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attapong TH\Desktop\"/>
    </mc:Choice>
  </mc:AlternateContent>
  <xr:revisionPtr revIDLastSave="0" documentId="13_ncr:1_{ED55DB40-1A1A-49FA-A4ED-4D16EA076C51}" xr6:coauthVersionLast="45" xr6:coauthVersionMax="46" xr10:uidLastSave="{00000000-0000-0000-0000-000000000000}"/>
  <bookViews>
    <workbookView xWindow="-108" yWindow="-108" windowWidth="23256" windowHeight="12576" tabRatio="822" activeTab="3" xr2:uid="{00000000-000D-0000-FFFF-FFFF00000000}"/>
  </bookViews>
  <sheets>
    <sheet name="Sheet13" sheetId="14" r:id="rId1"/>
    <sheet name="EDA&gt;&gt;" sheetId="13" r:id="rId2"/>
    <sheet name="Raw data" sheetId="1" r:id="rId3"/>
    <sheet name="EDA-1" sheetId="2" r:id="rId4"/>
    <sheet name="EDA-1 (2)" sheetId="17" r:id="rId5"/>
    <sheet name="EDA-2" sheetId="6" r:id="rId6"/>
    <sheet name="2.Pivot-ราศี" sheetId="7" r:id="rId7"/>
    <sheet name="EDA-3" sheetId="8" r:id="rId8"/>
    <sheet name="3.Pivot-เพศ" sheetId="9" r:id="rId9"/>
    <sheet name="EDA-4" sheetId="10" r:id="rId10"/>
    <sheet name="4.Pivot-gen" sheetId="15" r:id="rId11"/>
    <sheet name="Back&gt;&gt;" sheetId="3" r:id="rId12"/>
    <sheet name="Scale" sheetId="4" r:id="rId13"/>
    <sheet name="ราศี" sheetId="5" r:id="rId14"/>
    <sheet name="Topic" sheetId="12" r:id="rId15"/>
    <sheet name="Gen" sheetId="16" r:id="rId16"/>
  </sheets>
  <definedNames>
    <definedName name="_xlnm._FilterDatabase" localSheetId="3" hidden="1">'EDA-1'!$A$1:$BT$64</definedName>
    <definedName name="_xlnm._FilterDatabase" localSheetId="4" hidden="1">'EDA-1 (2)'!$A$1:$BS$64</definedName>
    <definedName name="_xlnm._FilterDatabase" localSheetId="5" hidden="1">'EDA-2'!$A$1:$BK$64</definedName>
    <definedName name="_xlnm._FilterDatabase" localSheetId="7" hidden="1">'EDA-3'!$A$1:$BK$64</definedName>
    <definedName name="_xlnm._FilterDatabase" localSheetId="9" hidden="1">'EDA-4'!$A$1:$BK$63</definedName>
    <definedName name="_xlnm._FilterDatabase" localSheetId="2" hidden="1">'Raw data'!$A$1:$BL$64</definedName>
  </definedNames>
  <calcPr calcId="191028"/>
  <pivotCaches>
    <pivotCache cacheId="0" r:id="rId17"/>
    <pivotCache cacheId="1" r:id="rId18"/>
    <pivotCache cacheId="2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7" i="7" l="1"/>
  <c r="X36" i="7"/>
  <c r="X37" i="7"/>
  <c r="X38" i="7"/>
  <c r="X39" i="7"/>
  <c r="X40" i="7"/>
  <c r="X41" i="7"/>
  <c r="X42" i="7"/>
  <c r="X43" i="7"/>
  <c r="X44" i="7"/>
  <c r="X45" i="7"/>
  <c r="X46" i="7"/>
  <c r="X35" i="7"/>
  <c r="E32" i="7"/>
  <c r="E31" i="7"/>
  <c r="E30" i="7"/>
  <c r="E29" i="7"/>
  <c r="E28" i="7"/>
  <c r="E27" i="7"/>
  <c r="E26" i="7"/>
  <c r="E25" i="7"/>
  <c r="E24" i="7"/>
  <c r="E23" i="7"/>
  <c r="E22" i="7"/>
  <c r="E21" i="7"/>
  <c r="B21" i="7"/>
  <c r="B22" i="7"/>
  <c r="B23" i="7" l="1"/>
  <c r="BL64" i="17"/>
  <c r="BK64" i="17"/>
  <c r="BO64" i="17" s="1"/>
  <c r="BP64" i="17" s="1"/>
  <c r="BQ64" i="17" s="1"/>
  <c r="BR64" i="17" s="1"/>
  <c r="BS64" i="17" s="1"/>
  <c r="BJ64" i="17"/>
  <c r="BI64" i="17"/>
  <c r="BH64" i="17"/>
  <c r="BG64" i="17"/>
  <c r="BF64" i="17"/>
  <c r="BE64" i="17"/>
  <c r="BD64" i="17"/>
  <c r="BC64" i="17"/>
  <c r="BB64" i="17"/>
  <c r="BA64" i="17"/>
  <c r="AZ64" i="17"/>
  <c r="AY64" i="17"/>
  <c r="AX64" i="17"/>
  <c r="AW64" i="17"/>
  <c r="AV64" i="17"/>
  <c r="AU64" i="17"/>
  <c r="AT64" i="17"/>
  <c r="AS64" i="17"/>
  <c r="AR64" i="17"/>
  <c r="AQ64" i="17"/>
  <c r="AP64" i="17"/>
  <c r="AO64" i="17"/>
  <c r="AN64" i="17"/>
  <c r="AM64" i="17"/>
  <c r="AL64" i="17"/>
  <c r="AK64" i="17"/>
  <c r="AJ64" i="17"/>
  <c r="AI64" i="17"/>
  <c r="AH64" i="17"/>
  <c r="AG64" i="17"/>
  <c r="AF64" i="17"/>
  <c r="AE64" i="17"/>
  <c r="AD64" i="17"/>
  <c r="AC64" i="17"/>
  <c r="AB64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K64" i="17"/>
  <c r="J64" i="17"/>
  <c r="I64" i="17"/>
  <c r="H64" i="17"/>
  <c r="G64" i="17"/>
  <c r="F64" i="17"/>
  <c r="E64" i="17"/>
  <c r="D64" i="17"/>
  <c r="C64" i="17"/>
  <c r="B64" i="17"/>
  <c r="BO63" i="17"/>
  <c r="BP63" i="17" s="1"/>
  <c r="BQ63" i="17" s="1"/>
  <c r="BR63" i="17" s="1"/>
  <c r="BS63" i="17" s="1"/>
  <c r="BL63" i="17"/>
  <c r="BK63" i="17"/>
  <c r="BM63" i="17" s="1"/>
  <c r="BN63" i="17" s="1"/>
  <c r="BJ63" i="17"/>
  <c r="BI63" i="17"/>
  <c r="BH63" i="17"/>
  <c r="BG63" i="17"/>
  <c r="BF63" i="17"/>
  <c r="BE63" i="17"/>
  <c r="BD63" i="17"/>
  <c r="BC63" i="17"/>
  <c r="BB63" i="17"/>
  <c r="BA63" i="17"/>
  <c r="AZ63" i="17"/>
  <c r="AY63" i="17"/>
  <c r="AX63" i="17"/>
  <c r="AW63" i="17"/>
  <c r="AV63" i="17"/>
  <c r="AU63" i="17"/>
  <c r="AT63" i="17"/>
  <c r="AS63" i="17"/>
  <c r="AR63" i="17"/>
  <c r="AQ63" i="17"/>
  <c r="AP63" i="17"/>
  <c r="AO63" i="17"/>
  <c r="AN63" i="17"/>
  <c r="AM63" i="17"/>
  <c r="AL63" i="17"/>
  <c r="AK63" i="17"/>
  <c r="AJ63" i="17"/>
  <c r="AI63" i="17"/>
  <c r="AH63" i="17"/>
  <c r="AG63" i="17"/>
  <c r="AF63" i="17"/>
  <c r="AE63" i="17"/>
  <c r="AD63" i="17"/>
  <c r="AC63" i="17"/>
  <c r="AB63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K63" i="17"/>
  <c r="J63" i="17"/>
  <c r="I63" i="17"/>
  <c r="H63" i="17"/>
  <c r="G63" i="17"/>
  <c r="F63" i="17"/>
  <c r="E63" i="17"/>
  <c r="D63" i="17"/>
  <c r="C63" i="17"/>
  <c r="B63" i="17"/>
  <c r="BL62" i="17"/>
  <c r="BK62" i="17"/>
  <c r="BO62" i="17" s="1"/>
  <c r="BP62" i="17" s="1"/>
  <c r="BQ62" i="17" s="1"/>
  <c r="BR62" i="17" s="1"/>
  <c r="BS62" i="17" s="1"/>
  <c r="BJ62" i="17"/>
  <c r="BI62" i="17"/>
  <c r="BH62" i="17"/>
  <c r="BG62" i="17"/>
  <c r="BF62" i="17"/>
  <c r="BE62" i="17"/>
  <c r="BD62" i="17"/>
  <c r="BC62" i="17"/>
  <c r="BB62" i="17"/>
  <c r="BA62" i="17"/>
  <c r="AZ62" i="17"/>
  <c r="AY62" i="17"/>
  <c r="AX62" i="17"/>
  <c r="AW62" i="17"/>
  <c r="AV62" i="17"/>
  <c r="AU62" i="17"/>
  <c r="AT62" i="17"/>
  <c r="AS62" i="17"/>
  <c r="AR62" i="17"/>
  <c r="AQ62" i="17"/>
  <c r="AP62" i="17"/>
  <c r="AO62" i="17"/>
  <c r="AN62" i="17"/>
  <c r="AM62" i="17"/>
  <c r="AL62" i="17"/>
  <c r="AK62" i="17"/>
  <c r="AJ62" i="17"/>
  <c r="AI62" i="17"/>
  <c r="AH62" i="17"/>
  <c r="AG62" i="17"/>
  <c r="AF62" i="17"/>
  <c r="AE62" i="17"/>
  <c r="AD62" i="17"/>
  <c r="AC62" i="17"/>
  <c r="AB62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C62" i="17"/>
  <c r="B62" i="17"/>
  <c r="BL61" i="17"/>
  <c r="BK61" i="17"/>
  <c r="BO61" i="17" s="1"/>
  <c r="BP61" i="17" s="1"/>
  <c r="BQ61" i="17" s="1"/>
  <c r="BR61" i="17" s="1"/>
  <c r="BS61" i="17" s="1"/>
  <c r="BJ61" i="17"/>
  <c r="BI61" i="17"/>
  <c r="BH61" i="17"/>
  <c r="BG61" i="17"/>
  <c r="BF61" i="17"/>
  <c r="BE61" i="17"/>
  <c r="BD61" i="17"/>
  <c r="BC61" i="17"/>
  <c r="BB61" i="17"/>
  <c r="BA61" i="17"/>
  <c r="AZ61" i="17"/>
  <c r="AY61" i="17"/>
  <c r="AX61" i="17"/>
  <c r="AW61" i="17"/>
  <c r="AV61" i="17"/>
  <c r="AU61" i="17"/>
  <c r="AT61" i="17"/>
  <c r="AS61" i="17"/>
  <c r="AR61" i="17"/>
  <c r="AQ61" i="17"/>
  <c r="AP61" i="17"/>
  <c r="AO61" i="17"/>
  <c r="AN61" i="17"/>
  <c r="AM61" i="17"/>
  <c r="AL61" i="17"/>
  <c r="AK61" i="17"/>
  <c r="AJ61" i="17"/>
  <c r="AI61" i="17"/>
  <c r="AH61" i="17"/>
  <c r="AG61" i="17"/>
  <c r="AF61" i="17"/>
  <c r="AE61" i="17"/>
  <c r="AD61" i="17"/>
  <c r="AC61" i="17"/>
  <c r="AB61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K61" i="17"/>
  <c r="J61" i="17"/>
  <c r="I61" i="17"/>
  <c r="H61" i="17"/>
  <c r="G61" i="17"/>
  <c r="F61" i="17"/>
  <c r="E61" i="17"/>
  <c r="D61" i="17"/>
  <c r="C61" i="17"/>
  <c r="B61" i="17"/>
  <c r="BL60" i="17"/>
  <c r="BK60" i="17"/>
  <c r="BO60" i="17" s="1"/>
  <c r="BP60" i="17" s="1"/>
  <c r="BQ60" i="17" s="1"/>
  <c r="BR60" i="17" s="1"/>
  <c r="BS60" i="17" s="1"/>
  <c r="BJ60" i="17"/>
  <c r="BI60" i="17"/>
  <c r="BH60" i="17"/>
  <c r="BG60" i="17"/>
  <c r="BF60" i="17"/>
  <c r="BE60" i="17"/>
  <c r="BD60" i="17"/>
  <c r="BC60" i="17"/>
  <c r="BB60" i="17"/>
  <c r="BA60" i="17"/>
  <c r="AZ60" i="17"/>
  <c r="AY60" i="17"/>
  <c r="AX60" i="17"/>
  <c r="AW60" i="17"/>
  <c r="AV60" i="17"/>
  <c r="AU60" i="17"/>
  <c r="AT60" i="17"/>
  <c r="AS60" i="17"/>
  <c r="AR60" i="17"/>
  <c r="AQ60" i="17"/>
  <c r="AP60" i="17"/>
  <c r="AO60" i="17"/>
  <c r="AN60" i="17"/>
  <c r="AM60" i="17"/>
  <c r="AL60" i="17"/>
  <c r="AK60" i="17"/>
  <c r="AJ60" i="17"/>
  <c r="AI60" i="17"/>
  <c r="AH60" i="17"/>
  <c r="AG60" i="17"/>
  <c r="AF60" i="17"/>
  <c r="AE60" i="17"/>
  <c r="AD60" i="17"/>
  <c r="AC60" i="17"/>
  <c r="AB60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K60" i="17"/>
  <c r="J60" i="17"/>
  <c r="I60" i="17"/>
  <c r="H60" i="17"/>
  <c r="G60" i="17"/>
  <c r="F60" i="17"/>
  <c r="E60" i="17"/>
  <c r="D60" i="17"/>
  <c r="C60" i="17"/>
  <c r="B60" i="17"/>
  <c r="BM59" i="17"/>
  <c r="BN59" i="17" s="1"/>
  <c r="BL59" i="17"/>
  <c r="BK59" i="17"/>
  <c r="BO59" i="17" s="1"/>
  <c r="BP59" i="17" s="1"/>
  <c r="BQ59" i="17" s="1"/>
  <c r="BR59" i="17" s="1"/>
  <c r="BS59" i="17" s="1"/>
  <c r="BJ59" i="17"/>
  <c r="BI59" i="17"/>
  <c r="BH59" i="17"/>
  <c r="BG59" i="17"/>
  <c r="BF59" i="17"/>
  <c r="BE59" i="17"/>
  <c r="BD59" i="17"/>
  <c r="BC59" i="17"/>
  <c r="BB59" i="17"/>
  <c r="BA59" i="17"/>
  <c r="AZ59" i="17"/>
  <c r="AY59" i="17"/>
  <c r="AX59" i="17"/>
  <c r="AW59" i="17"/>
  <c r="AV59" i="17"/>
  <c r="AU59" i="17"/>
  <c r="AT59" i="17"/>
  <c r="AS59" i="17"/>
  <c r="AR59" i="17"/>
  <c r="AQ59" i="17"/>
  <c r="AP59" i="17"/>
  <c r="AO59" i="17"/>
  <c r="AN59" i="17"/>
  <c r="AM59" i="17"/>
  <c r="AL59" i="17"/>
  <c r="AK59" i="17"/>
  <c r="AJ59" i="17"/>
  <c r="AI59" i="17"/>
  <c r="AH59" i="17"/>
  <c r="AG59" i="17"/>
  <c r="AF59" i="17"/>
  <c r="AE59" i="17"/>
  <c r="AD59" i="17"/>
  <c r="AC59" i="17"/>
  <c r="AB59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K59" i="17"/>
  <c r="J59" i="17"/>
  <c r="I59" i="17"/>
  <c r="H59" i="17"/>
  <c r="G59" i="17"/>
  <c r="F59" i="17"/>
  <c r="E59" i="17"/>
  <c r="D59" i="17"/>
  <c r="C59" i="17"/>
  <c r="B59" i="17"/>
  <c r="BM58" i="17"/>
  <c r="BN58" i="17" s="1"/>
  <c r="BL58" i="17"/>
  <c r="BK58" i="17"/>
  <c r="BO58" i="17" s="1"/>
  <c r="BP58" i="17" s="1"/>
  <c r="BQ58" i="17" s="1"/>
  <c r="BR58" i="17" s="1"/>
  <c r="BS58" i="17" s="1"/>
  <c r="BJ58" i="17"/>
  <c r="BI58" i="17"/>
  <c r="BH58" i="17"/>
  <c r="BG58" i="17"/>
  <c r="BF58" i="17"/>
  <c r="BE58" i="17"/>
  <c r="BD58" i="17"/>
  <c r="BC58" i="17"/>
  <c r="BB58" i="17"/>
  <c r="BA58" i="17"/>
  <c r="AZ58" i="17"/>
  <c r="AY58" i="17"/>
  <c r="AX58" i="17"/>
  <c r="AW58" i="17"/>
  <c r="AV58" i="17"/>
  <c r="AU58" i="17"/>
  <c r="AT58" i="17"/>
  <c r="AS58" i="17"/>
  <c r="AR58" i="17"/>
  <c r="AQ58" i="17"/>
  <c r="AP58" i="17"/>
  <c r="AO58" i="17"/>
  <c r="AN58" i="17"/>
  <c r="AM58" i="17"/>
  <c r="AL58" i="17"/>
  <c r="AK58" i="17"/>
  <c r="AJ58" i="17"/>
  <c r="AI58" i="17"/>
  <c r="AH58" i="17"/>
  <c r="AG58" i="17"/>
  <c r="AF58" i="17"/>
  <c r="AE58" i="17"/>
  <c r="AD58" i="17"/>
  <c r="AC58" i="17"/>
  <c r="AB58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D58" i="17"/>
  <c r="C58" i="17"/>
  <c r="B58" i="17"/>
  <c r="BL57" i="17"/>
  <c r="BK57" i="17"/>
  <c r="BM57" i="17" s="1"/>
  <c r="BN57" i="17" s="1"/>
  <c r="BJ57" i="17"/>
  <c r="BI57" i="17"/>
  <c r="BH57" i="17"/>
  <c r="BG57" i="17"/>
  <c r="BF57" i="17"/>
  <c r="BE57" i="17"/>
  <c r="BD57" i="17"/>
  <c r="BC57" i="17"/>
  <c r="BB57" i="17"/>
  <c r="BA57" i="17"/>
  <c r="AZ57" i="17"/>
  <c r="AY57" i="17"/>
  <c r="AX57" i="17"/>
  <c r="AW57" i="17"/>
  <c r="AV57" i="17"/>
  <c r="AU57" i="17"/>
  <c r="AT57" i="17"/>
  <c r="AS57" i="17"/>
  <c r="AR57" i="17"/>
  <c r="AQ57" i="17"/>
  <c r="AP57" i="17"/>
  <c r="AO57" i="17"/>
  <c r="AN57" i="17"/>
  <c r="AM57" i="17"/>
  <c r="AL57" i="17"/>
  <c r="AK57" i="17"/>
  <c r="AJ57" i="17"/>
  <c r="AI57" i="17"/>
  <c r="AH57" i="17"/>
  <c r="AG57" i="17"/>
  <c r="AF57" i="17"/>
  <c r="AE57" i="17"/>
  <c r="AD57" i="17"/>
  <c r="AC57" i="17"/>
  <c r="AB57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K57" i="17"/>
  <c r="J57" i="17"/>
  <c r="I57" i="17"/>
  <c r="H57" i="17"/>
  <c r="G57" i="17"/>
  <c r="F57" i="17"/>
  <c r="E57" i="17"/>
  <c r="D57" i="17"/>
  <c r="C57" i="17"/>
  <c r="B57" i="17"/>
  <c r="BL56" i="17"/>
  <c r="BK56" i="17"/>
  <c r="BM56" i="17" s="1"/>
  <c r="BN56" i="17" s="1"/>
  <c r="BJ56" i="17"/>
  <c r="BI56" i="17"/>
  <c r="BH56" i="17"/>
  <c r="BG56" i="17"/>
  <c r="BF56" i="17"/>
  <c r="BE56" i="17"/>
  <c r="BD56" i="17"/>
  <c r="BC56" i="17"/>
  <c r="BB56" i="17"/>
  <c r="BA56" i="17"/>
  <c r="AZ56" i="17"/>
  <c r="AY56" i="17"/>
  <c r="AX56" i="17"/>
  <c r="AW56" i="17"/>
  <c r="AV56" i="17"/>
  <c r="AU56" i="17"/>
  <c r="AT56" i="17"/>
  <c r="AS56" i="17"/>
  <c r="AR56" i="17"/>
  <c r="AQ56" i="17"/>
  <c r="AP56" i="17"/>
  <c r="AO56" i="17"/>
  <c r="AN56" i="17"/>
  <c r="AM56" i="17"/>
  <c r="AL56" i="17"/>
  <c r="AK56" i="17"/>
  <c r="AJ56" i="17"/>
  <c r="AI56" i="17"/>
  <c r="AH56" i="17"/>
  <c r="AG56" i="17"/>
  <c r="AF56" i="17"/>
  <c r="AE56" i="17"/>
  <c r="AD56" i="17"/>
  <c r="AC56" i="17"/>
  <c r="AB56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K56" i="17"/>
  <c r="J56" i="17"/>
  <c r="I56" i="17"/>
  <c r="H56" i="17"/>
  <c r="G56" i="17"/>
  <c r="F56" i="17"/>
  <c r="E56" i="17"/>
  <c r="D56" i="17"/>
  <c r="C56" i="17"/>
  <c r="B56" i="17"/>
  <c r="BM55" i="17"/>
  <c r="BN55" i="17" s="1"/>
  <c r="BL55" i="17"/>
  <c r="BK55" i="17"/>
  <c r="BO55" i="17" s="1"/>
  <c r="BP55" i="17" s="1"/>
  <c r="BQ55" i="17" s="1"/>
  <c r="BR55" i="17" s="1"/>
  <c r="BS55" i="17" s="1"/>
  <c r="BJ55" i="17"/>
  <c r="BI55" i="17"/>
  <c r="BH55" i="17"/>
  <c r="BG55" i="17"/>
  <c r="BF55" i="17"/>
  <c r="BE55" i="17"/>
  <c r="BD55" i="17"/>
  <c r="BC55" i="17"/>
  <c r="BB55" i="17"/>
  <c r="BA55" i="17"/>
  <c r="AZ55" i="17"/>
  <c r="AY55" i="17"/>
  <c r="AX55" i="17"/>
  <c r="AW55" i="17"/>
  <c r="AV55" i="17"/>
  <c r="AU55" i="17"/>
  <c r="AT55" i="17"/>
  <c r="AS55" i="17"/>
  <c r="AR55" i="17"/>
  <c r="AQ55" i="17"/>
  <c r="AP55" i="17"/>
  <c r="AO55" i="17"/>
  <c r="AN55" i="17"/>
  <c r="AM55" i="17"/>
  <c r="AL55" i="17"/>
  <c r="AK55" i="17"/>
  <c r="AJ55" i="17"/>
  <c r="AI55" i="17"/>
  <c r="AH55" i="17"/>
  <c r="AG55" i="17"/>
  <c r="AF55" i="17"/>
  <c r="AE55" i="17"/>
  <c r="AD55" i="17"/>
  <c r="AC55" i="17"/>
  <c r="AB55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K55" i="17"/>
  <c r="J55" i="17"/>
  <c r="I55" i="17"/>
  <c r="H55" i="17"/>
  <c r="G55" i="17"/>
  <c r="F55" i="17"/>
  <c r="E55" i="17"/>
  <c r="D55" i="17"/>
  <c r="C55" i="17"/>
  <c r="B55" i="17"/>
  <c r="BM54" i="17"/>
  <c r="BN54" i="17" s="1"/>
  <c r="BL54" i="17"/>
  <c r="BK54" i="17"/>
  <c r="BO54" i="17" s="1"/>
  <c r="BP54" i="17" s="1"/>
  <c r="BQ54" i="17" s="1"/>
  <c r="BR54" i="17" s="1"/>
  <c r="BS54" i="17" s="1"/>
  <c r="BJ54" i="17"/>
  <c r="BI54" i="17"/>
  <c r="BH54" i="17"/>
  <c r="BG54" i="17"/>
  <c r="BF54" i="17"/>
  <c r="BE54" i="17"/>
  <c r="BD54" i="17"/>
  <c r="BC54" i="17"/>
  <c r="BB54" i="17"/>
  <c r="BA54" i="17"/>
  <c r="AZ54" i="17"/>
  <c r="AY54" i="17"/>
  <c r="AX54" i="17"/>
  <c r="AW54" i="17"/>
  <c r="AV54" i="17"/>
  <c r="AU54" i="17"/>
  <c r="AT54" i="17"/>
  <c r="AS54" i="17"/>
  <c r="AR54" i="17"/>
  <c r="AQ54" i="17"/>
  <c r="AP54" i="17"/>
  <c r="AO54" i="17"/>
  <c r="AN54" i="17"/>
  <c r="AM54" i="17"/>
  <c r="AL54" i="17"/>
  <c r="AK54" i="17"/>
  <c r="AJ54" i="17"/>
  <c r="AI54" i="17"/>
  <c r="AH54" i="17"/>
  <c r="AG54" i="17"/>
  <c r="AF54" i="17"/>
  <c r="AE54" i="17"/>
  <c r="AD54" i="17"/>
  <c r="AC54" i="17"/>
  <c r="AB54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K54" i="17"/>
  <c r="J54" i="17"/>
  <c r="I54" i="17"/>
  <c r="H54" i="17"/>
  <c r="G54" i="17"/>
  <c r="F54" i="17"/>
  <c r="E54" i="17"/>
  <c r="D54" i="17"/>
  <c r="C54" i="17"/>
  <c r="B54" i="17"/>
  <c r="BL53" i="17"/>
  <c r="BK53" i="17"/>
  <c r="BM53" i="17" s="1"/>
  <c r="BN53" i="17" s="1"/>
  <c r="BJ53" i="17"/>
  <c r="BI53" i="17"/>
  <c r="BH53" i="17"/>
  <c r="BG53" i="17"/>
  <c r="BF53" i="17"/>
  <c r="BE53" i="17"/>
  <c r="BD53" i="17"/>
  <c r="BC53" i="17"/>
  <c r="BB53" i="17"/>
  <c r="BA53" i="17"/>
  <c r="AZ53" i="17"/>
  <c r="AY53" i="17"/>
  <c r="AX53" i="17"/>
  <c r="AW53" i="17"/>
  <c r="AV53" i="17"/>
  <c r="AU53" i="17"/>
  <c r="AT53" i="17"/>
  <c r="AS53" i="17"/>
  <c r="AR53" i="17"/>
  <c r="AQ53" i="17"/>
  <c r="AP53" i="17"/>
  <c r="AO53" i="17"/>
  <c r="AN53" i="17"/>
  <c r="AM53" i="17"/>
  <c r="AL53" i="17"/>
  <c r="AK53" i="17"/>
  <c r="AJ53" i="17"/>
  <c r="AI53" i="17"/>
  <c r="AH53" i="17"/>
  <c r="AG53" i="17"/>
  <c r="AF53" i="17"/>
  <c r="AE53" i="17"/>
  <c r="AD53" i="17"/>
  <c r="AC53" i="17"/>
  <c r="AB53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K53" i="17"/>
  <c r="J53" i="17"/>
  <c r="I53" i="17"/>
  <c r="H53" i="17"/>
  <c r="G53" i="17"/>
  <c r="F53" i="17"/>
  <c r="E53" i="17"/>
  <c r="D53" i="17"/>
  <c r="C53" i="17"/>
  <c r="B53" i="17"/>
  <c r="BL52" i="17"/>
  <c r="BK52" i="17"/>
  <c r="BM52" i="17" s="1"/>
  <c r="BN52" i="17" s="1"/>
  <c r="BJ52" i="17"/>
  <c r="BI52" i="17"/>
  <c r="BH52" i="17"/>
  <c r="BG52" i="17"/>
  <c r="BF52" i="17"/>
  <c r="BE52" i="17"/>
  <c r="BD52" i="17"/>
  <c r="BC52" i="17"/>
  <c r="BB52" i="17"/>
  <c r="BA52" i="17"/>
  <c r="AZ52" i="17"/>
  <c r="AY52" i="17"/>
  <c r="AX52" i="17"/>
  <c r="AW52" i="17"/>
  <c r="AV52" i="17"/>
  <c r="AU52" i="17"/>
  <c r="AT52" i="17"/>
  <c r="AS52" i="17"/>
  <c r="AR52" i="17"/>
  <c r="AQ52" i="17"/>
  <c r="AP52" i="17"/>
  <c r="AO52" i="17"/>
  <c r="AN52" i="17"/>
  <c r="AM52" i="17"/>
  <c r="AL52" i="17"/>
  <c r="AK52" i="17"/>
  <c r="AJ52" i="17"/>
  <c r="AI52" i="17"/>
  <c r="AH52" i="17"/>
  <c r="AG52" i="17"/>
  <c r="AF52" i="17"/>
  <c r="AE52" i="17"/>
  <c r="AD52" i="17"/>
  <c r="AC52" i="17"/>
  <c r="AB52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K52" i="17"/>
  <c r="J52" i="17"/>
  <c r="I52" i="17"/>
  <c r="H52" i="17"/>
  <c r="G52" i="17"/>
  <c r="F52" i="17"/>
  <c r="E52" i="17"/>
  <c r="D52" i="17"/>
  <c r="C52" i="17"/>
  <c r="B52" i="17"/>
  <c r="BL51" i="17"/>
  <c r="BK51" i="17"/>
  <c r="BO51" i="17" s="1"/>
  <c r="BP51" i="17" s="1"/>
  <c r="BQ51" i="17" s="1"/>
  <c r="BR51" i="17" s="1"/>
  <c r="BS51" i="17" s="1"/>
  <c r="BJ51" i="17"/>
  <c r="BI51" i="17"/>
  <c r="BH51" i="17"/>
  <c r="BG51" i="17"/>
  <c r="BF51" i="17"/>
  <c r="BE51" i="17"/>
  <c r="BD51" i="17"/>
  <c r="BC51" i="17"/>
  <c r="BB51" i="17"/>
  <c r="BA51" i="17"/>
  <c r="AZ51" i="17"/>
  <c r="AY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K51" i="17"/>
  <c r="J51" i="17"/>
  <c r="I51" i="17"/>
  <c r="H51" i="17"/>
  <c r="G51" i="17"/>
  <c r="F51" i="17"/>
  <c r="E51" i="17"/>
  <c r="D51" i="17"/>
  <c r="C51" i="17"/>
  <c r="B51" i="17"/>
  <c r="BL50" i="17"/>
  <c r="BK50" i="17"/>
  <c r="BO50" i="17" s="1"/>
  <c r="BP50" i="17" s="1"/>
  <c r="BQ50" i="17" s="1"/>
  <c r="BR50" i="17" s="1"/>
  <c r="BS50" i="17" s="1"/>
  <c r="BJ50" i="17"/>
  <c r="BI50" i="17"/>
  <c r="BH50" i="17"/>
  <c r="BG50" i="17"/>
  <c r="BF50" i="17"/>
  <c r="BE50" i="17"/>
  <c r="BD50" i="17"/>
  <c r="BC50" i="17"/>
  <c r="BB50" i="17"/>
  <c r="BA50" i="17"/>
  <c r="AZ50" i="17"/>
  <c r="AY50" i="17"/>
  <c r="AX50" i="17"/>
  <c r="AW50" i="17"/>
  <c r="AV50" i="17"/>
  <c r="AU50" i="17"/>
  <c r="AT50" i="17"/>
  <c r="AS50" i="17"/>
  <c r="AR50" i="17"/>
  <c r="AQ50" i="17"/>
  <c r="AP50" i="17"/>
  <c r="AO50" i="17"/>
  <c r="AN50" i="17"/>
  <c r="AM50" i="17"/>
  <c r="AL50" i="17"/>
  <c r="AK50" i="17"/>
  <c r="AJ50" i="17"/>
  <c r="AI50" i="17"/>
  <c r="AH50" i="17"/>
  <c r="AG50" i="17"/>
  <c r="AF50" i="17"/>
  <c r="AE50" i="17"/>
  <c r="AD50" i="17"/>
  <c r="AC50" i="17"/>
  <c r="AB50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K50" i="17"/>
  <c r="J50" i="17"/>
  <c r="I50" i="17"/>
  <c r="H50" i="17"/>
  <c r="G50" i="17"/>
  <c r="F50" i="17"/>
  <c r="E50" i="17"/>
  <c r="D50" i="17"/>
  <c r="C50" i="17"/>
  <c r="B50" i="17"/>
  <c r="BL49" i="17"/>
  <c r="BK49" i="17"/>
  <c r="BM49" i="17" s="1"/>
  <c r="BN49" i="17" s="1"/>
  <c r="BJ49" i="17"/>
  <c r="BI49" i="17"/>
  <c r="BH49" i="17"/>
  <c r="BG49" i="17"/>
  <c r="BF49" i="17"/>
  <c r="BE49" i="17"/>
  <c r="BD49" i="17"/>
  <c r="BC49" i="17"/>
  <c r="BB49" i="17"/>
  <c r="BA49" i="17"/>
  <c r="AZ49" i="17"/>
  <c r="AY49" i="17"/>
  <c r="AX49" i="17"/>
  <c r="AW49" i="17"/>
  <c r="AV49" i="17"/>
  <c r="AU49" i="17"/>
  <c r="AT49" i="17"/>
  <c r="AS49" i="17"/>
  <c r="AR49" i="17"/>
  <c r="AQ49" i="17"/>
  <c r="AP49" i="17"/>
  <c r="AO49" i="17"/>
  <c r="AN49" i="17"/>
  <c r="AM49" i="17"/>
  <c r="AL49" i="17"/>
  <c r="AK49" i="17"/>
  <c r="AJ49" i="17"/>
  <c r="AI49" i="17"/>
  <c r="AH49" i="17"/>
  <c r="AG49" i="17"/>
  <c r="AF49" i="17"/>
  <c r="AE49" i="17"/>
  <c r="AD49" i="17"/>
  <c r="AC49" i="17"/>
  <c r="AB49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K49" i="17"/>
  <c r="J49" i="17"/>
  <c r="I49" i="17"/>
  <c r="H49" i="17"/>
  <c r="G49" i="17"/>
  <c r="F49" i="17"/>
  <c r="E49" i="17"/>
  <c r="D49" i="17"/>
  <c r="C49" i="17"/>
  <c r="B49" i="17"/>
  <c r="BL48" i="17"/>
  <c r="BK48" i="17"/>
  <c r="BO48" i="17" s="1"/>
  <c r="BP48" i="17" s="1"/>
  <c r="BQ48" i="17" s="1"/>
  <c r="BR48" i="17" s="1"/>
  <c r="BS48" i="17" s="1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C48" i="17"/>
  <c r="B48" i="17"/>
  <c r="BO47" i="17"/>
  <c r="BP47" i="17" s="1"/>
  <c r="BQ47" i="17" s="1"/>
  <c r="BR47" i="17" s="1"/>
  <c r="BS47" i="17" s="1"/>
  <c r="BM47" i="17"/>
  <c r="BN47" i="17" s="1"/>
  <c r="BL47" i="17"/>
  <c r="BK47" i="17"/>
  <c r="BJ47" i="17"/>
  <c r="BI47" i="17"/>
  <c r="BH47" i="17"/>
  <c r="BG47" i="17"/>
  <c r="BF47" i="17"/>
  <c r="BE47" i="17"/>
  <c r="BD47" i="17"/>
  <c r="BC47" i="17"/>
  <c r="BB47" i="17"/>
  <c r="BA47" i="17"/>
  <c r="AZ47" i="17"/>
  <c r="AY47" i="17"/>
  <c r="AX47" i="17"/>
  <c r="AW47" i="17"/>
  <c r="AV47" i="17"/>
  <c r="AU47" i="17"/>
  <c r="AT47" i="17"/>
  <c r="AS47" i="17"/>
  <c r="AR47" i="17"/>
  <c r="AQ47" i="17"/>
  <c r="AP47" i="17"/>
  <c r="AO47" i="17"/>
  <c r="AN47" i="17"/>
  <c r="AM47" i="17"/>
  <c r="AL47" i="17"/>
  <c r="AK47" i="17"/>
  <c r="AJ47" i="17"/>
  <c r="AI47" i="17"/>
  <c r="AH47" i="17"/>
  <c r="AG47" i="17"/>
  <c r="AF47" i="17"/>
  <c r="AE47" i="17"/>
  <c r="AD47" i="17"/>
  <c r="AC47" i="17"/>
  <c r="AB47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K47" i="17"/>
  <c r="J47" i="17"/>
  <c r="I47" i="17"/>
  <c r="H47" i="17"/>
  <c r="G47" i="17"/>
  <c r="F47" i="17"/>
  <c r="E47" i="17"/>
  <c r="D47" i="17"/>
  <c r="C47" i="17"/>
  <c r="B47" i="17"/>
  <c r="BM46" i="17"/>
  <c r="BN46" i="17" s="1"/>
  <c r="BL46" i="17"/>
  <c r="BK46" i="17"/>
  <c r="BO46" i="17" s="1"/>
  <c r="BP46" i="17" s="1"/>
  <c r="BQ46" i="17" s="1"/>
  <c r="BR46" i="17" s="1"/>
  <c r="BS46" i="17" s="1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D46" i="17"/>
  <c r="C46" i="17"/>
  <c r="B46" i="17"/>
  <c r="BL45" i="17"/>
  <c r="BK45" i="17"/>
  <c r="BM45" i="17" s="1"/>
  <c r="BN45" i="17" s="1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D45" i="17"/>
  <c r="C45" i="17"/>
  <c r="B45" i="17"/>
  <c r="BO44" i="17"/>
  <c r="BP44" i="17" s="1"/>
  <c r="BQ44" i="17" s="1"/>
  <c r="BR44" i="17" s="1"/>
  <c r="BS44" i="17" s="1"/>
  <c r="BM44" i="17"/>
  <c r="BN44" i="17" s="1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B44" i="17"/>
  <c r="BO43" i="17"/>
  <c r="BP43" i="17" s="1"/>
  <c r="BQ43" i="17" s="1"/>
  <c r="BR43" i="17" s="1"/>
  <c r="BS43" i="17" s="1"/>
  <c r="BM43" i="17"/>
  <c r="BN43" i="17" s="1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D43" i="17"/>
  <c r="C43" i="17"/>
  <c r="B43" i="17"/>
  <c r="BM42" i="17"/>
  <c r="BN42" i="17" s="1"/>
  <c r="BL42" i="17"/>
  <c r="BK42" i="17"/>
  <c r="BO42" i="17" s="1"/>
  <c r="BP42" i="17" s="1"/>
  <c r="BQ42" i="17" s="1"/>
  <c r="BR42" i="17" s="1"/>
  <c r="BS42" i="17" s="1"/>
  <c r="BJ42" i="17"/>
  <c r="BI42" i="17"/>
  <c r="BH42" i="17"/>
  <c r="BG42" i="17"/>
  <c r="BF42" i="17"/>
  <c r="BE42" i="17"/>
  <c r="BD42" i="17"/>
  <c r="BC42" i="17"/>
  <c r="BB42" i="17"/>
  <c r="BA42" i="17"/>
  <c r="AZ42" i="17"/>
  <c r="AY42" i="17"/>
  <c r="AX42" i="17"/>
  <c r="AW42" i="17"/>
  <c r="AV42" i="17"/>
  <c r="AU42" i="17"/>
  <c r="AT42" i="17"/>
  <c r="AS42" i="17"/>
  <c r="AR42" i="17"/>
  <c r="AQ42" i="17"/>
  <c r="AP42" i="17"/>
  <c r="AO42" i="17"/>
  <c r="AN42" i="17"/>
  <c r="AM42" i="17"/>
  <c r="AL42" i="17"/>
  <c r="AK42" i="17"/>
  <c r="AJ42" i="17"/>
  <c r="AI42" i="17"/>
  <c r="AH42" i="17"/>
  <c r="AG42" i="17"/>
  <c r="AF42" i="17"/>
  <c r="AE42" i="17"/>
  <c r="AD42" i="17"/>
  <c r="AC42" i="17"/>
  <c r="AB42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K42" i="17"/>
  <c r="J42" i="17"/>
  <c r="I42" i="17"/>
  <c r="H42" i="17"/>
  <c r="G42" i="17"/>
  <c r="F42" i="17"/>
  <c r="E42" i="17"/>
  <c r="D42" i="17"/>
  <c r="C42" i="17"/>
  <c r="B42" i="17"/>
  <c r="BL41" i="17"/>
  <c r="BK41" i="17"/>
  <c r="BM41" i="17" s="1"/>
  <c r="BN41" i="17" s="1"/>
  <c r="BJ41" i="17"/>
  <c r="BI41" i="17"/>
  <c r="BH41" i="17"/>
  <c r="BG41" i="17"/>
  <c r="BF41" i="17"/>
  <c r="BE41" i="17"/>
  <c r="BD41" i="17"/>
  <c r="BC41" i="17"/>
  <c r="BB41" i="17"/>
  <c r="BA41" i="17"/>
  <c r="AZ41" i="17"/>
  <c r="AY41" i="17"/>
  <c r="AX41" i="17"/>
  <c r="AW41" i="17"/>
  <c r="AV41" i="17"/>
  <c r="AU41" i="17"/>
  <c r="AT41" i="17"/>
  <c r="AS41" i="17"/>
  <c r="AR41" i="17"/>
  <c r="AQ41" i="17"/>
  <c r="AP41" i="17"/>
  <c r="AO41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D41" i="17"/>
  <c r="C41" i="17"/>
  <c r="B41" i="17"/>
  <c r="BL40" i="17"/>
  <c r="BK40" i="17"/>
  <c r="BO40" i="17" s="1"/>
  <c r="BP40" i="17" s="1"/>
  <c r="BQ40" i="17" s="1"/>
  <c r="BR40" i="17" s="1"/>
  <c r="BS40" i="17" s="1"/>
  <c r="BJ40" i="17"/>
  <c r="BI40" i="17"/>
  <c r="BH40" i="17"/>
  <c r="BG40" i="17"/>
  <c r="BF40" i="17"/>
  <c r="BE40" i="17"/>
  <c r="BD40" i="17"/>
  <c r="BC40" i="17"/>
  <c r="BB40" i="17"/>
  <c r="BA40" i="17"/>
  <c r="AZ40" i="17"/>
  <c r="AY40" i="17"/>
  <c r="AX40" i="17"/>
  <c r="AW40" i="17"/>
  <c r="AV40" i="17"/>
  <c r="AU40" i="17"/>
  <c r="AT40" i="17"/>
  <c r="AS40" i="17"/>
  <c r="AR40" i="17"/>
  <c r="AQ40" i="17"/>
  <c r="AP40" i="17"/>
  <c r="AO40" i="17"/>
  <c r="AN40" i="17"/>
  <c r="AM40" i="17"/>
  <c r="AL40" i="17"/>
  <c r="AK40" i="17"/>
  <c r="AJ40" i="17"/>
  <c r="AI40" i="17"/>
  <c r="AH40" i="17"/>
  <c r="AG40" i="17"/>
  <c r="AF40" i="17"/>
  <c r="AE40" i="17"/>
  <c r="AD40" i="17"/>
  <c r="AC40" i="17"/>
  <c r="AB40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C40" i="17"/>
  <c r="B40" i="17"/>
  <c r="BO39" i="17"/>
  <c r="BP39" i="17" s="1"/>
  <c r="BQ39" i="17" s="1"/>
  <c r="BR39" i="17" s="1"/>
  <c r="BS39" i="17" s="1"/>
  <c r="BM39" i="17"/>
  <c r="BN39" i="17" s="1"/>
  <c r="BL39" i="17"/>
  <c r="BK39" i="17"/>
  <c r="BJ39" i="17"/>
  <c r="BI39" i="17"/>
  <c r="BH39" i="17"/>
  <c r="BG39" i="17"/>
  <c r="BF39" i="17"/>
  <c r="BE39" i="17"/>
  <c r="BD39" i="17"/>
  <c r="BC39" i="17"/>
  <c r="BB39" i="17"/>
  <c r="BA39" i="17"/>
  <c r="AZ39" i="17"/>
  <c r="AY39" i="17"/>
  <c r="AX39" i="17"/>
  <c r="AW39" i="17"/>
  <c r="AV39" i="17"/>
  <c r="AU39" i="17"/>
  <c r="AT39" i="17"/>
  <c r="AS39" i="17"/>
  <c r="AR39" i="17"/>
  <c r="AQ39" i="17"/>
  <c r="AP39" i="17"/>
  <c r="AO39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C39" i="17"/>
  <c r="B39" i="17"/>
  <c r="BO38" i="17"/>
  <c r="BP38" i="17" s="1"/>
  <c r="BQ38" i="17" s="1"/>
  <c r="BR38" i="17" s="1"/>
  <c r="BS38" i="17" s="1"/>
  <c r="BL38" i="17"/>
  <c r="BK38" i="17"/>
  <c r="BM38" i="17" s="1"/>
  <c r="BN38" i="17" s="1"/>
  <c r="BJ38" i="17"/>
  <c r="BI38" i="17"/>
  <c r="BH38" i="17"/>
  <c r="BG38" i="17"/>
  <c r="BF38" i="17"/>
  <c r="BE38" i="17"/>
  <c r="BD38" i="17"/>
  <c r="BC38" i="17"/>
  <c r="BB38" i="17"/>
  <c r="BA38" i="17"/>
  <c r="AZ38" i="17"/>
  <c r="AY38" i="17"/>
  <c r="AX38" i="17"/>
  <c r="AW38" i="17"/>
  <c r="AV38" i="17"/>
  <c r="AU38" i="17"/>
  <c r="AT38" i="17"/>
  <c r="AS38" i="17"/>
  <c r="AR38" i="17"/>
  <c r="AQ38" i="17"/>
  <c r="AP38" i="17"/>
  <c r="AO38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H38" i="17"/>
  <c r="G38" i="17"/>
  <c r="F38" i="17"/>
  <c r="E38" i="17"/>
  <c r="D38" i="17"/>
  <c r="C38" i="17"/>
  <c r="B38" i="17"/>
  <c r="BL37" i="17"/>
  <c r="BK37" i="17"/>
  <c r="BM37" i="17" s="1"/>
  <c r="BN37" i="17" s="1"/>
  <c r="BJ37" i="17"/>
  <c r="BI37" i="17"/>
  <c r="BH37" i="17"/>
  <c r="BG37" i="17"/>
  <c r="BF37" i="17"/>
  <c r="BE37" i="17"/>
  <c r="BD37" i="17"/>
  <c r="BC37" i="17"/>
  <c r="BB37" i="17"/>
  <c r="BA37" i="17"/>
  <c r="AZ37" i="17"/>
  <c r="AY37" i="17"/>
  <c r="AX37" i="17"/>
  <c r="AW37" i="17"/>
  <c r="AV37" i="17"/>
  <c r="AU37" i="17"/>
  <c r="AT37" i="17"/>
  <c r="AS37" i="17"/>
  <c r="AR37" i="17"/>
  <c r="AQ37" i="17"/>
  <c r="AP37" i="17"/>
  <c r="AO37" i="17"/>
  <c r="AN37" i="17"/>
  <c r="AM37" i="17"/>
  <c r="AL37" i="17"/>
  <c r="AK37" i="17"/>
  <c r="AJ37" i="17"/>
  <c r="AI37" i="17"/>
  <c r="AH37" i="17"/>
  <c r="AG37" i="17"/>
  <c r="AF37" i="17"/>
  <c r="AE37" i="17"/>
  <c r="AD37" i="17"/>
  <c r="AC37" i="17"/>
  <c r="AB37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K37" i="17"/>
  <c r="J37" i="17"/>
  <c r="I37" i="17"/>
  <c r="H37" i="17"/>
  <c r="G37" i="17"/>
  <c r="F37" i="17"/>
  <c r="E37" i="17"/>
  <c r="D37" i="17"/>
  <c r="C37" i="17"/>
  <c r="B37" i="17"/>
  <c r="BL36" i="17"/>
  <c r="BK36" i="17"/>
  <c r="BO36" i="17" s="1"/>
  <c r="BP36" i="17" s="1"/>
  <c r="BQ36" i="17" s="1"/>
  <c r="BR36" i="17" s="1"/>
  <c r="BS36" i="17" s="1"/>
  <c r="BJ36" i="17"/>
  <c r="BI36" i="17"/>
  <c r="BH36" i="17"/>
  <c r="BG36" i="17"/>
  <c r="BF36" i="17"/>
  <c r="BE36" i="17"/>
  <c r="BD36" i="17"/>
  <c r="BC36" i="17"/>
  <c r="BB36" i="17"/>
  <c r="BA36" i="17"/>
  <c r="AZ36" i="17"/>
  <c r="AY36" i="17"/>
  <c r="AX36" i="17"/>
  <c r="AW36" i="17"/>
  <c r="AV36" i="17"/>
  <c r="AU36" i="17"/>
  <c r="AT36" i="17"/>
  <c r="AS36" i="17"/>
  <c r="AR36" i="17"/>
  <c r="AQ36" i="17"/>
  <c r="AP36" i="17"/>
  <c r="AO36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K36" i="17"/>
  <c r="J36" i="17"/>
  <c r="I36" i="17"/>
  <c r="H36" i="17"/>
  <c r="G36" i="17"/>
  <c r="F36" i="17"/>
  <c r="E36" i="17"/>
  <c r="D36" i="17"/>
  <c r="C36" i="17"/>
  <c r="B36" i="17"/>
  <c r="BO35" i="17"/>
  <c r="BP35" i="17" s="1"/>
  <c r="BQ35" i="17" s="1"/>
  <c r="BR35" i="17" s="1"/>
  <c r="BS35" i="17" s="1"/>
  <c r="BL35" i="17"/>
  <c r="BK35" i="17"/>
  <c r="BM35" i="17" s="1"/>
  <c r="BN35" i="17" s="1"/>
  <c r="BJ35" i="17"/>
  <c r="BI35" i="17"/>
  <c r="BH35" i="17"/>
  <c r="BG35" i="17"/>
  <c r="BF35" i="17"/>
  <c r="BE35" i="17"/>
  <c r="BD35" i="17"/>
  <c r="BC35" i="17"/>
  <c r="BB35" i="17"/>
  <c r="BA35" i="17"/>
  <c r="AZ35" i="17"/>
  <c r="AY35" i="17"/>
  <c r="AX35" i="17"/>
  <c r="AW35" i="17"/>
  <c r="AV35" i="17"/>
  <c r="AU35" i="17"/>
  <c r="AT35" i="17"/>
  <c r="AS35" i="17"/>
  <c r="AR35" i="17"/>
  <c r="AQ35" i="17"/>
  <c r="AP35" i="17"/>
  <c r="AO35" i="17"/>
  <c r="AN35" i="17"/>
  <c r="AM35" i="17"/>
  <c r="AL35" i="17"/>
  <c r="AK35" i="17"/>
  <c r="AJ35" i="17"/>
  <c r="AI35" i="17"/>
  <c r="AH35" i="17"/>
  <c r="AG35" i="17"/>
  <c r="AF35" i="17"/>
  <c r="AE35" i="17"/>
  <c r="AD35" i="17"/>
  <c r="AC35" i="17"/>
  <c r="AB35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K35" i="17"/>
  <c r="J35" i="17"/>
  <c r="I35" i="17"/>
  <c r="H35" i="17"/>
  <c r="G35" i="17"/>
  <c r="F35" i="17"/>
  <c r="E35" i="17"/>
  <c r="D35" i="17"/>
  <c r="C35" i="17"/>
  <c r="B35" i="17"/>
  <c r="BL34" i="17"/>
  <c r="BK34" i="17"/>
  <c r="BO34" i="17" s="1"/>
  <c r="BP34" i="17" s="1"/>
  <c r="BQ34" i="17" s="1"/>
  <c r="BR34" i="17" s="1"/>
  <c r="BS34" i="17" s="1"/>
  <c r="BJ34" i="17"/>
  <c r="BI34" i="17"/>
  <c r="BH34" i="17"/>
  <c r="BG34" i="17"/>
  <c r="BF34" i="17"/>
  <c r="BE34" i="17"/>
  <c r="BD34" i="17"/>
  <c r="BC34" i="17"/>
  <c r="BB34" i="17"/>
  <c r="BA34" i="17"/>
  <c r="AZ34" i="17"/>
  <c r="AY34" i="17"/>
  <c r="AX34" i="17"/>
  <c r="AW34" i="17"/>
  <c r="AV34" i="17"/>
  <c r="AU34" i="17"/>
  <c r="AT34" i="17"/>
  <c r="AS34" i="17"/>
  <c r="AR34" i="17"/>
  <c r="AQ34" i="17"/>
  <c r="AP34" i="17"/>
  <c r="AO34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B34" i="17"/>
  <c r="BL33" i="17"/>
  <c r="BK33" i="17"/>
  <c r="BM33" i="17" s="1"/>
  <c r="BN33" i="17" s="1"/>
  <c r="BJ33" i="17"/>
  <c r="BI33" i="17"/>
  <c r="BH33" i="17"/>
  <c r="BG33" i="17"/>
  <c r="BF33" i="17"/>
  <c r="BE33" i="17"/>
  <c r="BD33" i="17"/>
  <c r="BC33" i="17"/>
  <c r="BB33" i="17"/>
  <c r="BA33" i="17"/>
  <c r="AZ33" i="17"/>
  <c r="AY33" i="17"/>
  <c r="AX33" i="17"/>
  <c r="AW33" i="17"/>
  <c r="AV33" i="17"/>
  <c r="AU33" i="17"/>
  <c r="AT33" i="17"/>
  <c r="AS33" i="17"/>
  <c r="AR33" i="17"/>
  <c r="AQ33" i="17"/>
  <c r="AP33" i="17"/>
  <c r="AO33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K33" i="17"/>
  <c r="J33" i="17"/>
  <c r="I33" i="17"/>
  <c r="H33" i="17"/>
  <c r="G33" i="17"/>
  <c r="F33" i="17"/>
  <c r="E33" i="17"/>
  <c r="D33" i="17"/>
  <c r="C33" i="17"/>
  <c r="B33" i="17"/>
  <c r="BL32" i="17"/>
  <c r="BK32" i="17"/>
  <c r="BO32" i="17" s="1"/>
  <c r="BP32" i="17" s="1"/>
  <c r="BQ32" i="17" s="1"/>
  <c r="BR32" i="17" s="1"/>
  <c r="BS32" i="17" s="1"/>
  <c r="BJ32" i="17"/>
  <c r="BI32" i="17"/>
  <c r="BH32" i="17"/>
  <c r="BG32" i="17"/>
  <c r="BF32" i="17"/>
  <c r="BE32" i="17"/>
  <c r="BD32" i="17"/>
  <c r="BC32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B32" i="17"/>
  <c r="BL31" i="17"/>
  <c r="BK31" i="17"/>
  <c r="BO31" i="17" s="1"/>
  <c r="BP31" i="17" s="1"/>
  <c r="BQ31" i="17" s="1"/>
  <c r="BR31" i="17" s="1"/>
  <c r="BS31" i="17" s="1"/>
  <c r="BJ31" i="17"/>
  <c r="BI31" i="17"/>
  <c r="BH31" i="17"/>
  <c r="BG31" i="17"/>
  <c r="BF31" i="17"/>
  <c r="BE31" i="17"/>
  <c r="BD31" i="17"/>
  <c r="BC31" i="17"/>
  <c r="BB31" i="17"/>
  <c r="BA31" i="17"/>
  <c r="AZ31" i="17"/>
  <c r="AY31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B31" i="17"/>
  <c r="BL30" i="17"/>
  <c r="BK30" i="17"/>
  <c r="BO30" i="17" s="1"/>
  <c r="BP30" i="17" s="1"/>
  <c r="BQ30" i="17" s="1"/>
  <c r="BR30" i="17" s="1"/>
  <c r="BS30" i="17" s="1"/>
  <c r="BJ30" i="17"/>
  <c r="BI30" i="17"/>
  <c r="BH30" i="17"/>
  <c r="BG30" i="17"/>
  <c r="BF30" i="17"/>
  <c r="BE30" i="17"/>
  <c r="BD30" i="17"/>
  <c r="BC30" i="17"/>
  <c r="BB30" i="17"/>
  <c r="BA30" i="17"/>
  <c r="AZ30" i="17"/>
  <c r="AY30" i="17"/>
  <c r="AX30" i="17"/>
  <c r="AW30" i="17"/>
  <c r="AV30" i="17"/>
  <c r="AU30" i="17"/>
  <c r="AT30" i="17"/>
  <c r="AS30" i="17"/>
  <c r="AR30" i="17"/>
  <c r="AQ30" i="17"/>
  <c r="AP30" i="17"/>
  <c r="AO30" i="17"/>
  <c r="AN30" i="17"/>
  <c r="AM30" i="17"/>
  <c r="AL30" i="17"/>
  <c r="AK30" i="17"/>
  <c r="AJ30" i="17"/>
  <c r="AI30" i="17"/>
  <c r="AH30" i="17"/>
  <c r="AG30" i="17"/>
  <c r="AF30" i="17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B30" i="17"/>
  <c r="BL29" i="17"/>
  <c r="BK29" i="17"/>
  <c r="BM29" i="17" s="1"/>
  <c r="BN29" i="17" s="1"/>
  <c r="BJ29" i="17"/>
  <c r="BI29" i="17"/>
  <c r="BH29" i="17"/>
  <c r="BG29" i="17"/>
  <c r="BF29" i="17"/>
  <c r="BE29" i="17"/>
  <c r="BD29" i="17"/>
  <c r="BC29" i="17"/>
  <c r="BB29" i="17"/>
  <c r="BA29" i="17"/>
  <c r="AZ29" i="17"/>
  <c r="AY29" i="17"/>
  <c r="AX29" i="17"/>
  <c r="AW29" i="17"/>
  <c r="AV29" i="17"/>
  <c r="AU29" i="17"/>
  <c r="AT29" i="17"/>
  <c r="AS29" i="17"/>
  <c r="AR29" i="17"/>
  <c r="AQ29" i="17"/>
  <c r="AP29" i="17"/>
  <c r="AO29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BL28" i="17"/>
  <c r="BK28" i="17"/>
  <c r="BO28" i="17" s="1"/>
  <c r="BP28" i="17" s="1"/>
  <c r="BQ28" i="17" s="1"/>
  <c r="BR28" i="17" s="1"/>
  <c r="BS28" i="17" s="1"/>
  <c r="BJ28" i="17"/>
  <c r="BI28" i="17"/>
  <c r="BH28" i="17"/>
  <c r="BG28" i="17"/>
  <c r="BF28" i="17"/>
  <c r="BE28" i="17"/>
  <c r="BD28" i="17"/>
  <c r="BC28" i="17"/>
  <c r="BB28" i="17"/>
  <c r="BA28" i="17"/>
  <c r="AZ28" i="17"/>
  <c r="AY28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BL27" i="17"/>
  <c r="BK27" i="17"/>
  <c r="BO27" i="17" s="1"/>
  <c r="BP27" i="17" s="1"/>
  <c r="BQ27" i="17" s="1"/>
  <c r="BR27" i="17" s="1"/>
  <c r="BS27" i="17" s="1"/>
  <c r="BJ27" i="17"/>
  <c r="BI27" i="17"/>
  <c r="BH27" i="17"/>
  <c r="BG27" i="17"/>
  <c r="BF27" i="17"/>
  <c r="BE27" i="17"/>
  <c r="BD27" i="17"/>
  <c r="BC27" i="17"/>
  <c r="BB27" i="17"/>
  <c r="BA27" i="17"/>
  <c r="AZ27" i="17"/>
  <c r="AY27" i="17"/>
  <c r="AX27" i="17"/>
  <c r="AW27" i="17"/>
  <c r="AV27" i="17"/>
  <c r="AU27" i="17"/>
  <c r="AT27" i="17"/>
  <c r="AS27" i="17"/>
  <c r="AR27" i="17"/>
  <c r="AQ27" i="17"/>
  <c r="AP27" i="17"/>
  <c r="AO27" i="17"/>
  <c r="AN27" i="17"/>
  <c r="AM27" i="17"/>
  <c r="AL27" i="17"/>
  <c r="AK27" i="17"/>
  <c r="AJ27" i="17"/>
  <c r="AI27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B27" i="17"/>
  <c r="BL26" i="17"/>
  <c r="BK26" i="17"/>
  <c r="BO26" i="17" s="1"/>
  <c r="BP26" i="17" s="1"/>
  <c r="BQ26" i="17" s="1"/>
  <c r="BR26" i="17" s="1"/>
  <c r="BS26" i="17" s="1"/>
  <c r="BJ26" i="17"/>
  <c r="BI26" i="17"/>
  <c r="BH26" i="17"/>
  <c r="BG26" i="17"/>
  <c r="BF26" i="17"/>
  <c r="BE26" i="17"/>
  <c r="BD26" i="17"/>
  <c r="BC26" i="17"/>
  <c r="BB26" i="17"/>
  <c r="BA26" i="17"/>
  <c r="AZ26" i="17"/>
  <c r="AY26" i="17"/>
  <c r="AX26" i="17"/>
  <c r="AW26" i="17"/>
  <c r="AV26" i="17"/>
  <c r="AU26" i="17"/>
  <c r="AT26" i="17"/>
  <c r="AS26" i="17"/>
  <c r="AR26" i="17"/>
  <c r="AQ26" i="17"/>
  <c r="AP26" i="17"/>
  <c r="AO26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B26" i="17"/>
  <c r="BL25" i="17"/>
  <c r="BK25" i="17"/>
  <c r="BM25" i="17" s="1"/>
  <c r="BN25" i="17" s="1"/>
  <c r="BJ25" i="17"/>
  <c r="BI25" i="17"/>
  <c r="BH25" i="17"/>
  <c r="BG25" i="17"/>
  <c r="BF25" i="17"/>
  <c r="BE25" i="17"/>
  <c r="BD25" i="17"/>
  <c r="BC25" i="17"/>
  <c r="BB25" i="17"/>
  <c r="BA25" i="17"/>
  <c r="AZ25" i="17"/>
  <c r="AY25" i="17"/>
  <c r="AX25" i="17"/>
  <c r="AW25" i="17"/>
  <c r="AV25" i="17"/>
  <c r="AU25" i="17"/>
  <c r="AT25" i="17"/>
  <c r="AS25" i="17"/>
  <c r="AR25" i="17"/>
  <c r="AQ25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B25" i="17"/>
  <c r="BL24" i="17"/>
  <c r="BK24" i="17"/>
  <c r="BO24" i="17" s="1"/>
  <c r="BP24" i="17" s="1"/>
  <c r="BQ24" i="17" s="1"/>
  <c r="BR24" i="17" s="1"/>
  <c r="BS24" i="17" s="1"/>
  <c r="BJ24" i="17"/>
  <c r="BI24" i="17"/>
  <c r="BH24" i="17"/>
  <c r="BG24" i="17"/>
  <c r="BF24" i="17"/>
  <c r="BE24" i="17"/>
  <c r="BD24" i="17"/>
  <c r="BC24" i="17"/>
  <c r="BB24" i="17"/>
  <c r="BA24" i="17"/>
  <c r="AZ24" i="17"/>
  <c r="AY24" i="17"/>
  <c r="AX24" i="17"/>
  <c r="AW24" i="17"/>
  <c r="AV24" i="17"/>
  <c r="AU24" i="17"/>
  <c r="AT24" i="17"/>
  <c r="AS24" i="17"/>
  <c r="AR24" i="17"/>
  <c r="AQ24" i="17"/>
  <c r="AP24" i="17"/>
  <c r="AO24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BL23" i="17"/>
  <c r="BK23" i="17"/>
  <c r="BO23" i="17" s="1"/>
  <c r="BP23" i="17" s="1"/>
  <c r="BQ23" i="17" s="1"/>
  <c r="BR23" i="17" s="1"/>
  <c r="BS23" i="17" s="1"/>
  <c r="BJ23" i="17"/>
  <c r="BI23" i="17"/>
  <c r="BH23" i="17"/>
  <c r="BG23" i="17"/>
  <c r="BF23" i="17"/>
  <c r="BE23" i="17"/>
  <c r="BD23" i="17"/>
  <c r="BC23" i="17"/>
  <c r="BB23" i="17"/>
  <c r="BA23" i="17"/>
  <c r="AZ23" i="17"/>
  <c r="AY23" i="17"/>
  <c r="AX23" i="17"/>
  <c r="AW23" i="17"/>
  <c r="AV23" i="17"/>
  <c r="AU23" i="17"/>
  <c r="AT23" i="17"/>
  <c r="AS23" i="17"/>
  <c r="AR23" i="17"/>
  <c r="AQ23" i="17"/>
  <c r="AP23" i="17"/>
  <c r="AO23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B23" i="17"/>
  <c r="BL22" i="17"/>
  <c r="BK22" i="17"/>
  <c r="BO22" i="17" s="1"/>
  <c r="BP22" i="17" s="1"/>
  <c r="BQ22" i="17" s="1"/>
  <c r="BR22" i="17" s="1"/>
  <c r="BS22" i="17" s="1"/>
  <c r="BJ22" i="17"/>
  <c r="BI22" i="17"/>
  <c r="BH22" i="17"/>
  <c r="BG22" i="17"/>
  <c r="BF22" i="17"/>
  <c r="BE22" i="17"/>
  <c r="BD22" i="17"/>
  <c r="BC22" i="17"/>
  <c r="BB22" i="17"/>
  <c r="BA22" i="17"/>
  <c r="AZ22" i="17"/>
  <c r="AY22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B22" i="17"/>
  <c r="BL21" i="17"/>
  <c r="BK21" i="17"/>
  <c r="BM21" i="17" s="1"/>
  <c r="BN21" i="17" s="1"/>
  <c r="BJ21" i="17"/>
  <c r="BI21" i="17"/>
  <c r="BH21" i="17"/>
  <c r="BG21" i="17"/>
  <c r="BF21" i="17"/>
  <c r="BE21" i="17"/>
  <c r="BD21" i="17"/>
  <c r="BC21" i="17"/>
  <c r="BB21" i="17"/>
  <c r="BA21" i="17"/>
  <c r="AZ21" i="17"/>
  <c r="AY21" i="17"/>
  <c r="AX21" i="17"/>
  <c r="AW21" i="17"/>
  <c r="AV21" i="17"/>
  <c r="AU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B21" i="17"/>
  <c r="BL20" i="17"/>
  <c r="BK20" i="17"/>
  <c r="BO20" i="17" s="1"/>
  <c r="BP20" i="17" s="1"/>
  <c r="BQ20" i="17" s="1"/>
  <c r="BR20" i="17" s="1"/>
  <c r="BS20" i="17" s="1"/>
  <c r="BJ20" i="17"/>
  <c r="BI20" i="17"/>
  <c r="BH20" i="17"/>
  <c r="BG20" i="17"/>
  <c r="BF20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BL19" i="17"/>
  <c r="BK19" i="17"/>
  <c r="BM19" i="17" s="1"/>
  <c r="BN19" i="17" s="1"/>
  <c r="BJ19" i="17"/>
  <c r="BI19" i="17"/>
  <c r="BH19" i="17"/>
  <c r="BG19" i="17"/>
  <c r="BF19" i="17"/>
  <c r="BE19" i="17"/>
  <c r="BD19" i="17"/>
  <c r="BC19" i="17"/>
  <c r="BB19" i="17"/>
  <c r="BA19" i="17"/>
  <c r="AZ19" i="17"/>
  <c r="AY19" i="17"/>
  <c r="AX19" i="17"/>
  <c r="AW19" i="17"/>
  <c r="AV19" i="17"/>
  <c r="AU19" i="17"/>
  <c r="AT19" i="17"/>
  <c r="AS19" i="17"/>
  <c r="AR19" i="17"/>
  <c r="AQ19" i="17"/>
  <c r="AP19" i="17"/>
  <c r="AO19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B19" i="17"/>
  <c r="BL18" i="17"/>
  <c r="BK18" i="17"/>
  <c r="BO18" i="17" s="1"/>
  <c r="BP18" i="17" s="1"/>
  <c r="BQ18" i="17" s="1"/>
  <c r="BR18" i="17" s="1"/>
  <c r="BS18" i="17" s="1"/>
  <c r="BJ18" i="17"/>
  <c r="BI18" i="17"/>
  <c r="BH18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B18" i="17"/>
  <c r="BL17" i="17"/>
  <c r="BK17" i="17"/>
  <c r="BM17" i="17" s="1"/>
  <c r="BN17" i="17" s="1"/>
  <c r="BJ17" i="17"/>
  <c r="BI17" i="17"/>
  <c r="BH17" i="17"/>
  <c r="BG17" i="17"/>
  <c r="BF17" i="17"/>
  <c r="BE17" i="17"/>
  <c r="BD17" i="17"/>
  <c r="BC17" i="17"/>
  <c r="BB17" i="17"/>
  <c r="BA17" i="17"/>
  <c r="AZ17" i="17"/>
  <c r="AY17" i="17"/>
  <c r="AX17" i="17"/>
  <c r="AW17" i="17"/>
  <c r="AV17" i="17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B17" i="17"/>
  <c r="BL16" i="17"/>
  <c r="BK16" i="17"/>
  <c r="BO16" i="17" s="1"/>
  <c r="BP16" i="17" s="1"/>
  <c r="BQ16" i="17" s="1"/>
  <c r="BR16" i="17" s="1"/>
  <c r="BS16" i="17" s="1"/>
  <c r="BJ16" i="17"/>
  <c r="BI16" i="17"/>
  <c r="BH16" i="17"/>
  <c r="BG16" i="17"/>
  <c r="BF16" i="17"/>
  <c r="BE16" i="17"/>
  <c r="BD16" i="17"/>
  <c r="BC16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B16" i="17"/>
  <c r="BL15" i="17"/>
  <c r="BK15" i="17"/>
  <c r="BO15" i="17" s="1"/>
  <c r="BP15" i="17" s="1"/>
  <c r="BQ15" i="17" s="1"/>
  <c r="BR15" i="17" s="1"/>
  <c r="BS15" i="17" s="1"/>
  <c r="BJ15" i="17"/>
  <c r="BI15" i="17"/>
  <c r="BH15" i="17"/>
  <c r="BG15" i="17"/>
  <c r="BF15" i="17"/>
  <c r="BE15" i="17"/>
  <c r="BD15" i="17"/>
  <c r="BC15" i="17"/>
  <c r="BB15" i="17"/>
  <c r="BA15" i="17"/>
  <c r="AZ15" i="17"/>
  <c r="AY15" i="17"/>
  <c r="AX15" i="17"/>
  <c r="AW15" i="17"/>
  <c r="AV15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B15" i="17"/>
  <c r="BO14" i="17"/>
  <c r="BP14" i="17" s="1"/>
  <c r="BQ14" i="17" s="1"/>
  <c r="BR14" i="17" s="1"/>
  <c r="BS14" i="17" s="1"/>
  <c r="BL14" i="17"/>
  <c r="BK14" i="17"/>
  <c r="BM14" i="17" s="1"/>
  <c r="BN14" i="17" s="1"/>
  <c r="BJ14" i="17"/>
  <c r="BI14" i="17"/>
  <c r="BH14" i="17"/>
  <c r="BG14" i="17"/>
  <c r="BF14" i="17"/>
  <c r="BE14" i="17"/>
  <c r="BD14" i="17"/>
  <c r="BC14" i="17"/>
  <c r="BB14" i="17"/>
  <c r="BA14" i="17"/>
  <c r="AZ14" i="17"/>
  <c r="AY14" i="17"/>
  <c r="AX14" i="17"/>
  <c r="AW14" i="17"/>
  <c r="AV14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B14" i="17"/>
  <c r="BL13" i="17"/>
  <c r="BK13" i="17"/>
  <c r="BM13" i="17" s="1"/>
  <c r="BN13" i="17" s="1"/>
  <c r="BJ13" i="17"/>
  <c r="BI13" i="17"/>
  <c r="BH13" i="17"/>
  <c r="BG13" i="17"/>
  <c r="BF13" i="17"/>
  <c r="BE13" i="17"/>
  <c r="BD13" i="17"/>
  <c r="BC13" i="17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B13" i="17"/>
  <c r="BL12" i="17"/>
  <c r="BK12" i="17"/>
  <c r="BO12" i="17" s="1"/>
  <c r="BP12" i="17" s="1"/>
  <c r="BQ12" i="17" s="1"/>
  <c r="BR12" i="17" s="1"/>
  <c r="BS12" i="17" s="1"/>
  <c r="BJ12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B12" i="17"/>
  <c r="BL11" i="17"/>
  <c r="BK11" i="17"/>
  <c r="BO11" i="17" s="1"/>
  <c r="BP11" i="17" s="1"/>
  <c r="BQ11" i="17" s="1"/>
  <c r="BR11" i="17" s="1"/>
  <c r="BS11" i="17" s="1"/>
  <c r="BJ11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BO10" i="17"/>
  <c r="BP10" i="17" s="1"/>
  <c r="BQ10" i="17" s="1"/>
  <c r="BR10" i="17" s="1"/>
  <c r="BS10" i="17" s="1"/>
  <c r="BL10" i="17"/>
  <c r="BK10" i="17"/>
  <c r="BM10" i="17" s="1"/>
  <c r="BN10" i="17" s="1"/>
  <c r="BJ10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BL9" i="17"/>
  <c r="BK9" i="17"/>
  <c r="BO9" i="17" s="1"/>
  <c r="BP9" i="17" s="1"/>
  <c r="BQ9" i="17" s="1"/>
  <c r="BR9" i="17" s="1"/>
  <c r="BS9" i="17" s="1"/>
  <c r="BJ9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B9" i="17"/>
  <c r="BL8" i="17"/>
  <c r="BK8" i="17"/>
  <c r="BO8" i="17" s="1"/>
  <c r="BP8" i="17" s="1"/>
  <c r="BQ8" i="17" s="1"/>
  <c r="BR8" i="17" s="1"/>
  <c r="BS8" i="17" s="1"/>
  <c r="BJ8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BL7" i="17"/>
  <c r="BK7" i="17"/>
  <c r="BO7" i="17" s="1"/>
  <c r="BP7" i="17" s="1"/>
  <c r="BQ7" i="17" s="1"/>
  <c r="BR7" i="17" s="1"/>
  <c r="BS7" i="17" s="1"/>
  <c r="BJ7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7" i="17"/>
  <c r="BL6" i="17"/>
  <c r="BK6" i="17"/>
  <c r="BO6" i="17" s="1"/>
  <c r="BP6" i="17" s="1"/>
  <c r="BQ6" i="17" s="1"/>
  <c r="BR6" i="17" s="1"/>
  <c r="BS6" i="17" s="1"/>
  <c r="BJ6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B6" i="17"/>
  <c r="BL5" i="17"/>
  <c r="BK5" i="17"/>
  <c r="BM5" i="17" s="1"/>
  <c r="BN5" i="17" s="1"/>
  <c r="BJ5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B5" i="17"/>
  <c r="BL4" i="17"/>
  <c r="BK4" i="17"/>
  <c r="BO4" i="17" s="1"/>
  <c r="BP4" i="17" s="1"/>
  <c r="BQ4" i="17" s="1"/>
  <c r="BR4" i="17" s="1"/>
  <c r="BS4" i="17" s="1"/>
  <c r="BJ4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B4" i="17"/>
  <c r="BL3" i="17"/>
  <c r="BK3" i="17"/>
  <c r="BO3" i="17" s="1"/>
  <c r="BP3" i="17" s="1"/>
  <c r="BQ3" i="17" s="1"/>
  <c r="BR3" i="17" s="1"/>
  <c r="BS3" i="17" s="1"/>
  <c r="BJ3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B3" i="17"/>
  <c r="BL2" i="17"/>
  <c r="BK2" i="17"/>
  <c r="BO2" i="17" s="1"/>
  <c r="BP2" i="17" s="1"/>
  <c r="BQ2" i="17" s="1"/>
  <c r="BR2" i="17" s="1"/>
  <c r="BS2" i="17" s="1"/>
  <c r="BJ2" i="17"/>
  <c r="BI2" i="17"/>
  <c r="BH2" i="17"/>
  <c r="BG2" i="17"/>
  <c r="BF2" i="17"/>
  <c r="BE2" i="17"/>
  <c r="BD2" i="17"/>
  <c r="BC2" i="17"/>
  <c r="BB2" i="17"/>
  <c r="BA2" i="17"/>
  <c r="AZ2" i="17"/>
  <c r="AY2" i="17"/>
  <c r="AX2" i="17"/>
  <c r="AW2" i="17"/>
  <c r="AV2" i="17"/>
  <c r="AU2" i="17"/>
  <c r="AT2" i="17"/>
  <c r="AS2" i="17"/>
  <c r="AR2" i="17"/>
  <c r="AQ2" i="17"/>
  <c r="AP2" i="17"/>
  <c r="AO2" i="17"/>
  <c r="AN2" i="17"/>
  <c r="AM2" i="17"/>
  <c r="AL2" i="17"/>
  <c r="AK2" i="17"/>
  <c r="AJ2" i="17"/>
  <c r="AI2" i="17"/>
  <c r="AH2" i="17"/>
  <c r="AG2" i="17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B2" i="17"/>
  <c r="G10" i="16"/>
  <c r="G11" i="16"/>
  <c r="G9" i="16"/>
  <c r="F10" i="16"/>
  <c r="F11" i="16"/>
  <c r="F9" i="16"/>
  <c r="F23" i="14"/>
  <c r="G23" i="14"/>
  <c r="H23" i="14"/>
  <c r="I23" i="14"/>
  <c r="J23" i="14"/>
  <c r="K23" i="14"/>
  <c r="L23" i="14"/>
  <c r="L29" i="14" s="1"/>
  <c r="L34" i="14" s="1"/>
  <c r="M23" i="14"/>
  <c r="N23" i="14"/>
  <c r="O23" i="14"/>
  <c r="P23" i="14"/>
  <c r="Q23" i="14"/>
  <c r="R23" i="14"/>
  <c r="S23" i="14"/>
  <c r="T23" i="14"/>
  <c r="T29" i="14" s="1"/>
  <c r="T34" i="14" s="1"/>
  <c r="U23" i="14"/>
  <c r="V23" i="14"/>
  <c r="W23" i="14"/>
  <c r="X23" i="14"/>
  <c r="Y23" i="14"/>
  <c r="Z23" i="14"/>
  <c r="AA23" i="14"/>
  <c r="AB23" i="14"/>
  <c r="AB29" i="14" s="1"/>
  <c r="AB34" i="14" s="1"/>
  <c r="AC23" i="14"/>
  <c r="AD23" i="14"/>
  <c r="AE23" i="14"/>
  <c r="AF23" i="14"/>
  <c r="AG23" i="14"/>
  <c r="AH23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F25" i="14"/>
  <c r="G25" i="14"/>
  <c r="H25" i="14"/>
  <c r="I25" i="14"/>
  <c r="J25" i="14"/>
  <c r="K25" i="14"/>
  <c r="K29" i="14" s="1"/>
  <c r="K31" i="14" s="1"/>
  <c r="L25" i="14"/>
  <c r="M25" i="14"/>
  <c r="N25" i="14"/>
  <c r="O25" i="14"/>
  <c r="P25" i="14"/>
  <c r="Q25" i="14"/>
  <c r="R25" i="14"/>
  <c r="S25" i="14"/>
  <c r="S29" i="14" s="1"/>
  <c r="S31" i="14" s="1"/>
  <c r="T25" i="14"/>
  <c r="U25" i="14"/>
  <c r="V25" i="14"/>
  <c r="W25" i="14"/>
  <c r="X25" i="14"/>
  <c r="Y25" i="14"/>
  <c r="Z25" i="14"/>
  <c r="AA25" i="14"/>
  <c r="AA29" i="14" s="1"/>
  <c r="AA31" i="14" s="1"/>
  <c r="AB25" i="14"/>
  <c r="AC25" i="14"/>
  <c r="AD25" i="14"/>
  <c r="AE25" i="14"/>
  <c r="AF25" i="14"/>
  <c r="AG25" i="14"/>
  <c r="AH25" i="14"/>
  <c r="F26" i="14"/>
  <c r="G26" i="14"/>
  <c r="H26" i="14"/>
  <c r="I26" i="14"/>
  <c r="J26" i="14"/>
  <c r="K26" i="14"/>
  <c r="K33" i="14" s="1"/>
  <c r="L26" i="14"/>
  <c r="M26" i="14"/>
  <c r="N26" i="14"/>
  <c r="O26" i="14"/>
  <c r="P26" i="14"/>
  <c r="Q26" i="14"/>
  <c r="R26" i="14"/>
  <c r="S26" i="14"/>
  <c r="S33" i="14" s="1"/>
  <c r="T26" i="14"/>
  <c r="U26" i="14"/>
  <c r="V26" i="14"/>
  <c r="W26" i="14"/>
  <c r="X26" i="14"/>
  <c r="Y26" i="14"/>
  <c r="Z26" i="14"/>
  <c r="AA26" i="14"/>
  <c r="AA33" i="14" s="1"/>
  <c r="AB26" i="14"/>
  <c r="AC26" i="14"/>
  <c r="AD26" i="14"/>
  <c r="AE26" i="14"/>
  <c r="AF26" i="14"/>
  <c r="AG26" i="14"/>
  <c r="AH26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F28" i="14"/>
  <c r="G28" i="14"/>
  <c r="H28" i="14"/>
  <c r="I28" i="14"/>
  <c r="J28" i="14"/>
  <c r="K28" i="14"/>
  <c r="L28" i="14"/>
  <c r="L35" i="14" s="1"/>
  <c r="M28" i="14"/>
  <c r="N28" i="14"/>
  <c r="O28" i="14"/>
  <c r="P28" i="14"/>
  <c r="Q28" i="14"/>
  <c r="R28" i="14"/>
  <c r="S28" i="14"/>
  <c r="T28" i="14"/>
  <c r="T35" i="14" s="1"/>
  <c r="U28" i="14"/>
  <c r="V28" i="14"/>
  <c r="W28" i="14"/>
  <c r="X28" i="14"/>
  <c r="Y28" i="14"/>
  <c r="Z28" i="14"/>
  <c r="AA28" i="14"/>
  <c r="AB28" i="14"/>
  <c r="AB35" i="14" s="1"/>
  <c r="AC28" i="14"/>
  <c r="AD28" i="14"/>
  <c r="AE28" i="14"/>
  <c r="AF28" i="14"/>
  <c r="AG28" i="14"/>
  <c r="AH28" i="14"/>
  <c r="E24" i="14"/>
  <c r="E25" i="14"/>
  <c r="E29" i="14" s="1"/>
  <c r="E35" i="14" s="1"/>
  <c r="E26" i="14"/>
  <c r="E27" i="14"/>
  <c r="E28" i="14"/>
  <c r="E23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F5" i="14"/>
  <c r="G5" i="14"/>
  <c r="H5" i="14"/>
  <c r="I5" i="14"/>
  <c r="J5" i="14"/>
  <c r="J13" i="14" s="1"/>
  <c r="K5" i="14"/>
  <c r="L5" i="14"/>
  <c r="M5" i="14"/>
  <c r="N5" i="14"/>
  <c r="O5" i="14"/>
  <c r="P5" i="14"/>
  <c r="Q5" i="14"/>
  <c r="R5" i="14"/>
  <c r="R13" i="14" s="1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R11" i="14" s="1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J11" i="14"/>
  <c r="E5" i="14"/>
  <c r="E6" i="14"/>
  <c r="E7" i="14"/>
  <c r="E8" i="14"/>
  <c r="E9" i="14"/>
  <c r="E10" i="14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BO28" i="2"/>
  <c r="BP28" i="2" s="1"/>
  <c r="BQ28" i="2" s="1"/>
  <c r="BR28" i="2" s="1"/>
  <c r="BS28" i="2" s="1"/>
  <c r="BO52" i="2"/>
  <c r="BP52" i="2" s="1"/>
  <c r="BQ52" i="2" s="1"/>
  <c r="BR52" i="2" s="1"/>
  <c r="BS52" i="2" s="1"/>
  <c r="BM20" i="2"/>
  <c r="BN20" i="2" s="1"/>
  <c r="BM44" i="2"/>
  <c r="BN44" i="2" s="1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BL2" i="2"/>
  <c r="BK3" i="2"/>
  <c r="BO3" i="2" s="1"/>
  <c r="BP3" i="2" s="1"/>
  <c r="BQ3" i="2" s="1"/>
  <c r="BR3" i="2" s="1"/>
  <c r="BS3" i="2" s="1"/>
  <c r="BK4" i="2"/>
  <c r="BO4" i="2" s="1"/>
  <c r="BP4" i="2" s="1"/>
  <c r="BQ4" i="2" s="1"/>
  <c r="BR4" i="2" s="1"/>
  <c r="BS4" i="2" s="1"/>
  <c r="BK5" i="2"/>
  <c r="BO5" i="2" s="1"/>
  <c r="BP5" i="2" s="1"/>
  <c r="BQ5" i="2" s="1"/>
  <c r="BR5" i="2" s="1"/>
  <c r="BS5" i="2" s="1"/>
  <c r="BK6" i="2"/>
  <c r="BO6" i="2" s="1"/>
  <c r="BP6" i="2" s="1"/>
  <c r="BQ6" i="2" s="1"/>
  <c r="BR6" i="2" s="1"/>
  <c r="BS6" i="2" s="1"/>
  <c r="BK7" i="2"/>
  <c r="BO7" i="2" s="1"/>
  <c r="BP7" i="2" s="1"/>
  <c r="BQ7" i="2" s="1"/>
  <c r="BR7" i="2" s="1"/>
  <c r="BS7" i="2" s="1"/>
  <c r="BK8" i="2"/>
  <c r="BO8" i="2" s="1"/>
  <c r="BP8" i="2" s="1"/>
  <c r="BQ8" i="2" s="1"/>
  <c r="BR8" i="2" s="1"/>
  <c r="BS8" i="2" s="1"/>
  <c r="BK9" i="2"/>
  <c r="BO9" i="2" s="1"/>
  <c r="BP9" i="2" s="1"/>
  <c r="BQ9" i="2" s="1"/>
  <c r="BR9" i="2" s="1"/>
  <c r="BS9" i="2" s="1"/>
  <c r="BK10" i="2"/>
  <c r="BO10" i="2" s="1"/>
  <c r="BP10" i="2" s="1"/>
  <c r="BQ10" i="2" s="1"/>
  <c r="BR10" i="2" s="1"/>
  <c r="BS10" i="2" s="1"/>
  <c r="BK11" i="2"/>
  <c r="BO11" i="2" s="1"/>
  <c r="BP11" i="2" s="1"/>
  <c r="BQ11" i="2" s="1"/>
  <c r="BR11" i="2" s="1"/>
  <c r="BS11" i="2" s="1"/>
  <c r="BK12" i="2"/>
  <c r="BO12" i="2" s="1"/>
  <c r="BP12" i="2" s="1"/>
  <c r="BQ12" i="2" s="1"/>
  <c r="BR12" i="2" s="1"/>
  <c r="BS12" i="2" s="1"/>
  <c r="BK13" i="2"/>
  <c r="BO13" i="2" s="1"/>
  <c r="BP13" i="2" s="1"/>
  <c r="BQ13" i="2" s="1"/>
  <c r="BR13" i="2" s="1"/>
  <c r="BS13" i="2" s="1"/>
  <c r="BK14" i="2"/>
  <c r="BO14" i="2" s="1"/>
  <c r="BP14" i="2" s="1"/>
  <c r="BQ14" i="2" s="1"/>
  <c r="BR14" i="2" s="1"/>
  <c r="BS14" i="2" s="1"/>
  <c r="BK15" i="2"/>
  <c r="BO15" i="2" s="1"/>
  <c r="BP15" i="2" s="1"/>
  <c r="BQ15" i="2" s="1"/>
  <c r="BR15" i="2" s="1"/>
  <c r="BS15" i="2" s="1"/>
  <c r="BK16" i="2"/>
  <c r="BO16" i="2" s="1"/>
  <c r="BP16" i="2" s="1"/>
  <c r="BQ16" i="2" s="1"/>
  <c r="BR16" i="2" s="1"/>
  <c r="BS16" i="2" s="1"/>
  <c r="BK17" i="2"/>
  <c r="BO17" i="2" s="1"/>
  <c r="BP17" i="2" s="1"/>
  <c r="BQ17" i="2" s="1"/>
  <c r="BR17" i="2" s="1"/>
  <c r="BS17" i="2" s="1"/>
  <c r="BK18" i="2"/>
  <c r="BO18" i="2" s="1"/>
  <c r="BP18" i="2" s="1"/>
  <c r="BQ18" i="2" s="1"/>
  <c r="BR18" i="2" s="1"/>
  <c r="BS18" i="2" s="1"/>
  <c r="BK19" i="2"/>
  <c r="BO19" i="2" s="1"/>
  <c r="BP19" i="2" s="1"/>
  <c r="BQ19" i="2" s="1"/>
  <c r="BR19" i="2" s="1"/>
  <c r="BS19" i="2" s="1"/>
  <c r="BK20" i="2"/>
  <c r="BO20" i="2" s="1"/>
  <c r="BP20" i="2" s="1"/>
  <c r="BQ20" i="2" s="1"/>
  <c r="BR20" i="2" s="1"/>
  <c r="BS20" i="2" s="1"/>
  <c r="BK21" i="2"/>
  <c r="BO21" i="2" s="1"/>
  <c r="BP21" i="2" s="1"/>
  <c r="BQ21" i="2" s="1"/>
  <c r="BR21" i="2" s="1"/>
  <c r="BS21" i="2" s="1"/>
  <c r="BK22" i="2"/>
  <c r="BO22" i="2" s="1"/>
  <c r="BP22" i="2" s="1"/>
  <c r="BQ22" i="2" s="1"/>
  <c r="BR22" i="2" s="1"/>
  <c r="BS22" i="2" s="1"/>
  <c r="BK23" i="2"/>
  <c r="BO23" i="2" s="1"/>
  <c r="BP23" i="2" s="1"/>
  <c r="BQ23" i="2" s="1"/>
  <c r="BR23" i="2" s="1"/>
  <c r="BS23" i="2" s="1"/>
  <c r="BK24" i="2"/>
  <c r="BO24" i="2" s="1"/>
  <c r="BP24" i="2" s="1"/>
  <c r="BQ24" i="2" s="1"/>
  <c r="BR24" i="2" s="1"/>
  <c r="BS24" i="2" s="1"/>
  <c r="BK25" i="2"/>
  <c r="BO25" i="2" s="1"/>
  <c r="BP25" i="2" s="1"/>
  <c r="BQ25" i="2" s="1"/>
  <c r="BR25" i="2" s="1"/>
  <c r="BS25" i="2" s="1"/>
  <c r="BK26" i="2"/>
  <c r="BO26" i="2" s="1"/>
  <c r="BP26" i="2" s="1"/>
  <c r="BQ26" i="2" s="1"/>
  <c r="BR26" i="2" s="1"/>
  <c r="BS26" i="2" s="1"/>
  <c r="BK27" i="2"/>
  <c r="BO27" i="2" s="1"/>
  <c r="BP27" i="2" s="1"/>
  <c r="BQ27" i="2" s="1"/>
  <c r="BR27" i="2" s="1"/>
  <c r="BS27" i="2" s="1"/>
  <c r="BK28" i="2"/>
  <c r="BM28" i="2" s="1"/>
  <c r="BN28" i="2" s="1"/>
  <c r="BK29" i="2"/>
  <c r="BO29" i="2" s="1"/>
  <c r="BP29" i="2" s="1"/>
  <c r="BQ29" i="2" s="1"/>
  <c r="BR29" i="2" s="1"/>
  <c r="BS29" i="2" s="1"/>
  <c r="BK30" i="2"/>
  <c r="BO30" i="2" s="1"/>
  <c r="BP30" i="2" s="1"/>
  <c r="BQ30" i="2" s="1"/>
  <c r="BR30" i="2" s="1"/>
  <c r="BS30" i="2" s="1"/>
  <c r="BK31" i="2"/>
  <c r="BO31" i="2" s="1"/>
  <c r="BP31" i="2" s="1"/>
  <c r="BQ31" i="2" s="1"/>
  <c r="BR31" i="2" s="1"/>
  <c r="BS31" i="2" s="1"/>
  <c r="BK32" i="2"/>
  <c r="BO32" i="2" s="1"/>
  <c r="BP32" i="2" s="1"/>
  <c r="BQ32" i="2" s="1"/>
  <c r="BR32" i="2" s="1"/>
  <c r="BS32" i="2" s="1"/>
  <c r="BK33" i="2"/>
  <c r="BO33" i="2" s="1"/>
  <c r="BP33" i="2" s="1"/>
  <c r="BQ33" i="2" s="1"/>
  <c r="BR33" i="2" s="1"/>
  <c r="BS33" i="2" s="1"/>
  <c r="BK34" i="2"/>
  <c r="BO34" i="2" s="1"/>
  <c r="BP34" i="2" s="1"/>
  <c r="BQ34" i="2" s="1"/>
  <c r="BR34" i="2" s="1"/>
  <c r="BS34" i="2" s="1"/>
  <c r="BK35" i="2"/>
  <c r="BO35" i="2" s="1"/>
  <c r="BP35" i="2" s="1"/>
  <c r="BQ35" i="2" s="1"/>
  <c r="BR35" i="2" s="1"/>
  <c r="BS35" i="2" s="1"/>
  <c r="BK36" i="2"/>
  <c r="BO36" i="2" s="1"/>
  <c r="BP36" i="2" s="1"/>
  <c r="BQ36" i="2" s="1"/>
  <c r="BR36" i="2" s="1"/>
  <c r="BS36" i="2" s="1"/>
  <c r="BK37" i="2"/>
  <c r="BO37" i="2" s="1"/>
  <c r="BP37" i="2" s="1"/>
  <c r="BQ37" i="2" s="1"/>
  <c r="BR37" i="2" s="1"/>
  <c r="BS37" i="2" s="1"/>
  <c r="BK38" i="2"/>
  <c r="BO38" i="2" s="1"/>
  <c r="BP38" i="2" s="1"/>
  <c r="BQ38" i="2" s="1"/>
  <c r="BR38" i="2" s="1"/>
  <c r="BS38" i="2" s="1"/>
  <c r="BK39" i="2"/>
  <c r="BO39" i="2" s="1"/>
  <c r="BP39" i="2" s="1"/>
  <c r="BQ39" i="2" s="1"/>
  <c r="BR39" i="2" s="1"/>
  <c r="BS39" i="2" s="1"/>
  <c r="BK40" i="2"/>
  <c r="BO40" i="2" s="1"/>
  <c r="BP40" i="2" s="1"/>
  <c r="BQ40" i="2" s="1"/>
  <c r="BR40" i="2" s="1"/>
  <c r="BS40" i="2" s="1"/>
  <c r="BK41" i="2"/>
  <c r="BO41" i="2" s="1"/>
  <c r="BP41" i="2" s="1"/>
  <c r="BQ41" i="2" s="1"/>
  <c r="BR41" i="2" s="1"/>
  <c r="BS41" i="2" s="1"/>
  <c r="BK42" i="2"/>
  <c r="BO42" i="2" s="1"/>
  <c r="BP42" i="2" s="1"/>
  <c r="BQ42" i="2" s="1"/>
  <c r="BR42" i="2" s="1"/>
  <c r="BS42" i="2" s="1"/>
  <c r="BK43" i="2"/>
  <c r="BO43" i="2" s="1"/>
  <c r="BP43" i="2" s="1"/>
  <c r="BQ43" i="2" s="1"/>
  <c r="BR43" i="2" s="1"/>
  <c r="BS43" i="2" s="1"/>
  <c r="BK44" i="2"/>
  <c r="BO44" i="2" s="1"/>
  <c r="BP44" i="2" s="1"/>
  <c r="BQ44" i="2" s="1"/>
  <c r="BR44" i="2" s="1"/>
  <c r="BS44" i="2" s="1"/>
  <c r="BK45" i="2"/>
  <c r="BO45" i="2" s="1"/>
  <c r="BP45" i="2" s="1"/>
  <c r="BQ45" i="2" s="1"/>
  <c r="BR45" i="2" s="1"/>
  <c r="BS45" i="2" s="1"/>
  <c r="BK46" i="2"/>
  <c r="BO46" i="2" s="1"/>
  <c r="BP46" i="2" s="1"/>
  <c r="BQ46" i="2" s="1"/>
  <c r="BR46" i="2" s="1"/>
  <c r="BS46" i="2" s="1"/>
  <c r="BK47" i="2"/>
  <c r="BO47" i="2" s="1"/>
  <c r="BP47" i="2" s="1"/>
  <c r="BQ47" i="2" s="1"/>
  <c r="BR47" i="2" s="1"/>
  <c r="BS47" i="2" s="1"/>
  <c r="BK48" i="2"/>
  <c r="BO48" i="2" s="1"/>
  <c r="BP48" i="2" s="1"/>
  <c r="BQ48" i="2" s="1"/>
  <c r="BR48" i="2" s="1"/>
  <c r="BS48" i="2" s="1"/>
  <c r="BK49" i="2"/>
  <c r="BO49" i="2" s="1"/>
  <c r="BP49" i="2" s="1"/>
  <c r="BQ49" i="2" s="1"/>
  <c r="BR49" i="2" s="1"/>
  <c r="BS49" i="2" s="1"/>
  <c r="BK50" i="2"/>
  <c r="BO50" i="2" s="1"/>
  <c r="BP50" i="2" s="1"/>
  <c r="BQ50" i="2" s="1"/>
  <c r="BR50" i="2" s="1"/>
  <c r="BS50" i="2" s="1"/>
  <c r="BK51" i="2"/>
  <c r="BO51" i="2" s="1"/>
  <c r="BP51" i="2" s="1"/>
  <c r="BQ51" i="2" s="1"/>
  <c r="BR51" i="2" s="1"/>
  <c r="BS51" i="2" s="1"/>
  <c r="BK52" i="2"/>
  <c r="BM52" i="2" s="1"/>
  <c r="BN52" i="2" s="1"/>
  <c r="BK53" i="2"/>
  <c r="BO53" i="2" s="1"/>
  <c r="BP53" i="2" s="1"/>
  <c r="BQ53" i="2" s="1"/>
  <c r="BR53" i="2" s="1"/>
  <c r="BS53" i="2" s="1"/>
  <c r="BK54" i="2"/>
  <c r="BO54" i="2" s="1"/>
  <c r="BP54" i="2" s="1"/>
  <c r="BQ54" i="2" s="1"/>
  <c r="BR54" i="2" s="1"/>
  <c r="BS54" i="2" s="1"/>
  <c r="BK55" i="2"/>
  <c r="BO55" i="2" s="1"/>
  <c r="BP55" i="2" s="1"/>
  <c r="BQ55" i="2" s="1"/>
  <c r="BR55" i="2" s="1"/>
  <c r="BS55" i="2" s="1"/>
  <c r="BK56" i="2"/>
  <c r="BO56" i="2" s="1"/>
  <c r="BP56" i="2" s="1"/>
  <c r="BQ56" i="2" s="1"/>
  <c r="BR56" i="2" s="1"/>
  <c r="BS56" i="2" s="1"/>
  <c r="BK57" i="2"/>
  <c r="BO57" i="2" s="1"/>
  <c r="BP57" i="2" s="1"/>
  <c r="BQ57" i="2" s="1"/>
  <c r="BR57" i="2" s="1"/>
  <c r="BS57" i="2" s="1"/>
  <c r="BK58" i="2"/>
  <c r="BO58" i="2" s="1"/>
  <c r="BP58" i="2" s="1"/>
  <c r="BQ58" i="2" s="1"/>
  <c r="BR58" i="2" s="1"/>
  <c r="BS58" i="2" s="1"/>
  <c r="BK59" i="2"/>
  <c r="BO59" i="2" s="1"/>
  <c r="BP59" i="2" s="1"/>
  <c r="BQ59" i="2" s="1"/>
  <c r="BR59" i="2" s="1"/>
  <c r="BS59" i="2" s="1"/>
  <c r="BK60" i="2"/>
  <c r="BM60" i="2" s="1"/>
  <c r="BN60" i="2" s="1"/>
  <c r="BK61" i="2"/>
  <c r="BO61" i="2" s="1"/>
  <c r="BP61" i="2" s="1"/>
  <c r="BQ61" i="2" s="1"/>
  <c r="BR61" i="2" s="1"/>
  <c r="BS61" i="2" s="1"/>
  <c r="BK62" i="2"/>
  <c r="BO62" i="2" s="1"/>
  <c r="BP62" i="2" s="1"/>
  <c r="BQ62" i="2" s="1"/>
  <c r="BR62" i="2" s="1"/>
  <c r="BS62" i="2" s="1"/>
  <c r="BK63" i="2"/>
  <c r="BO63" i="2" s="1"/>
  <c r="BP63" i="2" s="1"/>
  <c r="BQ63" i="2" s="1"/>
  <c r="BR63" i="2" s="1"/>
  <c r="BS63" i="2" s="1"/>
  <c r="BK64" i="2"/>
  <c r="BO64" i="2" s="1"/>
  <c r="BP64" i="2" s="1"/>
  <c r="BQ64" i="2" s="1"/>
  <c r="BR64" i="2" s="1"/>
  <c r="BS64" i="2" s="1"/>
  <c r="BK2" i="2"/>
  <c r="BO2" i="2" s="1"/>
  <c r="BP2" i="2" s="1"/>
  <c r="BQ2" i="2" s="1"/>
  <c r="BR2" i="2" s="1"/>
  <c r="BS2" i="2" s="1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42" i="2"/>
  <c r="BJ43" i="2"/>
  <c r="BJ44" i="2"/>
  <c r="BJ45" i="2"/>
  <c r="BJ46" i="2"/>
  <c r="BJ47" i="2"/>
  <c r="BJ48" i="2"/>
  <c r="BJ49" i="2"/>
  <c r="BJ50" i="2"/>
  <c r="BJ51" i="2"/>
  <c r="BJ52" i="2"/>
  <c r="BJ53" i="2"/>
  <c r="BJ54" i="2"/>
  <c r="BJ55" i="2"/>
  <c r="BJ56" i="2"/>
  <c r="BJ57" i="2"/>
  <c r="BJ58" i="2"/>
  <c r="BJ59" i="2"/>
  <c r="BJ60" i="2"/>
  <c r="BJ61" i="2"/>
  <c r="BJ62" i="2"/>
  <c r="BJ63" i="2"/>
  <c r="BJ64" i="2"/>
  <c r="BJ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B2" i="2"/>
  <c r="AB33" i="14" l="1"/>
  <c r="T33" i="14"/>
  <c r="L33" i="14"/>
  <c r="AA30" i="14"/>
  <c r="S30" i="14"/>
  <c r="K30" i="14"/>
  <c r="E30" i="14"/>
  <c r="AB31" i="14"/>
  <c r="T31" i="14"/>
  <c r="L31" i="14"/>
  <c r="E34" i="14"/>
  <c r="AA34" i="14"/>
  <c r="S34" i="14"/>
  <c r="K34" i="14"/>
  <c r="E33" i="14"/>
  <c r="AB32" i="14"/>
  <c r="T32" i="14"/>
  <c r="L32" i="14"/>
  <c r="E31" i="14"/>
  <c r="AA35" i="14"/>
  <c r="S35" i="14"/>
  <c r="K35" i="14"/>
  <c r="Z32" i="14"/>
  <c r="BO60" i="2"/>
  <c r="BP60" i="2" s="1"/>
  <c r="BQ60" i="2" s="1"/>
  <c r="BR60" i="2" s="1"/>
  <c r="BS60" i="2" s="1"/>
  <c r="R18" i="14"/>
  <c r="J18" i="14"/>
  <c r="T16" i="14"/>
  <c r="AA13" i="14"/>
  <c r="AH29" i="14"/>
  <c r="AH35" i="14" s="1"/>
  <c r="Z29" i="14"/>
  <c r="Z30" i="14" s="1"/>
  <c r="R29" i="14"/>
  <c r="R32" i="14" s="1"/>
  <c r="J29" i="14"/>
  <c r="J31" i="14" s="1"/>
  <c r="E11" i="14"/>
  <c r="E12" i="14" s="1"/>
  <c r="AB37" i="14"/>
  <c r="T37" i="14"/>
  <c r="L37" i="14"/>
  <c r="AG29" i="14"/>
  <c r="AG33" i="14" s="1"/>
  <c r="Y29" i="14"/>
  <c r="Y33" i="14" s="1"/>
  <c r="Q29" i="14"/>
  <c r="Q33" i="14" s="1"/>
  <c r="I29" i="14"/>
  <c r="I33" i="14" s="1"/>
  <c r="AD30" i="14"/>
  <c r="E37" i="14"/>
  <c r="AA37" i="14"/>
  <c r="S37" i="14"/>
  <c r="K37" i="14"/>
  <c r="BM48" i="17"/>
  <c r="BN48" i="17" s="1"/>
  <c r="BM50" i="17"/>
  <c r="BN50" i="17" s="1"/>
  <c r="BM51" i="17"/>
  <c r="BN51" i="17" s="1"/>
  <c r="M17" i="14"/>
  <c r="R16" i="14"/>
  <c r="J16" i="14"/>
  <c r="AE15" i="14"/>
  <c r="O15" i="14"/>
  <c r="AB14" i="14"/>
  <c r="Q13" i="14"/>
  <c r="I13" i="14"/>
  <c r="V12" i="14"/>
  <c r="F12" i="14"/>
  <c r="AC20" i="14"/>
  <c r="M20" i="14"/>
  <c r="AF29" i="14"/>
  <c r="AF30" i="14" s="1"/>
  <c r="X29" i="14"/>
  <c r="X30" i="14" s="1"/>
  <c r="P29" i="14"/>
  <c r="P30" i="14" s="1"/>
  <c r="H29" i="14"/>
  <c r="H30" i="14" s="1"/>
  <c r="E32" i="14"/>
  <c r="AA32" i="14"/>
  <c r="S32" i="14"/>
  <c r="K32" i="14"/>
  <c r="AC30" i="14"/>
  <c r="AH37" i="14"/>
  <c r="Z37" i="14"/>
  <c r="R37" i="14"/>
  <c r="AE11" i="14"/>
  <c r="AE12" i="14" s="1"/>
  <c r="W11" i="14"/>
  <c r="W12" i="14" s="1"/>
  <c r="O11" i="14"/>
  <c r="O12" i="14" s="1"/>
  <c r="G11" i="14"/>
  <c r="G12" i="14" s="1"/>
  <c r="AB11" i="14"/>
  <c r="AB20" i="14" s="1"/>
  <c r="T11" i="14"/>
  <c r="T20" i="14" s="1"/>
  <c r="L11" i="14"/>
  <c r="L16" i="14" s="1"/>
  <c r="Q11" i="14"/>
  <c r="Q15" i="14" s="1"/>
  <c r="I11" i="14"/>
  <c r="I15" i="14" s="1"/>
  <c r="AD11" i="14"/>
  <c r="AD17" i="14" s="1"/>
  <c r="V11" i="14"/>
  <c r="V17" i="14" s="1"/>
  <c r="N11" i="14"/>
  <c r="N17" i="14" s="1"/>
  <c r="F11" i="14"/>
  <c r="F17" i="14" s="1"/>
  <c r="AA11" i="14"/>
  <c r="AA16" i="14" s="1"/>
  <c r="S11" i="14"/>
  <c r="S16" i="14" s="1"/>
  <c r="K11" i="14"/>
  <c r="K16" i="14" s="1"/>
  <c r="P11" i="14"/>
  <c r="P15" i="14" s="1"/>
  <c r="H11" i="14"/>
  <c r="H15" i="14" s="1"/>
  <c r="AC11" i="14"/>
  <c r="AC14" i="14" s="1"/>
  <c r="U11" i="14"/>
  <c r="U14" i="14" s="1"/>
  <c r="M11" i="14"/>
  <c r="M14" i="14" s="1"/>
  <c r="AE29" i="14"/>
  <c r="AE35" i="14" s="1"/>
  <c r="W29" i="14"/>
  <c r="W35" i="14" s="1"/>
  <c r="O29" i="14"/>
  <c r="O35" i="14" s="1"/>
  <c r="G29" i="14"/>
  <c r="G35" i="14" s="1"/>
  <c r="AB30" i="14"/>
  <c r="AB36" i="14" s="1"/>
  <c r="T30" i="14"/>
  <c r="T36" i="14" s="1"/>
  <c r="L30" i="14"/>
  <c r="L36" i="14" s="1"/>
  <c r="AG37" i="14"/>
  <c r="Y37" i="14"/>
  <c r="Q37" i="14"/>
  <c r="I37" i="14"/>
  <c r="BM22" i="17"/>
  <c r="BN22" i="17" s="1"/>
  <c r="BM26" i="17"/>
  <c r="BN26" i="17" s="1"/>
  <c r="BM30" i="17"/>
  <c r="BN30" i="17" s="1"/>
  <c r="BO52" i="17"/>
  <c r="BP52" i="17" s="1"/>
  <c r="BQ52" i="17" s="1"/>
  <c r="BR52" i="17" s="1"/>
  <c r="BS52" i="17" s="1"/>
  <c r="BO56" i="17"/>
  <c r="BP56" i="17" s="1"/>
  <c r="BQ56" i="17" s="1"/>
  <c r="BR56" i="17" s="1"/>
  <c r="BS56" i="17" s="1"/>
  <c r="V18" i="14"/>
  <c r="N18" i="14"/>
  <c r="F18" i="14"/>
  <c r="AA17" i="14"/>
  <c r="K17" i="14"/>
  <c r="P16" i="14"/>
  <c r="AC15" i="14"/>
  <c r="U15" i="14"/>
  <c r="M15" i="14"/>
  <c r="R14" i="14"/>
  <c r="J14" i="14"/>
  <c r="AE13" i="14"/>
  <c r="O13" i="14"/>
  <c r="G13" i="14"/>
  <c r="AB12" i="14"/>
  <c r="T12" i="14"/>
  <c r="L12" i="14"/>
  <c r="AA20" i="14"/>
  <c r="K20" i="14"/>
  <c r="AD29" i="14"/>
  <c r="AD32" i="14" s="1"/>
  <c r="V29" i="14"/>
  <c r="V32" i="14" s="1"/>
  <c r="N29" i="14"/>
  <c r="N37" i="14" s="1"/>
  <c r="F29" i="14"/>
  <c r="F37" i="14" s="1"/>
  <c r="BM2" i="17"/>
  <c r="BN2" i="17" s="1"/>
  <c r="BM4" i="17"/>
  <c r="BN4" i="17" s="1"/>
  <c r="BO5" i="17"/>
  <c r="BP5" i="17" s="1"/>
  <c r="BQ5" i="17" s="1"/>
  <c r="BR5" i="17" s="1"/>
  <c r="BS5" i="17" s="1"/>
  <c r="BM6" i="17"/>
  <c r="BN6" i="17" s="1"/>
  <c r="BM8" i="17"/>
  <c r="BN8" i="17" s="1"/>
  <c r="BM9" i="17"/>
  <c r="BN9" i="17" s="1"/>
  <c r="BM18" i="17"/>
  <c r="BN18" i="17" s="1"/>
  <c r="BM23" i="17"/>
  <c r="BN23" i="17" s="1"/>
  <c r="BM27" i="17"/>
  <c r="BN27" i="17" s="1"/>
  <c r="BM31" i="17"/>
  <c r="BN31" i="17" s="1"/>
  <c r="BM34" i="17"/>
  <c r="BN34" i="17" s="1"/>
  <c r="BM60" i="17"/>
  <c r="BN60" i="17" s="1"/>
  <c r="BM61" i="17"/>
  <c r="BN61" i="17" s="1"/>
  <c r="BM62" i="17"/>
  <c r="BN62" i="17" s="1"/>
  <c r="AC18" i="14"/>
  <c r="U18" i="14"/>
  <c r="M18" i="14"/>
  <c r="R17" i="14"/>
  <c r="J17" i="14"/>
  <c r="AE16" i="14"/>
  <c r="O16" i="14"/>
  <c r="G16" i="14"/>
  <c r="AB15" i="14"/>
  <c r="T15" i="14"/>
  <c r="L15" i="14"/>
  <c r="Q14" i="14"/>
  <c r="I14" i="14"/>
  <c r="V13" i="14"/>
  <c r="N13" i="14"/>
  <c r="F13" i="14"/>
  <c r="AA12" i="14"/>
  <c r="S12" i="14"/>
  <c r="K12" i="14"/>
  <c r="R20" i="14"/>
  <c r="J20" i="14"/>
  <c r="AC29" i="14"/>
  <c r="AC31" i="14" s="1"/>
  <c r="U29" i="14"/>
  <c r="U37" i="14" s="1"/>
  <c r="M29" i="14"/>
  <c r="M31" i="14" s="1"/>
  <c r="BM12" i="17"/>
  <c r="BN12" i="17" s="1"/>
  <c r="BO13" i="17"/>
  <c r="BP13" i="17" s="1"/>
  <c r="BQ13" i="17" s="1"/>
  <c r="BR13" i="17" s="1"/>
  <c r="BS13" i="17" s="1"/>
  <c r="BM16" i="17"/>
  <c r="BN16" i="17" s="1"/>
  <c r="BO19" i="17"/>
  <c r="BP19" i="17" s="1"/>
  <c r="BQ19" i="17" s="1"/>
  <c r="BR19" i="17" s="1"/>
  <c r="BS19" i="17" s="1"/>
  <c r="AB18" i="14"/>
  <c r="T18" i="14"/>
  <c r="L18" i="14"/>
  <c r="Q17" i="14"/>
  <c r="I17" i="14"/>
  <c r="AD16" i="14"/>
  <c r="V16" i="14"/>
  <c r="N16" i="14"/>
  <c r="F16" i="14"/>
  <c r="AA15" i="14"/>
  <c r="S15" i="14"/>
  <c r="K15" i="14"/>
  <c r="P14" i="14"/>
  <c r="H14" i="14"/>
  <c r="AC13" i="14"/>
  <c r="U13" i="14"/>
  <c r="M13" i="14"/>
  <c r="R12" i="14"/>
  <c r="J12" i="14"/>
  <c r="Q20" i="14"/>
  <c r="I20" i="14"/>
  <c r="S18" i="14"/>
  <c r="P17" i="14"/>
  <c r="H17" i="14"/>
  <c r="AC16" i="14"/>
  <c r="U16" i="14"/>
  <c r="M16" i="14"/>
  <c r="R15" i="14"/>
  <c r="J15" i="14"/>
  <c r="AE14" i="14"/>
  <c r="O14" i="14"/>
  <c r="G14" i="14"/>
  <c r="AB13" i="14"/>
  <c r="T13" i="14"/>
  <c r="L13" i="14"/>
  <c r="Q12" i="14"/>
  <c r="I12" i="14"/>
  <c r="P20" i="14"/>
  <c r="H20" i="14"/>
  <c r="BO17" i="17"/>
  <c r="BP17" i="17" s="1"/>
  <c r="BQ17" i="17" s="1"/>
  <c r="BR17" i="17" s="1"/>
  <c r="BS17" i="17" s="1"/>
  <c r="BM20" i="17"/>
  <c r="BN20" i="17" s="1"/>
  <c r="BO21" i="17"/>
  <c r="BP21" i="17" s="1"/>
  <c r="BQ21" i="17" s="1"/>
  <c r="BR21" i="17" s="1"/>
  <c r="BS21" i="17" s="1"/>
  <c r="BM24" i="17"/>
  <c r="BN24" i="17" s="1"/>
  <c r="BO25" i="17"/>
  <c r="BP25" i="17" s="1"/>
  <c r="BQ25" i="17" s="1"/>
  <c r="BR25" i="17" s="1"/>
  <c r="BS25" i="17" s="1"/>
  <c r="BM28" i="17"/>
  <c r="BN28" i="17" s="1"/>
  <c r="BO29" i="17"/>
  <c r="BP29" i="17" s="1"/>
  <c r="BQ29" i="17" s="1"/>
  <c r="BR29" i="17" s="1"/>
  <c r="BS29" i="17" s="1"/>
  <c r="BM32" i="17"/>
  <c r="BN32" i="17" s="1"/>
  <c r="BO33" i="17"/>
  <c r="BP33" i="17" s="1"/>
  <c r="BQ33" i="17" s="1"/>
  <c r="BR33" i="17" s="1"/>
  <c r="BS33" i="17" s="1"/>
  <c r="BM36" i="17"/>
  <c r="BN36" i="17" s="1"/>
  <c r="BO37" i="17"/>
  <c r="BP37" i="17" s="1"/>
  <c r="BQ37" i="17" s="1"/>
  <c r="BR37" i="17" s="1"/>
  <c r="BS37" i="17" s="1"/>
  <c r="BM40" i="17"/>
  <c r="BN40" i="17" s="1"/>
  <c r="BO41" i="17"/>
  <c r="BP41" i="17" s="1"/>
  <c r="BQ41" i="17" s="1"/>
  <c r="BR41" i="17" s="1"/>
  <c r="BS41" i="17" s="1"/>
  <c r="BO45" i="17"/>
  <c r="BP45" i="17" s="1"/>
  <c r="BQ45" i="17" s="1"/>
  <c r="BR45" i="17" s="1"/>
  <c r="BS45" i="17" s="1"/>
  <c r="BO49" i="17"/>
  <c r="BP49" i="17" s="1"/>
  <c r="BQ49" i="17" s="1"/>
  <c r="BR49" i="17" s="1"/>
  <c r="BS49" i="17" s="1"/>
  <c r="BO53" i="17"/>
  <c r="BP53" i="17" s="1"/>
  <c r="BQ53" i="17" s="1"/>
  <c r="BR53" i="17" s="1"/>
  <c r="BS53" i="17" s="1"/>
  <c r="BO57" i="17"/>
  <c r="BP57" i="17" s="1"/>
  <c r="BQ57" i="17" s="1"/>
  <c r="BR57" i="17" s="1"/>
  <c r="BS57" i="17" s="1"/>
  <c r="BM64" i="17"/>
  <c r="BN64" i="17" s="1"/>
  <c r="BM3" i="17"/>
  <c r="BN3" i="17" s="1"/>
  <c r="BM7" i="17"/>
  <c r="BN7" i="17" s="1"/>
  <c r="BM11" i="17"/>
  <c r="BN11" i="17" s="1"/>
  <c r="BM15" i="17"/>
  <c r="BN15" i="17" s="1"/>
  <c r="X17" i="14"/>
  <c r="AH18" i="14"/>
  <c r="AG13" i="14"/>
  <c r="X11" i="14"/>
  <c r="X15" i="14" s="1"/>
  <c r="AH11" i="14"/>
  <c r="AH13" i="14" s="1"/>
  <c r="Z11" i="14"/>
  <c r="Z13" i="14" s="1"/>
  <c r="AE18" i="14"/>
  <c r="O18" i="14"/>
  <c r="G18" i="14"/>
  <c r="AB17" i="14"/>
  <c r="T17" i="14"/>
  <c r="L17" i="14"/>
  <c r="Q16" i="14"/>
  <c r="I16" i="14"/>
  <c r="V15" i="14"/>
  <c r="N15" i="14"/>
  <c r="F15" i="14"/>
  <c r="AA14" i="14"/>
  <c r="S14" i="14"/>
  <c r="K14" i="14"/>
  <c r="P13" i="14"/>
  <c r="AC12" i="14"/>
  <c r="U12" i="14"/>
  <c r="M12" i="14"/>
  <c r="M19" i="14" s="1"/>
  <c r="Y11" i="14"/>
  <c r="Y13" i="14" s="1"/>
  <c r="AF11" i="14"/>
  <c r="AF15" i="14" s="1"/>
  <c r="AG11" i="14"/>
  <c r="AG17" i="14" s="1"/>
  <c r="BM36" i="2"/>
  <c r="BN36" i="2" s="1"/>
  <c r="BM12" i="2"/>
  <c r="BN12" i="2" s="1"/>
  <c r="BM4" i="2"/>
  <c r="BN4" i="2" s="1"/>
  <c r="BM61" i="2"/>
  <c r="BN61" i="2" s="1"/>
  <c r="BM53" i="2"/>
  <c r="BN53" i="2" s="1"/>
  <c r="BM45" i="2"/>
  <c r="BN45" i="2" s="1"/>
  <c r="BM37" i="2"/>
  <c r="BN37" i="2" s="1"/>
  <c r="BM29" i="2"/>
  <c r="BN29" i="2" s="1"/>
  <c r="BM21" i="2"/>
  <c r="BN21" i="2" s="1"/>
  <c r="BM13" i="2"/>
  <c r="BN13" i="2" s="1"/>
  <c r="BM5" i="2"/>
  <c r="BN5" i="2" s="1"/>
  <c r="BM59" i="2"/>
  <c r="BN59" i="2" s="1"/>
  <c r="BM51" i="2"/>
  <c r="BN51" i="2" s="1"/>
  <c r="BM43" i="2"/>
  <c r="BN43" i="2" s="1"/>
  <c r="BM35" i="2"/>
  <c r="BN35" i="2" s="1"/>
  <c r="BM27" i="2"/>
  <c r="BN27" i="2" s="1"/>
  <c r="BM19" i="2"/>
  <c r="BN19" i="2" s="1"/>
  <c r="BM11" i="2"/>
  <c r="BN11" i="2" s="1"/>
  <c r="BM3" i="2"/>
  <c r="BN3" i="2" s="1"/>
  <c r="BM58" i="2"/>
  <c r="BN58" i="2" s="1"/>
  <c r="BM50" i="2"/>
  <c r="BN50" i="2" s="1"/>
  <c r="BM42" i="2"/>
  <c r="BN42" i="2" s="1"/>
  <c r="BM34" i="2"/>
  <c r="BN34" i="2" s="1"/>
  <c r="BM26" i="2"/>
  <c r="BN26" i="2" s="1"/>
  <c r="BM18" i="2"/>
  <c r="BN18" i="2" s="1"/>
  <c r="BM10" i="2"/>
  <c r="BN10" i="2" s="1"/>
  <c r="BM2" i="2"/>
  <c r="BN2" i="2" s="1"/>
  <c r="BM57" i="2"/>
  <c r="BN57" i="2" s="1"/>
  <c r="BM49" i="2"/>
  <c r="BN49" i="2" s="1"/>
  <c r="BM41" i="2"/>
  <c r="BN41" i="2" s="1"/>
  <c r="BM33" i="2"/>
  <c r="BN33" i="2" s="1"/>
  <c r="BM25" i="2"/>
  <c r="BN25" i="2" s="1"/>
  <c r="BM17" i="2"/>
  <c r="BN17" i="2" s="1"/>
  <c r="BM9" i="2"/>
  <c r="BN9" i="2" s="1"/>
  <c r="BM64" i="2"/>
  <c r="BN64" i="2" s="1"/>
  <c r="BM56" i="2"/>
  <c r="BN56" i="2" s="1"/>
  <c r="BM48" i="2"/>
  <c r="BN48" i="2" s="1"/>
  <c r="BM40" i="2"/>
  <c r="BN40" i="2" s="1"/>
  <c r="BM32" i="2"/>
  <c r="BN32" i="2" s="1"/>
  <c r="BM24" i="2"/>
  <c r="BN24" i="2" s="1"/>
  <c r="BM16" i="2"/>
  <c r="BN16" i="2" s="1"/>
  <c r="BM8" i="2"/>
  <c r="BN8" i="2" s="1"/>
  <c r="BM63" i="2"/>
  <c r="BN63" i="2" s="1"/>
  <c r="BM55" i="2"/>
  <c r="BN55" i="2" s="1"/>
  <c r="BM47" i="2"/>
  <c r="BN47" i="2" s="1"/>
  <c r="BM39" i="2"/>
  <c r="BN39" i="2" s="1"/>
  <c r="BM31" i="2"/>
  <c r="BN31" i="2" s="1"/>
  <c r="BM23" i="2"/>
  <c r="BN23" i="2" s="1"/>
  <c r="BM15" i="2"/>
  <c r="BN15" i="2" s="1"/>
  <c r="BM7" i="2"/>
  <c r="BN7" i="2" s="1"/>
  <c r="BM62" i="2"/>
  <c r="BN62" i="2" s="1"/>
  <c r="BM54" i="2"/>
  <c r="BN54" i="2" s="1"/>
  <c r="BM46" i="2"/>
  <c r="BN46" i="2" s="1"/>
  <c r="BM38" i="2"/>
  <c r="BN38" i="2" s="1"/>
  <c r="BM30" i="2"/>
  <c r="BN30" i="2" s="1"/>
  <c r="BM22" i="2"/>
  <c r="BN22" i="2" s="1"/>
  <c r="BM14" i="2"/>
  <c r="BN14" i="2" s="1"/>
  <c r="BM6" i="2"/>
  <c r="BN6" i="2" s="1"/>
  <c r="X16" i="14" l="1"/>
  <c r="F14" i="14"/>
  <c r="AB16" i="14"/>
  <c r="AB19" i="14" s="1"/>
  <c r="K18" i="14"/>
  <c r="AH32" i="14"/>
  <c r="AC37" i="14"/>
  <c r="AD33" i="14"/>
  <c r="R34" i="14"/>
  <c r="AF20" i="14"/>
  <c r="R31" i="14"/>
  <c r="X33" i="14"/>
  <c r="AD35" i="14"/>
  <c r="X32" i="14"/>
  <c r="G32" i="14"/>
  <c r="M34" i="14"/>
  <c r="F20" i="14"/>
  <c r="H32" i="14"/>
  <c r="W20" i="14"/>
  <c r="O20" i="14"/>
  <c r="AD31" i="14"/>
  <c r="G34" i="14"/>
  <c r="F19" i="14"/>
  <c r="N19" i="14"/>
  <c r="AF16" i="14"/>
  <c r="F32" i="14"/>
  <c r="F30" i="14"/>
  <c r="J37" i="14"/>
  <c r="U20" i="14"/>
  <c r="L14" i="14"/>
  <c r="L19" i="14" s="1"/>
  <c r="N14" i="14"/>
  <c r="G17" i="14"/>
  <c r="G31" i="14"/>
  <c r="M33" i="14"/>
  <c r="H31" i="14"/>
  <c r="I34" i="14"/>
  <c r="Z34" i="14"/>
  <c r="S20" i="14"/>
  <c r="Z31" i="14"/>
  <c r="Z36" i="14" s="1"/>
  <c r="AF33" i="14"/>
  <c r="I30" i="14"/>
  <c r="O32" i="14"/>
  <c r="U34" i="14"/>
  <c r="N20" i="14"/>
  <c r="AF32" i="14"/>
  <c r="R30" i="14"/>
  <c r="AE20" i="14"/>
  <c r="I32" i="14"/>
  <c r="O34" i="14"/>
  <c r="T19" i="14"/>
  <c r="AC19" i="14"/>
  <c r="O19" i="14"/>
  <c r="J19" i="14"/>
  <c r="N32" i="14"/>
  <c r="N30" i="14"/>
  <c r="T14" i="14"/>
  <c r="V14" i="14"/>
  <c r="V19" i="14" s="1"/>
  <c r="O17" i="14"/>
  <c r="O31" i="14"/>
  <c r="U33" i="14"/>
  <c r="P31" i="14"/>
  <c r="Q34" i="14"/>
  <c r="V37" i="14"/>
  <c r="AH34" i="14"/>
  <c r="P37" i="14"/>
  <c r="AH31" i="14"/>
  <c r="L20" i="14"/>
  <c r="Q30" i="14"/>
  <c r="Q36" i="14" s="1"/>
  <c r="W32" i="14"/>
  <c r="AC34" i="14"/>
  <c r="V20" i="14"/>
  <c r="F34" i="14"/>
  <c r="U31" i="14"/>
  <c r="K36" i="14"/>
  <c r="Q32" i="14"/>
  <c r="W34" i="14"/>
  <c r="H13" i="14"/>
  <c r="AD15" i="14"/>
  <c r="W18" i="14"/>
  <c r="R19" i="14"/>
  <c r="H16" i="14"/>
  <c r="AD18" i="14"/>
  <c r="U17" i="14"/>
  <c r="U19" i="14" s="1"/>
  <c r="G30" i="14"/>
  <c r="G36" i="14" s="1"/>
  <c r="H12" i="14"/>
  <c r="AD14" i="14"/>
  <c r="W17" i="14"/>
  <c r="W31" i="14"/>
  <c r="AC33" i="14"/>
  <c r="X31" i="14"/>
  <c r="Y34" i="14"/>
  <c r="AD37" i="14"/>
  <c r="G33" i="14"/>
  <c r="M35" i="14"/>
  <c r="G37" i="14"/>
  <c r="M32" i="14"/>
  <c r="Y30" i="14"/>
  <c r="Y36" i="14" s="1"/>
  <c r="AE32" i="14"/>
  <c r="H35" i="14"/>
  <c r="AD20" i="14"/>
  <c r="V34" i="14"/>
  <c r="P32" i="14"/>
  <c r="S36" i="14"/>
  <c r="Y32" i="14"/>
  <c r="AE34" i="14"/>
  <c r="AD13" i="14"/>
  <c r="W16" i="14"/>
  <c r="W13" i="14"/>
  <c r="W19" i="14" s="1"/>
  <c r="N12" i="14"/>
  <c r="G15" i="14"/>
  <c r="G19" i="14" s="1"/>
  <c r="AC17" i="14"/>
  <c r="I18" i="14"/>
  <c r="I19" i="14" s="1"/>
  <c r="O30" i="14"/>
  <c r="P12" i="14"/>
  <c r="P19" i="14" s="1"/>
  <c r="AE17" i="14"/>
  <c r="AE19" i="14" s="1"/>
  <c r="AE31" i="14"/>
  <c r="H34" i="14"/>
  <c r="Y20" i="14"/>
  <c r="AF31" i="14"/>
  <c r="AG34" i="14"/>
  <c r="I31" i="14"/>
  <c r="O33" i="14"/>
  <c r="U35" i="14"/>
  <c r="O37" i="14"/>
  <c r="U32" i="14"/>
  <c r="AG30" i="14"/>
  <c r="J33" i="14"/>
  <c r="P35" i="14"/>
  <c r="J30" i="14"/>
  <c r="I35" i="14"/>
  <c r="N34" i="14"/>
  <c r="AA36" i="14"/>
  <c r="AG32" i="14"/>
  <c r="J35" i="14"/>
  <c r="M30" i="14"/>
  <c r="H18" i="14"/>
  <c r="Q18" i="14"/>
  <c r="Q19" i="14" s="1"/>
  <c r="W30" i="14"/>
  <c r="W36" i="14" s="1"/>
  <c r="K13" i="14"/>
  <c r="K19" i="14" s="1"/>
  <c r="J32" i="14"/>
  <c r="P34" i="14"/>
  <c r="AG20" i="14"/>
  <c r="F33" i="14"/>
  <c r="Z20" i="14"/>
  <c r="Q31" i="14"/>
  <c r="W33" i="14"/>
  <c r="AC35" i="14"/>
  <c r="W37" i="14"/>
  <c r="AC32" i="14"/>
  <c r="F35" i="14"/>
  <c r="H37" i="14"/>
  <c r="R33" i="14"/>
  <c r="X35" i="14"/>
  <c r="AH30" i="14"/>
  <c r="AH36" i="14" s="1"/>
  <c r="Y35" i="14"/>
  <c r="AD34" i="14"/>
  <c r="AD36" i="14" s="1"/>
  <c r="F31" i="14"/>
  <c r="R35" i="14"/>
  <c r="W14" i="14"/>
  <c r="S17" i="14"/>
  <c r="U30" i="14"/>
  <c r="AD12" i="14"/>
  <c r="W15" i="14"/>
  <c r="P18" i="14"/>
  <c r="V30" i="14"/>
  <c r="AA18" i="14"/>
  <c r="AA19" i="14" s="1"/>
  <c r="AE30" i="14"/>
  <c r="AE36" i="14" s="1"/>
  <c r="S13" i="14"/>
  <c r="S19" i="14" s="1"/>
  <c r="X34" i="14"/>
  <c r="X36" i="14" s="1"/>
  <c r="M37" i="14"/>
  <c r="N33" i="14"/>
  <c r="AH20" i="14"/>
  <c r="Y31" i="14"/>
  <c r="AE33" i="14"/>
  <c r="AE37" i="14"/>
  <c r="H33" i="14"/>
  <c r="H36" i="14" s="1"/>
  <c r="N35" i="14"/>
  <c r="X37" i="14"/>
  <c r="Z33" i="14"/>
  <c r="AF35" i="14"/>
  <c r="Q35" i="14"/>
  <c r="N31" i="14"/>
  <c r="Z35" i="14"/>
  <c r="AC36" i="14"/>
  <c r="AF36" i="14"/>
  <c r="AF34" i="14"/>
  <c r="V33" i="14"/>
  <c r="AG31" i="14"/>
  <c r="J34" i="14"/>
  <c r="X20" i="14"/>
  <c r="P33" i="14"/>
  <c r="P36" i="14" s="1"/>
  <c r="V35" i="14"/>
  <c r="AF37" i="14"/>
  <c r="AH33" i="14"/>
  <c r="E36" i="14"/>
  <c r="G20" i="14"/>
  <c r="AG35" i="14"/>
  <c r="V31" i="14"/>
  <c r="E17" i="14"/>
  <c r="E20" i="14"/>
  <c r="Z16" i="14"/>
  <c r="E18" i="14"/>
  <c r="AF17" i="14"/>
  <c r="E14" i="14"/>
  <c r="E15" i="14"/>
  <c r="AH16" i="14"/>
  <c r="Z12" i="14"/>
  <c r="AF13" i="14"/>
  <c r="X18" i="14"/>
  <c r="X12" i="14"/>
  <c r="AH12" i="14"/>
  <c r="Y14" i="14"/>
  <c r="Y16" i="14"/>
  <c r="AF18" i="14"/>
  <c r="AF12" i="14"/>
  <c r="Y12" i="14"/>
  <c r="X14" i="14"/>
  <c r="AG14" i="14"/>
  <c r="AG16" i="14"/>
  <c r="E16" i="14"/>
  <c r="Y15" i="14"/>
  <c r="AG12" i="14"/>
  <c r="AG19" i="14" s="1"/>
  <c r="AF14" i="14"/>
  <c r="Z17" i="14"/>
  <c r="Z14" i="14"/>
  <c r="Y18" i="14"/>
  <c r="AG15" i="14"/>
  <c r="Z15" i="14"/>
  <c r="Y17" i="14"/>
  <c r="AH17" i="14"/>
  <c r="X13" i="14"/>
  <c r="AH14" i="14"/>
  <c r="AG18" i="14"/>
  <c r="Z18" i="14"/>
  <c r="AH15" i="14"/>
  <c r="E13" i="14"/>
  <c r="U36" i="14" l="1"/>
  <c r="R36" i="14"/>
  <c r="J36" i="14"/>
  <c r="O36" i="14"/>
  <c r="V36" i="14"/>
  <c r="M36" i="14"/>
  <c r="F36" i="14"/>
  <c r="AG36" i="14"/>
  <c r="N36" i="14"/>
  <c r="AD19" i="14"/>
  <c r="I36" i="14"/>
  <c r="H19" i="14"/>
  <c r="E19" i="14"/>
  <c r="AF19" i="14"/>
  <c r="Z19" i="14"/>
  <c r="AH19" i="14"/>
  <c r="X19" i="14"/>
  <c r="Y19" i="14"/>
</calcChain>
</file>

<file path=xl/sharedStrings.xml><?xml version="1.0" encoding="utf-8"?>
<sst xmlns="http://schemas.openxmlformats.org/spreadsheetml/2006/main" count="4968" uniqueCount="271">
  <si>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</si>
  <si>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</si>
  <si>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</si>
  <si>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</si>
  <si>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</si>
  <si>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</si>
  <si>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</si>
  <si>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</si>
  <si>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</si>
  <si>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</si>
  <si>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</si>
  <si>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</si>
  <si>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</si>
  <si>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</si>
  <si>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</si>
  <si>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</si>
  <si>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</si>
  <si>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</si>
  <si>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</si>
  <si>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</si>
  <si>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</si>
  <si>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</si>
  <si>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</si>
  <si>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</si>
  <si>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</si>
  <si>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</si>
  <si>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</si>
  <si>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</si>
  <si>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</si>
  <si>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</si>
  <si>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</si>
  <si>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</si>
  <si>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</si>
  <si>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</si>
  <si>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</si>
  <si>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</si>
  <si>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</si>
  <si>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</si>
  <si>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</si>
  <si>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</si>
  <si>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</si>
  <si>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</si>
  <si>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</si>
  <si>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</si>
  <si>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</si>
  <si>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</si>
  <si>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</si>
  <si>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</si>
  <si>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</si>
  <si>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</si>
  <si>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</si>
  <si>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</si>
  <si>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</si>
  <si>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</si>
  <si>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</si>
  <si>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</si>
  <si>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</si>
  <si>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</si>
  <si>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</si>
  <si>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</si>
  <si>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</si>
  <si>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</si>
  <si>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</si>
  <si>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</si>
  <si>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</si>
  <si>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</si>
  <si>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</si>
  <si>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</si>
  <si>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</si>
  <si>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</si>
  <si>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</si>
  <si>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</si>
  <si>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</si>
  <si>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</si>
  <si>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</si>
  <si>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</si>
  <si>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</si>
  <si>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</si>
  <si>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</si>
  <si>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</si>
  <si>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</si>
  <si>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</si>
  <si>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</si>
  <si>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</si>
  <si>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</si>
  <si>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</si>
  <si>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</si>
  <si>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</si>
  <si>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</si>
  <si>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</si>
  <si>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</si>
  <si>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</si>
  <si>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</si>
  <si>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</si>
  <si>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</si>
  <si>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</si>
  <si>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</si>
  <si>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</si>
  <si>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</si>
  <si>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</si>
  <si>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</si>
  <si>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</si>
  <si>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</si>
  <si>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</si>
  <si>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</si>
  <si>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</si>
  <si>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</si>
  <si>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</si>
  <si>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</si>
  <si>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</si>
  <si>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</si>
  <si>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</si>
  <si>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</si>
  <si>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</si>
  <si>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</si>
  <si>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</si>
  <si>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</si>
  <si>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</si>
  <si>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</si>
  <si>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</si>
  <si>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</si>
  <si>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</si>
  <si>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</si>
  <si>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</si>
  <si>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</si>
  <si>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</si>
  <si>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</si>
  <si>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</si>
  <si>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</si>
  <si>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</si>
  <si>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</si>
  <si>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</si>
  <si>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</si>
  <si>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</si>
  <si>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</si>
  <si>
    <t>No</t>
  </si>
  <si>
    <t>Scale 1 :คุณมีความสนใจในสิ่งเหล่านี้มากน้อยเพียงใด</t>
  </si>
  <si>
    <t>Scale 2 :คุณบริโภคสิ่งเหล่านี้บ่อยขนาดไหน</t>
  </si>
  <si>
    <t>Age-C1</t>
  </si>
  <si>
    <t>Age-F</t>
  </si>
  <si>
    <t>ราศี-C1</t>
  </si>
  <si>
    <t>ราศี-C2</t>
  </si>
  <si>
    <t>ราศี-C3</t>
  </si>
  <si>
    <t>ราศี-C4</t>
  </si>
  <si>
    <t>ราศีธนู</t>
  </si>
  <si>
    <t>ราศีมังกร</t>
  </si>
  <si>
    <t>ราศีกุมภ์</t>
  </si>
  <si>
    <t>ราศีมีน</t>
  </si>
  <si>
    <t>ราศีเมษ</t>
  </si>
  <si>
    <t>ราศีพฤษก</t>
  </si>
  <si>
    <t>ราศีเมถุน</t>
  </si>
  <si>
    <t>ราศีกรกฏ</t>
  </si>
  <si>
    <t>ราศีสิงห์</t>
  </si>
  <si>
    <t>ราศีกันย์</t>
  </si>
  <si>
    <t>ราศีตุลย์</t>
  </si>
  <si>
    <t>ราศีพิจิก</t>
  </si>
  <si>
    <t>ราศี-F</t>
  </si>
  <si>
    <t>NA</t>
  </si>
  <si>
    <t>Column Labels</t>
  </si>
  <si>
    <t>Row Labels</t>
  </si>
  <si>
    <t>Grand Total</t>
  </si>
  <si>
    <t>Page1</t>
  </si>
  <si>
    <t>(All)</t>
  </si>
  <si>
    <t>อายุ</t>
  </si>
  <si>
    <t>Average of Value</t>
  </si>
  <si>
    <t>Count</t>
  </si>
  <si>
    <t>Percentage</t>
  </si>
  <si>
    <t>Total</t>
  </si>
  <si>
    <t>Mean</t>
  </si>
  <si>
    <t>&lt;25</t>
  </si>
  <si>
    <t>Gen-X</t>
  </si>
  <si>
    <t>Gen-Y</t>
  </si>
  <si>
    <t>https://en.wikipedia.org/wiki/Generation_X#/media/File:Generation_timeline.svg</t>
  </si>
  <si>
    <t>from</t>
  </si>
  <si>
    <t>to</t>
  </si>
  <si>
    <t>Gen-Z</t>
  </si>
  <si>
    <t>25-40</t>
  </si>
  <si>
    <t>&gt;40</t>
  </si>
  <si>
    <t>Value</t>
  </si>
  <si>
    <t>Non-Food</t>
  </si>
  <si>
    <t>Food</t>
  </si>
  <si>
    <t>Content</t>
  </si>
  <si>
    <t>สนใจ อาหารญี่ปุ่น</t>
  </si>
  <si>
    <t>สนใจ อาหารจึน</t>
  </si>
  <si>
    <t>สนใจ อาหารไทย</t>
  </si>
  <si>
    <t>สนใจ อาหารอีสาน</t>
  </si>
  <si>
    <t>สนใจ อาหารสุขภาพ</t>
  </si>
  <si>
    <t>สนใจ บุฟเฟต์</t>
  </si>
  <si>
    <t>สนใจ ชาบูชาบู</t>
  </si>
  <si>
    <t>สนใจ ปิ้งย่าง</t>
  </si>
  <si>
    <t>สนใจ เหล้าเบียร์</t>
  </si>
  <si>
    <t>สนใจ เสื้อผ้าแฟชั่น</t>
  </si>
  <si>
    <t>สนใจ แต่งหน้า</t>
  </si>
  <si>
    <t>สนใจ skincare บำรุงผิว</t>
  </si>
  <si>
    <t>สนใจ การออกกำลังกาย</t>
  </si>
  <si>
    <t>สนใจ การเล่นเกมส์</t>
  </si>
  <si>
    <t>สนใจ การท่องเที่ยว</t>
  </si>
  <si>
    <t>สนใจ การอ่านหนังสือ</t>
  </si>
  <si>
    <t>สนใจ การอ่านบทความ Online</t>
  </si>
  <si>
    <t>สนใจ การเรียน e-learning</t>
  </si>
  <si>
    <t>สนใจ ดู Series</t>
  </si>
  <si>
    <t>สนใจ ดูหนัง</t>
  </si>
  <si>
    <t>สนใจ ดู Youtube</t>
  </si>
  <si>
    <t>สนใจ ดู Netflix</t>
  </si>
  <si>
    <t>สนใจ Content ด้านบันเทิง</t>
  </si>
  <si>
    <t>สนใจ Content เกี่่ยวกับเกมส์</t>
  </si>
  <si>
    <t>สนใจ Content เกี่ยวกับการ review ร้านอาหาร</t>
  </si>
  <si>
    <t>สนใจ Content เกี่ยวกับการท่องเที่ยว</t>
  </si>
  <si>
    <t>สนใจ Content เกี่ยวกับการแต่งบ้าน</t>
  </si>
  <si>
    <t>สนใจ Content เกี่ยวกับการโทรทัศน์</t>
  </si>
  <si>
    <t>สนใจ Content เกี่ยวกับละคร</t>
  </si>
  <si>
    <t>สนใจ Content เกี่ยวกับการเมือง</t>
  </si>
  <si>
    <t>คำศัพท์</t>
  </si>
  <si>
    <t>คำอ่าน</t>
  </si>
  <si>
    <t>คำแปล</t>
  </si>
  <si>
    <t>Aries</t>
  </si>
  <si>
    <t> แอ – รีส</t>
  </si>
  <si>
    <t>Taurus</t>
  </si>
  <si>
    <t>ทัว – รัส</t>
  </si>
  <si>
    <t>Gemini</t>
  </si>
  <si>
    <t> เจ – เม – นี่</t>
  </si>
  <si>
    <t>Cancer</t>
  </si>
  <si>
    <t>แคน – เซอร์</t>
  </si>
  <si>
    <t>ราศีกรกฎ</t>
  </si>
  <si>
    <t>Leo</t>
  </si>
  <si>
    <t>ลี – โอ</t>
  </si>
  <si>
    <t>Virgo</t>
  </si>
  <si>
    <t>เวอร์ – โก้</t>
  </si>
  <si>
    <t>Libra</t>
  </si>
  <si>
    <t>ลิ – บร้า</t>
  </si>
  <si>
    <t>Scorpio</t>
  </si>
  <si>
    <t>สคอร์- พิ – โอ</t>
  </si>
  <si>
    <t>Sagittarius</t>
  </si>
  <si>
    <t> ซา – จิท – แท – เรียส</t>
  </si>
  <si>
    <t>Capricorn</t>
  </si>
  <si>
    <t> แคป – พริ – เคิน</t>
  </si>
  <si>
    <t>Aquarius</t>
  </si>
  <si>
    <t>อะ – แคว – เรียส</t>
  </si>
  <si>
    <t>Pisces</t>
  </si>
  <si>
    <t>ไพซ์ – ซีส</t>
  </si>
  <si>
    <t>ดูดวงไพ่ยิปซี 12 ราศี ประจำวันที่ 17 - 23 กันยายน 2555</t>
  </si>
  <si>
    <t>อาหารญี่ปุ่น</t>
  </si>
  <si>
    <t>อาหารจึน</t>
  </si>
  <si>
    <t>อาหารไทย</t>
  </si>
  <si>
    <t>อาหารอีสาน</t>
  </si>
  <si>
    <t>อาหารสุขภาพ</t>
  </si>
  <si>
    <t>บุฟเฟต์</t>
  </si>
  <si>
    <t>ปิ้งย่าง</t>
  </si>
  <si>
    <t>เหล้าเบียร์</t>
  </si>
  <si>
    <t>ชาบู</t>
  </si>
  <si>
    <t>เสื้อผ้าแฟชั่น</t>
  </si>
  <si>
    <t>แต่งหน้า</t>
  </si>
  <si>
    <t>skincare บำรุงผิว</t>
  </si>
  <si>
    <t>การออกกำลังกาย</t>
  </si>
  <si>
    <t>การเล่นเกมส์</t>
  </si>
  <si>
    <t>การท่องเที่ยว</t>
  </si>
  <si>
    <t>การอ่านหนังสือ</t>
  </si>
  <si>
    <t>การอ่านบทความ Online</t>
  </si>
  <si>
    <t>การเรียน e-learning</t>
  </si>
  <si>
    <t>ดู Series</t>
  </si>
  <si>
    <t>ดูหนัง</t>
  </si>
  <si>
    <t>ดู Youtube</t>
  </si>
  <si>
    <t>ดู Netflix</t>
  </si>
  <si>
    <t>ละคร</t>
  </si>
  <si>
    <t>การเมือง</t>
  </si>
  <si>
    <t>เกมส์</t>
  </si>
  <si>
    <t>บันเทิง</t>
  </si>
  <si>
    <t xml:space="preserve"> ร้านอาหาร</t>
  </si>
  <si>
    <t>ท่องเที่ยว</t>
  </si>
  <si>
    <t>แต่งบ้าน</t>
  </si>
  <si>
    <t>โทรทัศน์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</si>
</sst>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/d/yyyy\ h:mm:ss"/>
    <numFmt numFmtId="165" formatCode="[$-101041E]d\ mmm\ yy;@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4" fontId="0" fillId="0" borderId="0" xfId="0" applyNumberFormat="1" applyFont="1" applyAlignment="1"/>
    <xf numFmtId="165" fontId="0" fillId="0" borderId="0" xfId="0" applyNumberFormat="1" applyFont="1" applyAlignment="1"/>
    <xf numFmtId="2" fontId="0" fillId="0" borderId="0" xfId="0" applyNumberFormat="1" applyFont="1" applyAlignment="1"/>
    <xf numFmtId="16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16" fontId="0" fillId="5" borderId="0" xfId="0" applyNumberFormat="1" applyFill="1"/>
    <xf numFmtId="1" fontId="0" fillId="5" borderId="0" xfId="0" applyNumberFormat="1" applyFill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3" fontId="0" fillId="0" borderId="0" xfId="0" applyNumberFormat="1" applyFont="1" applyAlignment="1"/>
    <xf numFmtId="0" fontId="2" fillId="0" borderId="1" xfId="0" applyFont="1" applyBorder="1" applyAlignment="1"/>
    <xf numFmtId="0" fontId="0" fillId="0" borderId="8" xfId="0" applyFont="1" applyBorder="1" applyAlignment="1"/>
    <xf numFmtId="0" fontId="2" fillId="0" borderId="2" xfId="0" applyFont="1" applyBorder="1" applyAlignment="1"/>
    <xf numFmtId="0" fontId="0" fillId="0" borderId="9" xfId="0" applyFont="1" applyBorder="1" applyAlignment="1"/>
    <xf numFmtId="0" fontId="2" fillId="0" borderId="3" xfId="0" applyFont="1" applyBorder="1" applyAlignment="1"/>
    <xf numFmtId="0" fontId="0" fillId="0" borderId="10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11" xfId="0" applyFont="1" applyBorder="1" applyAlignment="1"/>
    <xf numFmtId="9" fontId="0" fillId="0" borderId="0" xfId="2" applyFont="1" applyAlignment="1"/>
    <xf numFmtId="9" fontId="0" fillId="0" borderId="0" xfId="0" applyNumberFormat="1" applyFont="1" applyAlignment="1"/>
    <xf numFmtId="9" fontId="0" fillId="0" borderId="4" xfId="2" applyFont="1" applyBorder="1" applyAlignment="1"/>
    <xf numFmtId="9" fontId="0" fillId="0" borderId="8" xfId="2" applyFont="1" applyBorder="1" applyAlignment="1"/>
    <xf numFmtId="9" fontId="0" fillId="0" borderId="0" xfId="2" applyFont="1" applyBorder="1" applyAlignment="1"/>
    <xf numFmtId="9" fontId="0" fillId="0" borderId="9" xfId="2" applyFont="1" applyBorder="1" applyAlignment="1"/>
    <xf numFmtId="9" fontId="0" fillId="0" borderId="11" xfId="0" applyNumberFormat="1" applyFont="1" applyBorder="1" applyAlignment="1"/>
    <xf numFmtId="9" fontId="0" fillId="0" borderId="10" xfId="0" applyNumberFormat="1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11" xfId="0" applyFont="1" applyBorder="1" applyAlignment="1"/>
    <xf numFmtId="0" fontId="1" fillId="2" borderId="12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0" borderId="12" xfId="0" applyBorder="1"/>
    <xf numFmtId="0" fontId="0" fillId="0" borderId="14" xfId="0" applyFont="1" applyBorder="1" applyAlignment="1"/>
    <xf numFmtId="0" fontId="0" fillId="0" borderId="13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2" xfId="0" applyFont="1" applyBorder="1" applyAlignment="1"/>
    <xf numFmtId="0" fontId="1" fillId="3" borderId="12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43" fontId="0" fillId="6" borderId="12" xfId="1" applyFont="1" applyFill="1" applyBorder="1" applyAlignment="1"/>
    <xf numFmtId="43" fontId="0" fillId="6" borderId="14" xfId="1" applyFont="1" applyFill="1" applyBorder="1" applyAlignment="1"/>
    <xf numFmtId="43" fontId="0" fillId="6" borderId="13" xfId="1" applyFont="1" applyFill="1" applyBorder="1" applyAlignment="1"/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3" fontId="0" fillId="0" borderId="0" xfId="1" applyFont="1" applyAlignment="1"/>
    <xf numFmtId="0" fontId="0" fillId="0" borderId="0" xfId="0" applyFont="1" applyFill="1" applyAlignment="1"/>
    <xf numFmtId="0" fontId="1" fillId="0" borderId="0" xfId="0" applyFont="1" applyFill="1"/>
    <xf numFmtId="0" fontId="4" fillId="0" borderId="0" xfId="0" applyFont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5" fillId="2" borderId="0" xfId="0" applyFont="1" applyFill="1" applyAlignment="1"/>
    <xf numFmtId="0" fontId="2" fillId="8" borderId="0" xfId="0" applyFont="1" applyFill="1" applyAlignment="1"/>
    <xf numFmtId="0" fontId="0" fillId="8" borderId="0" xfId="0" applyFont="1" applyFill="1" applyAlignment="1"/>
    <xf numFmtId="43" fontId="3" fillId="7" borderId="15" xfId="1" applyFont="1" applyFill="1" applyBorder="1" applyAlignment="1"/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2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9</xdr:row>
      <xdr:rowOff>114300</xdr:rowOff>
    </xdr:from>
    <xdr:to>
      <xdr:col>7</xdr:col>
      <xdr:colOff>368075</xdr:colOff>
      <xdr:row>30</xdr:row>
      <xdr:rowOff>146994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724B5B-C0EB-4B4F-8F1E-F7F9FA2D4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1623060"/>
          <a:ext cx="4719095" cy="35531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9</xdr:col>
      <xdr:colOff>7620</xdr:colOff>
      <xdr:row>10</xdr:row>
      <xdr:rowOff>0</xdr:rowOff>
    </xdr:from>
    <xdr:to>
      <xdr:col>15</xdr:col>
      <xdr:colOff>244235</xdr:colOff>
      <xdr:row>24</xdr:row>
      <xdr:rowOff>70696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83C546-9958-49BF-878B-89E441D21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480" y="1676400"/>
          <a:ext cx="4564775" cy="241765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120015</xdr:colOff>
      <xdr:row>1</xdr:row>
      <xdr:rowOff>110490</xdr:rowOff>
    </xdr:from>
    <xdr:to>
      <xdr:col>13</xdr:col>
      <xdr:colOff>131869</xdr:colOff>
      <xdr:row>23</xdr:row>
      <xdr:rowOff>97481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2F0D08-F203-4EC7-98BB-A8DA53FD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8015" y="281940"/>
          <a:ext cx="4900084" cy="3764606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24</xdr:row>
      <xdr:rowOff>28575</xdr:rowOff>
    </xdr:from>
    <xdr:to>
      <xdr:col>14</xdr:col>
      <xdr:colOff>468630</xdr:colOff>
      <xdr:row>49</xdr:row>
      <xdr:rowOff>15240</xdr:rowOff>
    </xdr:to>
    <xdr:pic>
      <xdr:nvPicPr>
        <xdr:cNvPr id="3" name="Picture 2" descr="ดูดวงไพ่ยิปซี 12 ราศี ประจำวันที่ 17 - 23 กันยายน 2555">
          <a:extLst>
            <a:ext uri="{FF2B5EF4-FFF2-40B4-BE49-F238E27FC236}">
              <a16:creationId xmlns:a16="http://schemas.microsoft.com/office/drawing/2014/main" id="{19F1C74A-8F6E-455E-87D1-387650E9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4143375"/>
          <a:ext cx="5715000" cy="427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529590</xdr:colOff>
      <xdr:row>5</xdr:row>
      <xdr:rowOff>125585</xdr:rowOff>
    </xdr:from>
    <xdr:to>
      <xdr:col>22</xdr:col>
      <xdr:colOff>300990</xdr:colOff>
      <xdr:row>34</xdr:row>
      <xdr:rowOff>59055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7BF206-13DD-4BE5-8F34-803A8FB2E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2240" y="982835"/>
          <a:ext cx="7696200" cy="4913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tapong TH" refreshedDate="44205.936468981483" createdVersion="6" refreshedVersion="6" minRefreshableVersion="3" recordCount="3906" xr:uid="{16128D5C-7BB1-4C87-BCE9-33779F6E2744}">
  <cacheSource type="consolidation">
    <consolidation>
      <pages count="1">
        <page count="1">
          <pageItem name="Item1"/>
        </page>
      </pages>
      <rangeSets count="1">
        <rangeSet i1="0" ref="A1:BK64" sheet="EDA-2"/>
      </rangeSets>
    </consolidation>
  </cacheSource>
  <cacheFields count="4">
    <cacheField name="Row" numFmtId="0">
      <sharedItems count="12">
        <s v="ราศีกันย์"/>
        <s v="ราศีกรกฏ"/>
        <s v="ราศีตุลย์"/>
        <s v="ราศีเมษ"/>
        <s v="ราศีพฤษก"/>
        <s v="ราศีมีน"/>
        <s v="ราศีธนู"/>
        <s v="ราศีกุมภ์"/>
        <s v="ราศีมังกร"/>
        <s v="ราศีเมถุน"/>
        <s v="ราศีพิจิก"/>
        <s v="ราศีสิงห์"/>
      </sharedItems>
    </cacheField>
    <cacheField name="Column" numFmtId="0">
      <sharedItems containsMixedTypes="1" containsNumber="1" containsInteger="1" minValue="2" maxValue="63" count="124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s v="คุณมีความสนใจในสิ่งเหล่านี้มากน้อยเพียงใด [เหล้าเบียร์]" u="1"/>
        <s v="คุณมีความสนใจในสิ่งเหล่านี้มากน้อยเพียงใด [ปิ้งย่าง]" u="1"/>
        <s v="คุณบริโภคสิ่งเหล่านี้บ่อยขนาดไหน [Content เกี่ยวกับการ review ร้านอาหาร]" u="1"/>
        <s v="คุณบริโภคสิ่งเหล่านี้บ่อยขนาดไหน [เสื้อผ้าแฟชั่น]" u="1"/>
        <s v="คุณบริโภคสิ่งเหล่านี้บ่อยขนาดไหน [อาหารอีสาน]" u="1"/>
        <s v="คุณบริโภคสิ่งเหล่านี้บ่อยขนาดไหน [skincare บำรุงผิว]" u="1"/>
        <s v="คุณมีความสนใจในสิ่งเหล่านี้มากน้อยเพียงใด [การอ่านบทความ Online]" u="1"/>
        <s v="คุณบริโภคสิ่งเหล่านี้บ่อยขนาดไหน [Content ด้านบันเทิง]" u="1"/>
        <s v="Age-F" u="1"/>
        <s v="คุณมีความสนใจในสิ่งเหล่านี้มากน้อยเพียงใด [ดูหนัง]" u="1"/>
        <s v="คุณมีความสนใจในสิ่งเหล่านี้มากน้อยเพียงใด [ดู Series]" u="1"/>
        <s v="คุณมีความสนใจในสิ่งเหล่านี้มากน้อยเพียงใด [การออกกำลังกาย]" u="1"/>
        <s v="คุณบริโภคสิ่งเหล่านี้บ่อยขนาดไหน [ปิ้งย่าง]" u="1"/>
        <s v="คุณมีความสนใจในสิ่งเหล่านี้มากน้อยเพียงใด [skincare บำรุงผิว]" u="1"/>
        <s v="คุณมีความสนใจในสิ่งเหล่านี้มากน้อยเพียงใด [Content เกี่่ยวกับเกมส์]" u="1"/>
        <s v="คุณบริโภคสิ่งเหล่านี้บ่อยขนาดไหน [ดู Youtube]" u="1"/>
        <s v="คุณบริโภคสิ่งเหล่านี้บ่อยขนาดไหน [เหล้าเบียร์]" u="1"/>
        <s v="คุณบริโภคสิ่งเหล่านี้บ่อยขนาดไหน [ดูหนัง]" u="1"/>
        <s v="คุณบริโภคสิ่งเหล่านี้บ่อยขนาดไหน [อาหารสุขภาพ]" u="1"/>
        <s v="คุณบริโภคสิ่งเหล่านี้บ่อยขนาดไหน [Content เกี่ยวกับการแต่งบ้าน]" u="1"/>
        <s v="คุณมีความสนใจในสิ่งเหล่านี้มากน้อยเพียงใด [การเรียน e-learning]" u="1"/>
        <s v="คุณบริโภคสิ่งเหล่านี้บ่อยขนาดไหน [ดู Series]" u="1"/>
        <s v="คุณมีความสนใจในสิ่งเหล่านี้มากน้อยเพียงใด [อาหารจึน]" u="1"/>
        <s v="คุณบริโภคสิ่งเหล่านี้บ่อยขนาดไหน [อาหารไทย]" u="1"/>
        <s v="คุณบริโภคสิ่งเหล่านี้บ่อยขนาดไหน [แต่งหน้า]" u="1"/>
        <s v="คุณบริโภคสิ่งเหล่านี้บ่อยขนาดไหน [การเรียน e-learning]" u="1"/>
        <s v="คุณบริโภคสิ่งเหล่านี้บ่อยขนาดไหน [การท่องเที่ยว]" u="1"/>
        <s v="คุณมีความสนใจในสิ่งเหล่านี้มากน้อยเพียงใด [ดู Youtube]" u="1"/>
        <s v="คุณบริโภคสิ่งเหล่านี้บ่อยขนาดไหน [การอ่านบทความ Online]" u="1"/>
        <s v="คุณมีความสนใจในสิ่งเหล่านี้มากน้อยเพียงใด [อาหารสุขภาพ]" u="1"/>
        <s v="คุณมีความสนใจในสิ่งเหล่านี้มากน้อยเพียงใด [ดู Netflix]" u="1"/>
        <s v="คุณบริโภคสิ่งเหล่านี้บ่อยขนาดไหน [การอ่านหนังสือ]" u="1"/>
        <s v="คุณมีความสนใจในสิ่งเหล่านี้มากน้อยเพียงใด [บุฟเฟต์]" u="1"/>
        <s v="คุณมีความสนใจในสิ่งเหล่านี้มากน้อยเพียงใด [Content ด้านบันเทิง]" u="1"/>
        <s v="คุณมีความสนใจในสิ่งเหล่านี้มากน้อยเพียงใด [เสื้อผ้าแฟชั่น]" u="1"/>
        <s v="คุณบริโภคสิ่งเหล่านี้บ่อยขนาดไหน [การเล่นเกมส์]" u="1"/>
        <s v="คุณมีความสนใจในสิ่งเหล่านี้มากน้อยเพียงใด [การเล่นเกมส์]" u="1"/>
        <s v="คุณมีความสนใจในสิ่งเหล่านี้มากน้อยเพียงใด [Content เกี่ยวกับการเมือง]" u="1"/>
        <s v="คุณบริโภคสิ่งเหล่านี้บ่อยขนาดไหน [Content เกี่่ยวกับเกมส์]" u="1"/>
        <s v="คุณมีความสนใจในสิ่งเหล่านี้มากน้อยเพียงใด [Content เกี่ยวกับการแต่งบ้าน]" u="1"/>
        <s v="คุณมีความสนใจในสิ่งเหล่านี้มากน้อยเพียงใด [Content เกี่ยวกับการ review ร้านอาหาร]" u="1"/>
        <s v="คุณบริโภคสิ่งเหล่านี้บ่อยขนาดไหน [Content เกี่ยวกับการท่องเที่ยว]" u="1"/>
        <s v="คุณบริโภคสิ่งเหล่านี้บ่อยขนาดไหน [อาหารญี่ปุ่น]" u="1"/>
        <s v="คุณบริโภคสิ่งเหล่านี้บ่อยขนาดไหน [Content เกี่ยวกับการเมือง]" u="1"/>
        <s v="คุณบริโภคสิ่งเหล่านี้บ่อยขนาดไหน [Content เกี่ยวกับละคร]" u="1"/>
        <s v="คุณบริโภคสิ่งเหล่านี้บ่อยขนาดไหน [ดู Netflix]" u="1"/>
        <s v="คุณมีความสนใจในสิ่งเหล่านี้มากน้อยเพียงใด [Content เกี่ยวกับละคร]" u="1"/>
        <s v="คุณมีความสนใจในสิ่งเหล่านี้มากน้อยเพียงใด [Content เกี่ยวกับการโทรทัศน์]" u="1"/>
        <s v="คุณบริโภคสิ่งเหล่านี้บ่อยขนาดไหน [ชาบูชาบู]" u="1"/>
        <s v="คุณมีความสนใจในสิ่งเหล่านี้มากน้อยเพียงใด [อาหารไทย]" u="1"/>
        <s v="คุณมีความสนใจในสิ่งเหล่านี้มากน้อยเพียงใด [อาหารอีสาน]" u="1"/>
        <s v="คุณมีความสนใจในสิ่งเหล่านี้มากน้อยเพียงใด [แต่งหน้า]" u="1"/>
        <s v="คุณบริโภคสิ่งเหล่านี้บ่อยขนาดไหน [Content เกี่ยวกับการโทรทัศน์]" u="1"/>
        <s v="เพศ" u="1"/>
        <s v="คุณบริโภคสิ่งเหล่านี้บ่อยขนาดไหน [บุฟเฟต์]" u="1"/>
        <s v="คุณมีความสนใจในสิ่งเหล่านี้มากน้อยเพียงใด [Content เกี่ยวกับการท่องเที่ยว]" u="1"/>
        <s v="คุณมีความสนใจในสิ่งเหล่านี้มากน้อยเพียงใด [อาหารญี่ปุ่น]" u="1"/>
        <s v="คุณบริโภคสิ่งเหล่านี้บ่อยขนาดไหน [การออกกำลังกาย]" u="1"/>
        <s v="คุณมีความสนใจในสิ่งเหล่านี้มากน้อยเพียงใด [การท่องเที่ยว]" u="1"/>
        <s v="คุณบริโภคสิ่งเหล่านี้บ่อยขนาดไหน [อาหารจึน]" u="1"/>
        <s v="คุณมีความสนใจในสิ่งเหล่านี้มากน้อยเพียงใด [การอ่านหนังสือ]" u="1"/>
        <s v="คุณมีความสนใจในสิ่งเหล่านี้มากน้อยเพียงใด [ชาบูชาบู]" u="1"/>
      </sharedItems>
    </cacheField>
    <cacheField name="Value" numFmtId="0">
      <sharedItems containsMixedTypes="1" containsNumber="1" containsInteger="1" minValue="1" maxValue="47" count="30">
        <n v="5"/>
        <n v="7"/>
        <n v="6"/>
        <n v="4"/>
        <n v="3"/>
        <n v="2"/>
        <s v="ชาย"/>
        <n v="32"/>
        <n v="1"/>
        <s v="หญิง"/>
        <n v="28"/>
        <n v="27"/>
        <n v="26"/>
        <n v="25"/>
        <n v="35"/>
        <n v="29"/>
        <n v="33"/>
        <s v="NA"/>
        <n v="30"/>
        <n v="42"/>
        <n v="24"/>
        <n v="44"/>
        <n v="31"/>
        <n v="34"/>
        <n v="43"/>
        <n v="36"/>
        <n v="22"/>
        <n v="40"/>
        <n v="47"/>
        <s v="ไม่ต้องการระบุ"/>
      </sharedItems>
    </cacheField>
    <cacheField name="Page1" numFmtId="0">
      <sharedItems count="1">
        <s v="Item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tapong TH" refreshedDate="44205.936821296295" createdVersion="6" refreshedVersion="6" minRefreshableVersion="3" recordCount="3906" xr:uid="{D2FC4605-DB18-4BC9-BC34-9219FF6B19FE}">
  <cacheSource type="consolidation">
    <consolidation autoPage="0">
      <rangeSets count="1">
        <rangeSet ref="A1:BK64" sheet="EDA-3"/>
      </rangeSets>
    </consolidation>
  </cacheSource>
  <cacheFields count="3">
    <cacheField name="Row" numFmtId="0">
      <sharedItems count="3">
        <s v="ชาย"/>
        <s v="หญิง"/>
        <s v="ไม่ต้องการระบุ"/>
      </sharedItems>
    </cacheField>
    <cacheField name="Column" numFmtId="0">
      <sharedItems containsSemiMixedTypes="0" containsString="0" containsNumber="1" containsInteger="1" minValue="2" maxValue="63" count="62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</sharedItems>
    </cacheField>
    <cacheField name="Value" numFmtId="0">
      <sharedItems containsMixedTypes="1" containsNumber="1" containsInteger="1" minValue="1" maxValue="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tapong TH" refreshedDate="44205.960284606481" createdVersion="6" refreshedVersion="6" minRefreshableVersion="3" recordCount="3844" xr:uid="{03E1A212-334A-469E-932C-F39DEC2432BE}">
  <cacheSource type="consolidation">
    <consolidation autoPage="0">
      <rangeSets count="1">
        <rangeSet ref="A1:BK63" sheet="EDA-4"/>
      </rangeSets>
    </consolidation>
  </cacheSource>
  <cacheFields count="3">
    <cacheField name="Row" numFmtId="0">
      <sharedItems containsSemiMixedTypes="0" containsString="0" containsNumber="1" containsInteger="1" minValue="22" maxValue="47" count="19">
        <n v="32"/>
        <n v="28"/>
        <n v="27"/>
        <n v="26"/>
        <n v="25"/>
        <n v="35"/>
        <n v="29"/>
        <n v="33"/>
        <n v="30"/>
        <n v="42"/>
        <n v="24"/>
        <n v="44"/>
        <n v="31"/>
        <n v="34"/>
        <n v="43"/>
        <n v="36"/>
        <n v="22"/>
        <n v="40"/>
        <n v="47"/>
      </sharedItems>
      <fieldGroup base="0">
        <rangePr autoStart="0" autoEnd="0" startNum="25" endNum="40" groupInterval="15"/>
        <groupItems count="3">
          <s v="&lt;25"/>
          <s v="25-40"/>
          <s v="&gt;40"/>
        </groupItems>
      </fieldGroup>
    </cacheField>
    <cacheField name="Column" numFmtId="0">
      <sharedItems containsSemiMixedTypes="0" containsString="0" containsNumber="1" containsInteger="1" minValue="2" maxValue="63" count="62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</sharedItems>
    </cacheField>
    <cacheField name="Value" numFmtId="0">
      <sharedItems containsMixedTypes="1" containsNumber="1" containsInteger="1" minValue="1" maxValue="7" count="22">
        <n v="5"/>
        <n v="7"/>
        <n v="6"/>
        <n v="4"/>
        <n v="3"/>
        <n v="2"/>
        <s v="ราศีกันย์"/>
        <s v="ชาย"/>
        <n v="1"/>
        <s v="ราศีกรกฏ"/>
        <s v="หญิง"/>
        <s v="ราศีตุลย์"/>
        <s v="ราศีเมษ"/>
        <s v="ราศีพฤษก"/>
        <s v="ราศีมีน"/>
        <s v="ราศีธนู"/>
        <s v="ราศีกุมภ์"/>
        <s v="ราศีมังกร"/>
        <s v="ราศีเมถุน"/>
        <s v="ราศีพิจิก"/>
        <s v="ราศีสิงห์"/>
        <s v="ไม่ต้องการระบ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6">
  <r>
    <x v="0"/>
    <x v="0"/>
    <x v="0"/>
    <x v="0"/>
  </r>
  <r>
    <x v="0"/>
    <x v="1"/>
    <x v="0"/>
    <x v="0"/>
  </r>
  <r>
    <x v="0"/>
    <x v="2"/>
    <x v="1"/>
    <x v="0"/>
  </r>
  <r>
    <x v="0"/>
    <x v="3"/>
    <x v="2"/>
    <x v="0"/>
  </r>
  <r>
    <x v="0"/>
    <x v="4"/>
    <x v="0"/>
    <x v="0"/>
  </r>
  <r>
    <x v="0"/>
    <x v="5"/>
    <x v="0"/>
    <x v="0"/>
  </r>
  <r>
    <x v="0"/>
    <x v="6"/>
    <x v="0"/>
    <x v="0"/>
  </r>
  <r>
    <x v="0"/>
    <x v="7"/>
    <x v="0"/>
    <x v="0"/>
  </r>
  <r>
    <x v="0"/>
    <x v="8"/>
    <x v="1"/>
    <x v="0"/>
  </r>
  <r>
    <x v="0"/>
    <x v="9"/>
    <x v="3"/>
    <x v="0"/>
  </r>
  <r>
    <x v="0"/>
    <x v="10"/>
    <x v="4"/>
    <x v="0"/>
  </r>
  <r>
    <x v="0"/>
    <x v="11"/>
    <x v="0"/>
    <x v="0"/>
  </r>
  <r>
    <x v="0"/>
    <x v="12"/>
    <x v="2"/>
    <x v="0"/>
  </r>
  <r>
    <x v="0"/>
    <x v="13"/>
    <x v="2"/>
    <x v="0"/>
  </r>
  <r>
    <x v="0"/>
    <x v="14"/>
    <x v="3"/>
    <x v="0"/>
  </r>
  <r>
    <x v="0"/>
    <x v="15"/>
    <x v="0"/>
    <x v="0"/>
  </r>
  <r>
    <x v="0"/>
    <x v="16"/>
    <x v="0"/>
    <x v="0"/>
  </r>
  <r>
    <x v="0"/>
    <x v="17"/>
    <x v="1"/>
    <x v="0"/>
  </r>
  <r>
    <x v="0"/>
    <x v="18"/>
    <x v="2"/>
    <x v="0"/>
  </r>
  <r>
    <x v="0"/>
    <x v="19"/>
    <x v="2"/>
    <x v="0"/>
  </r>
  <r>
    <x v="0"/>
    <x v="20"/>
    <x v="0"/>
    <x v="0"/>
  </r>
  <r>
    <x v="0"/>
    <x v="21"/>
    <x v="1"/>
    <x v="0"/>
  </r>
  <r>
    <x v="0"/>
    <x v="22"/>
    <x v="0"/>
    <x v="0"/>
  </r>
  <r>
    <x v="0"/>
    <x v="23"/>
    <x v="2"/>
    <x v="0"/>
  </r>
  <r>
    <x v="0"/>
    <x v="24"/>
    <x v="2"/>
    <x v="0"/>
  </r>
  <r>
    <x v="0"/>
    <x v="25"/>
    <x v="3"/>
    <x v="0"/>
  </r>
  <r>
    <x v="0"/>
    <x v="26"/>
    <x v="3"/>
    <x v="0"/>
  </r>
  <r>
    <x v="0"/>
    <x v="27"/>
    <x v="3"/>
    <x v="0"/>
  </r>
  <r>
    <x v="0"/>
    <x v="28"/>
    <x v="3"/>
    <x v="0"/>
  </r>
  <r>
    <x v="0"/>
    <x v="29"/>
    <x v="1"/>
    <x v="0"/>
  </r>
  <r>
    <x v="0"/>
    <x v="30"/>
    <x v="3"/>
    <x v="0"/>
  </r>
  <r>
    <x v="0"/>
    <x v="31"/>
    <x v="5"/>
    <x v="0"/>
  </r>
  <r>
    <x v="0"/>
    <x v="32"/>
    <x v="2"/>
    <x v="0"/>
  </r>
  <r>
    <x v="0"/>
    <x v="33"/>
    <x v="0"/>
    <x v="0"/>
  </r>
  <r>
    <x v="0"/>
    <x v="34"/>
    <x v="2"/>
    <x v="0"/>
  </r>
  <r>
    <x v="0"/>
    <x v="35"/>
    <x v="3"/>
    <x v="0"/>
  </r>
  <r>
    <x v="0"/>
    <x v="36"/>
    <x v="3"/>
    <x v="0"/>
  </r>
  <r>
    <x v="0"/>
    <x v="37"/>
    <x v="4"/>
    <x v="0"/>
  </r>
  <r>
    <x v="0"/>
    <x v="38"/>
    <x v="0"/>
    <x v="0"/>
  </r>
  <r>
    <x v="0"/>
    <x v="39"/>
    <x v="5"/>
    <x v="0"/>
  </r>
  <r>
    <x v="0"/>
    <x v="40"/>
    <x v="5"/>
    <x v="0"/>
  </r>
  <r>
    <x v="0"/>
    <x v="41"/>
    <x v="2"/>
    <x v="0"/>
  </r>
  <r>
    <x v="0"/>
    <x v="42"/>
    <x v="2"/>
    <x v="0"/>
  </r>
  <r>
    <x v="0"/>
    <x v="43"/>
    <x v="0"/>
    <x v="0"/>
  </r>
  <r>
    <x v="0"/>
    <x v="44"/>
    <x v="3"/>
    <x v="0"/>
  </r>
  <r>
    <x v="0"/>
    <x v="45"/>
    <x v="3"/>
    <x v="0"/>
  </r>
  <r>
    <x v="0"/>
    <x v="46"/>
    <x v="3"/>
    <x v="0"/>
  </r>
  <r>
    <x v="0"/>
    <x v="47"/>
    <x v="3"/>
    <x v="0"/>
  </r>
  <r>
    <x v="0"/>
    <x v="48"/>
    <x v="3"/>
    <x v="0"/>
  </r>
  <r>
    <x v="0"/>
    <x v="49"/>
    <x v="0"/>
    <x v="0"/>
  </r>
  <r>
    <x v="0"/>
    <x v="50"/>
    <x v="0"/>
    <x v="0"/>
  </r>
  <r>
    <x v="0"/>
    <x v="51"/>
    <x v="0"/>
    <x v="0"/>
  </r>
  <r>
    <x v="0"/>
    <x v="52"/>
    <x v="5"/>
    <x v="0"/>
  </r>
  <r>
    <x v="0"/>
    <x v="53"/>
    <x v="4"/>
    <x v="0"/>
  </r>
  <r>
    <x v="0"/>
    <x v="54"/>
    <x v="3"/>
    <x v="0"/>
  </r>
  <r>
    <x v="0"/>
    <x v="55"/>
    <x v="3"/>
    <x v="0"/>
  </r>
  <r>
    <x v="0"/>
    <x v="56"/>
    <x v="3"/>
    <x v="0"/>
  </r>
  <r>
    <x v="0"/>
    <x v="57"/>
    <x v="3"/>
    <x v="0"/>
  </r>
  <r>
    <x v="0"/>
    <x v="58"/>
    <x v="3"/>
    <x v="0"/>
  </r>
  <r>
    <x v="0"/>
    <x v="59"/>
    <x v="2"/>
    <x v="0"/>
  </r>
  <r>
    <x v="0"/>
    <x v="60"/>
    <x v="6"/>
    <x v="0"/>
  </r>
  <r>
    <x v="0"/>
    <x v="61"/>
    <x v="7"/>
    <x v="0"/>
  </r>
  <r>
    <x v="1"/>
    <x v="0"/>
    <x v="2"/>
    <x v="0"/>
  </r>
  <r>
    <x v="1"/>
    <x v="1"/>
    <x v="3"/>
    <x v="0"/>
  </r>
  <r>
    <x v="1"/>
    <x v="2"/>
    <x v="1"/>
    <x v="0"/>
  </r>
  <r>
    <x v="1"/>
    <x v="3"/>
    <x v="2"/>
    <x v="0"/>
  </r>
  <r>
    <x v="1"/>
    <x v="4"/>
    <x v="0"/>
    <x v="0"/>
  </r>
  <r>
    <x v="1"/>
    <x v="5"/>
    <x v="2"/>
    <x v="0"/>
  </r>
  <r>
    <x v="1"/>
    <x v="6"/>
    <x v="1"/>
    <x v="0"/>
  </r>
  <r>
    <x v="1"/>
    <x v="7"/>
    <x v="2"/>
    <x v="0"/>
  </r>
  <r>
    <x v="1"/>
    <x v="8"/>
    <x v="4"/>
    <x v="0"/>
  </r>
  <r>
    <x v="1"/>
    <x v="9"/>
    <x v="3"/>
    <x v="0"/>
  </r>
  <r>
    <x v="1"/>
    <x v="10"/>
    <x v="3"/>
    <x v="0"/>
  </r>
  <r>
    <x v="1"/>
    <x v="11"/>
    <x v="3"/>
    <x v="0"/>
  </r>
  <r>
    <x v="1"/>
    <x v="12"/>
    <x v="2"/>
    <x v="0"/>
  </r>
  <r>
    <x v="1"/>
    <x v="13"/>
    <x v="2"/>
    <x v="0"/>
  </r>
  <r>
    <x v="1"/>
    <x v="14"/>
    <x v="1"/>
    <x v="0"/>
  </r>
  <r>
    <x v="1"/>
    <x v="15"/>
    <x v="1"/>
    <x v="0"/>
  </r>
  <r>
    <x v="1"/>
    <x v="16"/>
    <x v="1"/>
    <x v="0"/>
  </r>
  <r>
    <x v="1"/>
    <x v="17"/>
    <x v="1"/>
    <x v="0"/>
  </r>
  <r>
    <x v="1"/>
    <x v="18"/>
    <x v="3"/>
    <x v="0"/>
  </r>
  <r>
    <x v="1"/>
    <x v="19"/>
    <x v="1"/>
    <x v="0"/>
  </r>
  <r>
    <x v="1"/>
    <x v="20"/>
    <x v="1"/>
    <x v="0"/>
  </r>
  <r>
    <x v="1"/>
    <x v="21"/>
    <x v="2"/>
    <x v="0"/>
  </r>
  <r>
    <x v="1"/>
    <x v="22"/>
    <x v="3"/>
    <x v="0"/>
  </r>
  <r>
    <x v="1"/>
    <x v="23"/>
    <x v="3"/>
    <x v="0"/>
  </r>
  <r>
    <x v="1"/>
    <x v="24"/>
    <x v="2"/>
    <x v="0"/>
  </r>
  <r>
    <x v="1"/>
    <x v="25"/>
    <x v="1"/>
    <x v="0"/>
  </r>
  <r>
    <x v="1"/>
    <x v="26"/>
    <x v="1"/>
    <x v="0"/>
  </r>
  <r>
    <x v="1"/>
    <x v="27"/>
    <x v="3"/>
    <x v="0"/>
  </r>
  <r>
    <x v="1"/>
    <x v="28"/>
    <x v="4"/>
    <x v="0"/>
  </r>
  <r>
    <x v="1"/>
    <x v="29"/>
    <x v="0"/>
    <x v="0"/>
  </r>
  <r>
    <x v="1"/>
    <x v="30"/>
    <x v="0"/>
    <x v="0"/>
  </r>
  <r>
    <x v="1"/>
    <x v="31"/>
    <x v="5"/>
    <x v="0"/>
  </r>
  <r>
    <x v="1"/>
    <x v="32"/>
    <x v="2"/>
    <x v="0"/>
  </r>
  <r>
    <x v="1"/>
    <x v="33"/>
    <x v="0"/>
    <x v="0"/>
  </r>
  <r>
    <x v="1"/>
    <x v="34"/>
    <x v="0"/>
    <x v="0"/>
  </r>
  <r>
    <x v="1"/>
    <x v="35"/>
    <x v="3"/>
    <x v="0"/>
  </r>
  <r>
    <x v="1"/>
    <x v="36"/>
    <x v="3"/>
    <x v="0"/>
  </r>
  <r>
    <x v="1"/>
    <x v="37"/>
    <x v="3"/>
    <x v="0"/>
  </r>
  <r>
    <x v="1"/>
    <x v="38"/>
    <x v="8"/>
    <x v="0"/>
  </r>
  <r>
    <x v="1"/>
    <x v="39"/>
    <x v="4"/>
    <x v="0"/>
  </r>
  <r>
    <x v="1"/>
    <x v="40"/>
    <x v="8"/>
    <x v="0"/>
  </r>
  <r>
    <x v="1"/>
    <x v="41"/>
    <x v="4"/>
    <x v="0"/>
  </r>
  <r>
    <x v="1"/>
    <x v="42"/>
    <x v="2"/>
    <x v="0"/>
  </r>
  <r>
    <x v="1"/>
    <x v="43"/>
    <x v="2"/>
    <x v="0"/>
  </r>
  <r>
    <x v="1"/>
    <x v="44"/>
    <x v="4"/>
    <x v="0"/>
  </r>
  <r>
    <x v="1"/>
    <x v="45"/>
    <x v="2"/>
    <x v="0"/>
  </r>
  <r>
    <x v="1"/>
    <x v="46"/>
    <x v="2"/>
    <x v="0"/>
  </r>
  <r>
    <x v="1"/>
    <x v="47"/>
    <x v="0"/>
    <x v="0"/>
  </r>
  <r>
    <x v="1"/>
    <x v="48"/>
    <x v="5"/>
    <x v="0"/>
  </r>
  <r>
    <x v="1"/>
    <x v="49"/>
    <x v="0"/>
    <x v="0"/>
  </r>
  <r>
    <x v="1"/>
    <x v="50"/>
    <x v="2"/>
    <x v="0"/>
  </r>
  <r>
    <x v="1"/>
    <x v="51"/>
    <x v="3"/>
    <x v="0"/>
  </r>
  <r>
    <x v="1"/>
    <x v="52"/>
    <x v="4"/>
    <x v="0"/>
  </r>
  <r>
    <x v="1"/>
    <x v="53"/>
    <x v="3"/>
    <x v="0"/>
  </r>
  <r>
    <x v="1"/>
    <x v="54"/>
    <x v="2"/>
    <x v="0"/>
  </r>
  <r>
    <x v="1"/>
    <x v="55"/>
    <x v="2"/>
    <x v="0"/>
  </r>
  <r>
    <x v="1"/>
    <x v="56"/>
    <x v="0"/>
    <x v="0"/>
  </r>
  <r>
    <x v="1"/>
    <x v="57"/>
    <x v="5"/>
    <x v="0"/>
  </r>
  <r>
    <x v="1"/>
    <x v="58"/>
    <x v="5"/>
    <x v="0"/>
  </r>
  <r>
    <x v="1"/>
    <x v="59"/>
    <x v="0"/>
    <x v="0"/>
  </r>
  <r>
    <x v="1"/>
    <x v="60"/>
    <x v="9"/>
    <x v="0"/>
  </r>
  <r>
    <x v="1"/>
    <x v="61"/>
    <x v="10"/>
    <x v="0"/>
  </r>
  <r>
    <x v="2"/>
    <x v="0"/>
    <x v="1"/>
    <x v="0"/>
  </r>
  <r>
    <x v="2"/>
    <x v="1"/>
    <x v="3"/>
    <x v="0"/>
  </r>
  <r>
    <x v="2"/>
    <x v="2"/>
    <x v="2"/>
    <x v="0"/>
  </r>
  <r>
    <x v="2"/>
    <x v="3"/>
    <x v="0"/>
    <x v="0"/>
  </r>
  <r>
    <x v="2"/>
    <x v="4"/>
    <x v="3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5"/>
    <x v="0"/>
  </r>
  <r>
    <x v="2"/>
    <x v="9"/>
    <x v="3"/>
    <x v="0"/>
  </r>
  <r>
    <x v="2"/>
    <x v="10"/>
    <x v="8"/>
    <x v="0"/>
  </r>
  <r>
    <x v="2"/>
    <x v="11"/>
    <x v="5"/>
    <x v="0"/>
  </r>
  <r>
    <x v="2"/>
    <x v="12"/>
    <x v="0"/>
    <x v="0"/>
  </r>
  <r>
    <x v="2"/>
    <x v="13"/>
    <x v="1"/>
    <x v="0"/>
  </r>
  <r>
    <x v="2"/>
    <x v="14"/>
    <x v="1"/>
    <x v="0"/>
  </r>
  <r>
    <x v="2"/>
    <x v="15"/>
    <x v="1"/>
    <x v="0"/>
  </r>
  <r>
    <x v="2"/>
    <x v="16"/>
    <x v="1"/>
    <x v="0"/>
  </r>
  <r>
    <x v="2"/>
    <x v="17"/>
    <x v="3"/>
    <x v="0"/>
  </r>
  <r>
    <x v="2"/>
    <x v="18"/>
    <x v="1"/>
    <x v="0"/>
  </r>
  <r>
    <x v="2"/>
    <x v="19"/>
    <x v="1"/>
    <x v="0"/>
  </r>
  <r>
    <x v="2"/>
    <x v="20"/>
    <x v="1"/>
    <x v="0"/>
  </r>
  <r>
    <x v="2"/>
    <x v="21"/>
    <x v="1"/>
    <x v="0"/>
  </r>
  <r>
    <x v="2"/>
    <x v="22"/>
    <x v="1"/>
    <x v="0"/>
  </r>
  <r>
    <x v="2"/>
    <x v="23"/>
    <x v="1"/>
    <x v="0"/>
  </r>
  <r>
    <x v="2"/>
    <x v="24"/>
    <x v="1"/>
    <x v="0"/>
  </r>
  <r>
    <x v="2"/>
    <x v="25"/>
    <x v="1"/>
    <x v="0"/>
  </r>
  <r>
    <x v="2"/>
    <x v="26"/>
    <x v="1"/>
    <x v="0"/>
  </r>
  <r>
    <x v="2"/>
    <x v="27"/>
    <x v="2"/>
    <x v="0"/>
  </r>
  <r>
    <x v="2"/>
    <x v="28"/>
    <x v="4"/>
    <x v="0"/>
  </r>
  <r>
    <x v="2"/>
    <x v="29"/>
    <x v="1"/>
    <x v="0"/>
  </r>
  <r>
    <x v="2"/>
    <x v="30"/>
    <x v="0"/>
    <x v="0"/>
  </r>
  <r>
    <x v="2"/>
    <x v="31"/>
    <x v="5"/>
    <x v="0"/>
  </r>
  <r>
    <x v="2"/>
    <x v="32"/>
    <x v="2"/>
    <x v="0"/>
  </r>
  <r>
    <x v="2"/>
    <x v="33"/>
    <x v="5"/>
    <x v="0"/>
  </r>
  <r>
    <x v="2"/>
    <x v="34"/>
    <x v="5"/>
    <x v="0"/>
  </r>
  <r>
    <x v="2"/>
    <x v="35"/>
    <x v="4"/>
    <x v="0"/>
  </r>
  <r>
    <x v="2"/>
    <x v="36"/>
    <x v="4"/>
    <x v="0"/>
  </r>
  <r>
    <x v="2"/>
    <x v="37"/>
    <x v="4"/>
    <x v="0"/>
  </r>
  <r>
    <x v="2"/>
    <x v="38"/>
    <x v="8"/>
    <x v="0"/>
  </r>
  <r>
    <x v="2"/>
    <x v="39"/>
    <x v="8"/>
    <x v="0"/>
  </r>
  <r>
    <x v="2"/>
    <x v="40"/>
    <x v="8"/>
    <x v="0"/>
  </r>
  <r>
    <x v="2"/>
    <x v="41"/>
    <x v="8"/>
    <x v="0"/>
  </r>
  <r>
    <x v="2"/>
    <x v="42"/>
    <x v="5"/>
    <x v="0"/>
  </r>
  <r>
    <x v="2"/>
    <x v="43"/>
    <x v="0"/>
    <x v="0"/>
  </r>
  <r>
    <x v="2"/>
    <x v="44"/>
    <x v="5"/>
    <x v="0"/>
  </r>
  <r>
    <x v="2"/>
    <x v="45"/>
    <x v="2"/>
    <x v="0"/>
  </r>
  <r>
    <x v="2"/>
    <x v="46"/>
    <x v="3"/>
    <x v="0"/>
  </r>
  <r>
    <x v="2"/>
    <x v="47"/>
    <x v="3"/>
    <x v="0"/>
  </r>
  <r>
    <x v="2"/>
    <x v="48"/>
    <x v="2"/>
    <x v="0"/>
  </r>
  <r>
    <x v="2"/>
    <x v="49"/>
    <x v="2"/>
    <x v="0"/>
  </r>
  <r>
    <x v="2"/>
    <x v="50"/>
    <x v="2"/>
    <x v="0"/>
  </r>
  <r>
    <x v="2"/>
    <x v="51"/>
    <x v="2"/>
    <x v="0"/>
  </r>
  <r>
    <x v="2"/>
    <x v="52"/>
    <x v="2"/>
    <x v="0"/>
  </r>
  <r>
    <x v="2"/>
    <x v="53"/>
    <x v="2"/>
    <x v="0"/>
  </r>
  <r>
    <x v="2"/>
    <x v="54"/>
    <x v="2"/>
    <x v="0"/>
  </r>
  <r>
    <x v="2"/>
    <x v="55"/>
    <x v="3"/>
    <x v="0"/>
  </r>
  <r>
    <x v="2"/>
    <x v="56"/>
    <x v="3"/>
    <x v="0"/>
  </r>
  <r>
    <x v="2"/>
    <x v="57"/>
    <x v="3"/>
    <x v="0"/>
  </r>
  <r>
    <x v="2"/>
    <x v="58"/>
    <x v="5"/>
    <x v="0"/>
  </r>
  <r>
    <x v="2"/>
    <x v="59"/>
    <x v="2"/>
    <x v="0"/>
  </r>
  <r>
    <x v="2"/>
    <x v="60"/>
    <x v="6"/>
    <x v="0"/>
  </r>
  <r>
    <x v="2"/>
    <x v="61"/>
    <x v="11"/>
    <x v="0"/>
  </r>
  <r>
    <x v="3"/>
    <x v="0"/>
    <x v="0"/>
    <x v="0"/>
  </r>
  <r>
    <x v="3"/>
    <x v="1"/>
    <x v="3"/>
    <x v="0"/>
  </r>
  <r>
    <x v="3"/>
    <x v="2"/>
    <x v="3"/>
    <x v="0"/>
  </r>
  <r>
    <x v="3"/>
    <x v="3"/>
    <x v="3"/>
    <x v="0"/>
  </r>
  <r>
    <x v="3"/>
    <x v="4"/>
    <x v="0"/>
    <x v="0"/>
  </r>
  <r>
    <x v="3"/>
    <x v="5"/>
    <x v="0"/>
    <x v="0"/>
  </r>
  <r>
    <x v="3"/>
    <x v="6"/>
    <x v="0"/>
    <x v="0"/>
  </r>
  <r>
    <x v="3"/>
    <x v="7"/>
    <x v="0"/>
    <x v="0"/>
  </r>
  <r>
    <x v="3"/>
    <x v="8"/>
    <x v="8"/>
    <x v="0"/>
  </r>
  <r>
    <x v="3"/>
    <x v="9"/>
    <x v="8"/>
    <x v="0"/>
  </r>
  <r>
    <x v="3"/>
    <x v="10"/>
    <x v="8"/>
    <x v="0"/>
  </r>
  <r>
    <x v="3"/>
    <x v="11"/>
    <x v="1"/>
    <x v="0"/>
  </r>
  <r>
    <x v="3"/>
    <x v="12"/>
    <x v="2"/>
    <x v="0"/>
  </r>
  <r>
    <x v="3"/>
    <x v="13"/>
    <x v="1"/>
    <x v="0"/>
  </r>
  <r>
    <x v="3"/>
    <x v="14"/>
    <x v="1"/>
    <x v="0"/>
  </r>
  <r>
    <x v="3"/>
    <x v="15"/>
    <x v="0"/>
    <x v="0"/>
  </r>
  <r>
    <x v="3"/>
    <x v="16"/>
    <x v="0"/>
    <x v="0"/>
  </r>
  <r>
    <x v="3"/>
    <x v="17"/>
    <x v="2"/>
    <x v="0"/>
  </r>
  <r>
    <x v="3"/>
    <x v="18"/>
    <x v="1"/>
    <x v="0"/>
  </r>
  <r>
    <x v="3"/>
    <x v="19"/>
    <x v="1"/>
    <x v="0"/>
  </r>
  <r>
    <x v="3"/>
    <x v="20"/>
    <x v="1"/>
    <x v="0"/>
  </r>
  <r>
    <x v="3"/>
    <x v="21"/>
    <x v="1"/>
    <x v="0"/>
  </r>
  <r>
    <x v="3"/>
    <x v="22"/>
    <x v="8"/>
    <x v="0"/>
  </r>
  <r>
    <x v="3"/>
    <x v="23"/>
    <x v="1"/>
    <x v="0"/>
  </r>
  <r>
    <x v="3"/>
    <x v="24"/>
    <x v="3"/>
    <x v="0"/>
  </r>
  <r>
    <x v="3"/>
    <x v="25"/>
    <x v="0"/>
    <x v="0"/>
  </r>
  <r>
    <x v="3"/>
    <x v="26"/>
    <x v="3"/>
    <x v="0"/>
  </r>
  <r>
    <x v="3"/>
    <x v="27"/>
    <x v="4"/>
    <x v="0"/>
  </r>
  <r>
    <x v="3"/>
    <x v="28"/>
    <x v="8"/>
    <x v="0"/>
  </r>
  <r>
    <x v="3"/>
    <x v="29"/>
    <x v="2"/>
    <x v="0"/>
  </r>
  <r>
    <x v="3"/>
    <x v="30"/>
    <x v="4"/>
    <x v="0"/>
  </r>
  <r>
    <x v="3"/>
    <x v="31"/>
    <x v="8"/>
    <x v="0"/>
  </r>
  <r>
    <x v="3"/>
    <x v="32"/>
    <x v="2"/>
    <x v="0"/>
  </r>
  <r>
    <x v="3"/>
    <x v="33"/>
    <x v="3"/>
    <x v="0"/>
  </r>
  <r>
    <x v="3"/>
    <x v="34"/>
    <x v="8"/>
    <x v="0"/>
  </r>
  <r>
    <x v="3"/>
    <x v="35"/>
    <x v="4"/>
    <x v="0"/>
  </r>
  <r>
    <x v="3"/>
    <x v="36"/>
    <x v="4"/>
    <x v="0"/>
  </r>
  <r>
    <x v="3"/>
    <x v="37"/>
    <x v="4"/>
    <x v="0"/>
  </r>
  <r>
    <x v="3"/>
    <x v="38"/>
    <x v="8"/>
    <x v="0"/>
  </r>
  <r>
    <x v="3"/>
    <x v="39"/>
    <x v="8"/>
    <x v="0"/>
  </r>
  <r>
    <x v="3"/>
    <x v="40"/>
    <x v="8"/>
    <x v="0"/>
  </r>
  <r>
    <x v="3"/>
    <x v="41"/>
    <x v="2"/>
    <x v="0"/>
  </r>
  <r>
    <x v="3"/>
    <x v="42"/>
    <x v="4"/>
    <x v="0"/>
  </r>
  <r>
    <x v="3"/>
    <x v="43"/>
    <x v="3"/>
    <x v="0"/>
  </r>
  <r>
    <x v="3"/>
    <x v="44"/>
    <x v="5"/>
    <x v="0"/>
  </r>
  <r>
    <x v="3"/>
    <x v="45"/>
    <x v="3"/>
    <x v="0"/>
  </r>
  <r>
    <x v="3"/>
    <x v="46"/>
    <x v="3"/>
    <x v="0"/>
  </r>
  <r>
    <x v="3"/>
    <x v="47"/>
    <x v="3"/>
    <x v="0"/>
  </r>
  <r>
    <x v="3"/>
    <x v="48"/>
    <x v="0"/>
    <x v="0"/>
  </r>
  <r>
    <x v="3"/>
    <x v="49"/>
    <x v="0"/>
    <x v="0"/>
  </r>
  <r>
    <x v="3"/>
    <x v="50"/>
    <x v="0"/>
    <x v="0"/>
  </r>
  <r>
    <x v="3"/>
    <x v="51"/>
    <x v="0"/>
    <x v="0"/>
  </r>
  <r>
    <x v="3"/>
    <x v="52"/>
    <x v="8"/>
    <x v="0"/>
  </r>
  <r>
    <x v="3"/>
    <x v="53"/>
    <x v="2"/>
    <x v="0"/>
  </r>
  <r>
    <x v="3"/>
    <x v="54"/>
    <x v="4"/>
    <x v="0"/>
  </r>
  <r>
    <x v="3"/>
    <x v="55"/>
    <x v="4"/>
    <x v="0"/>
  </r>
  <r>
    <x v="3"/>
    <x v="56"/>
    <x v="8"/>
    <x v="0"/>
  </r>
  <r>
    <x v="3"/>
    <x v="57"/>
    <x v="8"/>
    <x v="0"/>
  </r>
  <r>
    <x v="3"/>
    <x v="58"/>
    <x v="8"/>
    <x v="0"/>
  </r>
  <r>
    <x v="3"/>
    <x v="59"/>
    <x v="3"/>
    <x v="0"/>
  </r>
  <r>
    <x v="3"/>
    <x v="60"/>
    <x v="6"/>
    <x v="0"/>
  </r>
  <r>
    <x v="3"/>
    <x v="61"/>
    <x v="12"/>
    <x v="0"/>
  </r>
  <r>
    <x v="3"/>
    <x v="0"/>
    <x v="2"/>
    <x v="0"/>
  </r>
  <r>
    <x v="3"/>
    <x v="1"/>
    <x v="0"/>
    <x v="0"/>
  </r>
  <r>
    <x v="3"/>
    <x v="2"/>
    <x v="0"/>
    <x v="0"/>
  </r>
  <r>
    <x v="3"/>
    <x v="3"/>
    <x v="0"/>
    <x v="0"/>
  </r>
  <r>
    <x v="3"/>
    <x v="4"/>
    <x v="1"/>
    <x v="0"/>
  </r>
  <r>
    <x v="3"/>
    <x v="5"/>
    <x v="3"/>
    <x v="0"/>
  </r>
  <r>
    <x v="3"/>
    <x v="6"/>
    <x v="3"/>
    <x v="0"/>
  </r>
  <r>
    <x v="3"/>
    <x v="7"/>
    <x v="3"/>
    <x v="0"/>
  </r>
  <r>
    <x v="3"/>
    <x v="8"/>
    <x v="3"/>
    <x v="0"/>
  </r>
  <r>
    <x v="3"/>
    <x v="9"/>
    <x v="3"/>
    <x v="0"/>
  </r>
  <r>
    <x v="3"/>
    <x v="10"/>
    <x v="0"/>
    <x v="0"/>
  </r>
  <r>
    <x v="3"/>
    <x v="11"/>
    <x v="2"/>
    <x v="0"/>
  </r>
  <r>
    <x v="3"/>
    <x v="12"/>
    <x v="1"/>
    <x v="0"/>
  </r>
  <r>
    <x v="3"/>
    <x v="13"/>
    <x v="4"/>
    <x v="0"/>
  </r>
  <r>
    <x v="3"/>
    <x v="14"/>
    <x v="0"/>
    <x v="0"/>
  </r>
  <r>
    <x v="3"/>
    <x v="15"/>
    <x v="2"/>
    <x v="0"/>
  </r>
  <r>
    <x v="3"/>
    <x v="16"/>
    <x v="0"/>
    <x v="0"/>
  </r>
  <r>
    <x v="3"/>
    <x v="17"/>
    <x v="0"/>
    <x v="0"/>
  </r>
  <r>
    <x v="3"/>
    <x v="18"/>
    <x v="1"/>
    <x v="0"/>
  </r>
  <r>
    <x v="3"/>
    <x v="19"/>
    <x v="1"/>
    <x v="0"/>
  </r>
  <r>
    <x v="3"/>
    <x v="20"/>
    <x v="3"/>
    <x v="0"/>
  </r>
  <r>
    <x v="3"/>
    <x v="21"/>
    <x v="1"/>
    <x v="0"/>
  </r>
  <r>
    <x v="3"/>
    <x v="22"/>
    <x v="3"/>
    <x v="0"/>
  </r>
  <r>
    <x v="3"/>
    <x v="23"/>
    <x v="4"/>
    <x v="0"/>
  </r>
  <r>
    <x v="3"/>
    <x v="24"/>
    <x v="3"/>
    <x v="0"/>
  </r>
  <r>
    <x v="3"/>
    <x v="25"/>
    <x v="0"/>
    <x v="0"/>
  </r>
  <r>
    <x v="3"/>
    <x v="26"/>
    <x v="0"/>
    <x v="0"/>
  </r>
  <r>
    <x v="3"/>
    <x v="27"/>
    <x v="4"/>
    <x v="0"/>
  </r>
  <r>
    <x v="3"/>
    <x v="28"/>
    <x v="4"/>
    <x v="0"/>
  </r>
  <r>
    <x v="3"/>
    <x v="29"/>
    <x v="3"/>
    <x v="0"/>
  </r>
  <r>
    <x v="3"/>
    <x v="30"/>
    <x v="3"/>
    <x v="0"/>
  </r>
  <r>
    <x v="3"/>
    <x v="31"/>
    <x v="4"/>
    <x v="0"/>
  </r>
  <r>
    <x v="3"/>
    <x v="32"/>
    <x v="0"/>
    <x v="0"/>
  </r>
  <r>
    <x v="3"/>
    <x v="33"/>
    <x v="0"/>
    <x v="0"/>
  </r>
  <r>
    <x v="3"/>
    <x v="34"/>
    <x v="2"/>
    <x v="0"/>
  </r>
  <r>
    <x v="3"/>
    <x v="35"/>
    <x v="5"/>
    <x v="0"/>
  </r>
  <r>
    <x v="3"/>
    <x v="36"/>
    <x v="5"/>
    <x v="0"/>
  </r>
  <r>
    <x v="3"/>
    <x v="37"/>
    <x v="5"/>
    <x v="0"/>
  </r>
  <r>
    <x v="3"/>
    <x v="38"/>
    <x v="4"/>
    <x v="0"/>
  </r>
  <r>
    <x v="3"/>
    <x v="39"/>
    <x v="4"/>
    <x v="0"/>
  </r>
  <r>
    <x v="3"/>
    <x v="40"/>
    <x v="2"/>
    <x v="0"/>
  </r>
  <r>
    <x v="3"/>
    <x v="41"/>
    <x v="2"/>
    <x v="0"/>
  </r>
  <r>
    <x v="3"/>
    <x v="42"/>
    <x v="2"/>
    <x v="0"/>
  </r>
  <r>
    <x v="3"/>
    <x v="43"/>
    <x v="8"/>
    <x v="0"/>
  </r>
  <r>
    <x v="3"/>
    <x v="44"/>
    <x v="5"/>
    <x v="0"/>
  </r>
  <r>
    <x v="3"/>
    <x v="45"/>
    <x v="3"/>
    <x v="0"/>
  </r>
  <r>
    <x v="3"/>
    <x v="46"/>
    <x v="0"/>
    <x v="0"/>
  </r>
  <r>
    <x v="3"/>
    <x v="47"/>
    <x v="3"/>
    <x v="0"/>
  </r>
  <r>
    <x v="3"/>
    <x v="48"/>
    <x v="0"/>
    <x v="0"/>
  </r>
  <r>
    <x v="3"/>
    <x v="49"/>
    <x v="0"/>
    <x v="0"/>
  </r>
  <r>
    <x v="3"/>
    <x v="50"/>
    <x v="3"/>
    <x v="0"/>
  </r>
  <r>
    <x v="3"/>
    <x v="51"/>
    <x v="0"/>
    <x v="0"/>
  </r>
  <r>
    <x v="3"/>
    <x v="52"/>
    <x v="4"/>
    <x v="0"/>
  </r>
  <r>
    <x v="3"/>
    <x v="53"/>
    <x v="8"/>
    <x v="0"/>
  </r>
  <r>
    <x v="3"/>
    <x v="54"/>
    <x v="4"/>
    <x v="0"/>
  </r>
  <r>
    <x v="3"/>
    <x v="55"/>
    <x v="3"/>
    <x v="0"/>
  </r>
  <r>
    <x v="3"/>
    <x v="56"/>
    <x v="4"/>
    <x v="0"/>
  </r>
  <r>
    <x v="3"/>
    <x v="57"/>
    <x v="8"/>
    <x v="0"/>
  </r>
  <r>
    <x v="3"/>
    <x v="58"/>
    <x v="8"/>
    <x v="0"/>
  </r>
  <r>
    <x v="3"/>
    <x v="59"/>
    <x v="3"/>
    <x v="0"/>
  </r>
  <r>
    <x v="3"/>
    <x v="60"/>
    <x v="9"/>
    <x v="0"/>
  </r>
  <r>
    <x v="3"/>
    <x v="61"/>
    <x v="13"/>
    <x v="0"/>
  </r>
  <r>
    <x v="3"/>
    <x v="0"/>
    <x v="1"/>
    <x v="0"/>
  </r>
  <r>
    <x v="3"/>
    <x v="1"/>
    <x v="1"/>
    <x v="0"/>
  </r>
  <r>
    <x v="3"/>
    <x v="2"/>
    <x v="1"/>
    <x v="0"/>
  </r>
  <r>
    <x v="3"/>
    <x v="3"/>
    <x v="0"/>
    <x v="0"/>
  </r>
  <r>
    <x v="3"/>
    <x v="4"/>
    <x v="3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3"/>
    <x v="9"/>
    <x v="4"/>
    <x v="0"/>
  </r>
  <r>
    <x v="3"/>
    <x v="10"/>
    <x v="4"/>
    <x v="0"/>
  </r>
  <r>
    <x v="3"/>
    <x v="11"/>
    <x v="4"/>
    <x v="0"/>
  </r>
  <r>
    <x v="3"/>
    <x v="12"/>
    <x v="3"/>
    <x v="0"/>
  </r>
  <r>
    <x v="3"/>
    <x v="13"/>
    <x v="0"/>
    <x v="0"/>
  </r>
  <r>
    <x v="3"/>
    <x v="14"/>
    <x v="1"/>
    <x v="0"/>
  </r>
  <r>
    <x v="3"/>
    <x v="15"/>
    <x v="8"/>
    <x v="0"/>
  </r>
  <r>
    <x v="3"/>
    <x v="16"/>
    <x v="8"/>
    <x v="0"/>
  </r>
  <r>
    <x v="3"/>
    <x v="17"/>
    <x v="1"/>
    <x v="0"/>
  </r>
  <r>
    <x v="3"/>
    <x v="18"/>
    <x v="1"/>
    <x v="0"/>
  </r>
  <r>
    <x v="3"/>
    <x v="19"/>
    <x v="1"/>
    <x v="0"/>
  </r>
  <r>
    <x v="3"/>
    <x v="20"/>
    <x v="1"/>
    <x v="0"/>
  </r>
  <r>
    <x v="3"/>
    <x v="21"/>
    <x v="1"/>
    <x v="0"/>
  </r>
  <r>
    <x v="3"/>
    <x v="22"/>
    <x v="1"/>
    <x v="0"/>
  </r>
  <r>
    <x v="3"/>
    <x v="23"/>
    <x v="1"/>
    <x v="0"/>
  </r>
  <r>
    <x v="3"/>
    <x v="24"/>
    <x v="1"/>
    <x v="0"/>
  </r>
  <r>
    <x v="3"/>
    <x v="25"/>
    <x v="1"/>
    <x v="0"/>
  </r>
  <r>
    <x v="3"/>
    <x v="26"/>
    <x v="1"/>
    <x v="0"/>
  </r>
  <r>
    <x v="3"/>
    <x v="27"/>
    <x v="1"/>
    <x v="0"/>
  </r>
  <r>
    <x v="3"/>
    <x v="28"/>
    <x v="1"/>
    <x v="0"/>
  </r>
  <r>
    <x v="3"/>
    <x v="29"/>
    <x v="1"/>
    <x v="0"/>
  </r>
  <r>
    <x v="3"/>
    <x v="30"/>
    <x v="4"/>
    <x v="0"/>
  </r>
  <r>
    <x v="3"/>
    <x v="31"/>
    <x v="4"/>
    <x v="0"/>
  </r>
  <r>
    <x v="3"/>
    <x v="32"/>
    <x v="2"/>
    <x v="0"/>
  </r>
  <r>
    <x v="3"/>
    <x v="33"/>
    <x v="3"/>
    <x v="0"/>
  </r>
  <r>
    <x v="3"/>
    <x v="34"/>
    <x v="8"/>
    <x v="0"/>
  </r>
  <r>
    <x v="3"/>
    <x v="35"/>
    <x v="4"/>
    <x v="0"/>
  </r>
  <r>
    <x v="3"/>
    <x v="36"/>
    <x v="4"/>
    <x v="0"/>
  </r>
  <r>
    <x v="3"/>
    <x v="37"/>
    <x v="4"/>
    <x v="0"/>
  </r>
  <r>
    <x v="3"/>
    <x v="38"/>
    <x v="5"/>
    <x v="0"/>
  </r>
  <r>
    <x v="3"/>
    <x v="39"/>
    <x v="8"/>
    <x v="0"/>
  </r>
  <r>
    <x v="3"/>
    <x v="40"/>
    <x v="8"/>
    <x v="0"/>
  </r>
  <r>
    <x v="3"/>
    <x v="41"/>
    <x v="8"/>
    <x v="0"/>
  </r>
  <r>
    <x v="3"/>
    <x v="42"/>
    <x v="8"/>
    <x v="0"/>
  </r>
  <r>
    <x v="3"/>
    <x v="43"/>
    <x v="5"/>
    <x v="0"/>
  </r>
  <r>
    <x v="3"/>
    <x v="44"/>
    <x v="5"/>
    <x v="0"/>
  </r>
  <r>
    <x v="3"/>
    <x v="45"/>
    <x v="8"/>
    <x v="0"/>
  </r>
  <r>
    <x v="3"/>
    <x v="46"/>
    <x v="4"/>
    <x v="0"/>
  </r>
  <r>
    <x v="3"/>
    <x v="47"/>
    <x v="2"/>
    <x v="0"/>
  </r>
  <r>
    <x v="3"/>
    <x v="48"/>
    <x v="3"/>
    <x v="0"/>
  </r>
  <r>
    <x v="3"/>
    <x v="49"/>
    <x v="3"/>
    <x v="0"/>
  </r>
  <r>
    <x v="3"/>
    <x v="50"/>
    <x v="2"/>
    <x v="0"/>
  </r>
  <r>
    <x v="3"/>
    <x v="51"/>
    <x v="3"/>
    <x v="0"/>
  </r>
  <r>
    <x v="3"/>
    <x v="52"/>
    <x v="2"/>
    <x v="0"/>
  </r>
  <r>
    <x v="3"/>
    <x v="53"/>
    <x v="5"/>
    <x v="0"/>
  </r>
  <r>
    <x v="3"/>
    <x v="54"/>
    <x v="4"/>
    <x v="0"/>
  </r>
  <r>
    <x v="3"/>
    <x v="55"/>
    <x v="4"/>
    <x v="0"/>
  </r>
  <r>
    <x v="3"/>
    <x v="56"/>
    <x v="4"/>
    <x v="0"/>
  </r>
  <r>
    <x v="3"/>
    <x v="57"/>
    <x v="4"/>
    <x v="0"/>
  </r>
  <r>
    <x v="3"/>
    <x v="58"/>
    <x v="4"/>
    <x v="0"/>
  </r>
  <r>
    <x v="3"/>
    <x v="59"/>
    <x v="2"/>
    <x v="0"/>
  </r>
  <r>
    <x v="3"/>
    <x v="60"/>
    <x v="6"/>
    <x v="0"/>
  </r>
  <r>
    <x v="3"/>
    <x v="61"/>
    <x v="11"/>
    <x v="0"/>
  </r>
  <r>
    <x v="4"/>
    <x v="0"/>
    <x v="1"/>
    <x v="0"/>
  </r>
  <r>
    <x v="4"/>
    <x v="1"/>
    <x v="0"/>
    <x v="0"/>
  </r>
  <r>
    <x v="4"/>
    <x v="2"/>
    <x v="1"/>
    <x v="0"/>
  </r>
  <r>
    <x v="4"/>
    <x v="3"/>
    <x v="1"/>
    <x v="0"/>
  </r>
  <r>
    <x v="4"/>
    <x v="4"/>
    <x v="0"/>
    <x v="0"/>
  </r>
  <r>
    <x v="4"/>
    <x v="5"/>
    <x v="3"/>
    <x v="0"/>
  </r>
  <r>
    <x v="4"/>
    <x v="6"/>
    <x v="0"/>
    <x v="0"/>
  </r>
  <r>
    <x v="4"/>
    <x v="7"/>
    <x v="0"/>
    <x v="0"/>
  </r>
  <r>
    <x v="4"/>
    <x v="8"/>
    <x v="3"/>
    <x v="0"/>
  </r>
  <r>
    <x v="4"/>
    <x v="9"/>
    <x v="1"/>
    <x v="0"/>
  </r>
  <r>
    <x v="4"/>
    <x v="10"/>
    <x v="1"/>
    <x v="0"/>
  </r>
  <r>
    <x v="4"/>
    <x v="11"/>
    <x v="1"/>
    <x v="0"/>
  </r>
  <r>
    <x v="4"/>
    <x v="12"/>
    <x v="0"/>
    <x v="0"/>
  </r>
  <r>
    <x v="4"/>
    <x v="13"/>
    <x v="4"/>
    <x v="0"/>
  </r>
  <r>
    <x v="4"/>
    <x v="14"/>
    <x v="1"/>
    <x v="0"/>
  </r>
  <r>
    <x v="4"/>
    <x v="15"/>
    <x v="2"/>
    <x v="0"/>
  </r>
  <r>
    <x v="4"/>
    <x v="16"/>
    <x v="2"/>
    <x v="0"/>
  </r>
  <r>
    <x v="4"/>
    <x v="17"/>
    <x v="2"/>
    <x v="0"/>
  </r>
  <r>
    <x v="4"/>
    <x v="18"/>
    <x v="2"/>
    <x v="0"/>
  </r>
  <r>
    <x v="4"/>
    <x v="19"/>
    <x v="2"/>
    <x v="0"/>
  </r>
  <r>
    <x v="4"/>
    <x v="20"/>
    <x v="2"/>
    <x v="0"/>
  </r>
  <r>
    <x v="4"/>
    <x v="21"/>
    <x v="2"/>
    <x v="0"/>
  </r>
  <r>
    <x v="4"/>
    <x v="22"/>
    <x v="2"/>
    <x v="0"/>
  </r>
  <r>
    <x v="4"/>
    <x v="23"/>
    <x v="5"/>
    <x v="0"/>
  </r>
  <r>
    <x v="4"/>
    <x v="24"/>
    <x v="2"/>
    <x v="0"/>
  </r>
  <r>
    <x v="4"/>
    <x v="25"/>
    <x v="1"/>
    <x v="0"/>
  </r>
  <r>
    <x v="4"/>
    <x v="26"/>
    <x v="0"/>
    <x v="0"/>
  </r>
  <r>
    <x v="4"/>
    <x v="27"/>
    <x v="0"/>
    <x v="0"/>
  </r>
  <r>
    <x v="4"/>
    <x v="28"/>
    <x v="2"/>
    <x v="0"/>
  </r>
  <r>
    <x v="4"/>
    <x v="29"/>
    <x v="2"/>
    <x v="0"/>
  </r>
  <r>
    <x v="4"/>
    <x v="30"/>
    <x v="0"/>
    <x v="0"/>
  </r>
  <r>
    <x v="4"/>
    <x v="31"/>
    <x v="4"/>
    <x v="0"/>
  </r>
  <r>
    <x v="4"/>
    <x v="32"/>
    <x v="2"/>
    <x v="0"/>
  </r>
  <r>
    <x v="4"/>
    <x v="33"/>
    <x v="2"/>
    <x v="0"/>
  </r>
  <r>
    <x v="4"/>
    <x v="34"/>
    <x v="3"/>
    <x v="0"/>
  </r>
  <r>
    <x v="4"/>
    <x v="35"/>
    <x v="4"/>
    <x v="0"/>
  </r>
  <r>
    <x v="4"/>
    <x v="36"/>
    <x v="4"/>
    <x v="0"/>
  </r>
  <r>
    <x v="4"/>
    <x v="37"/>
    <x v="4"/>
    <x v="0"/>
  </r>
  <r>
    <x v="4"/>
    <x v="38"/>
    <x v="8"/>
    <x v="0"/>
  </r>
  <r>
    <x v="4"/>
    <x v="39"/>
    <x v="3"/>
    <x v="0"/>
  </r>
  <r>
    <x v="4"/>
    <x v="40"/>
    <x v="2"/>
    <x v="0"/>
  </r>
  <r>
    <x v="4"/>
    <x v="41"/>
    <x v="2"/>
    <x v="0"/>
  </r>
  <r>
    <x v="4"/>
    <x v="42"/>
    <x v="3"/>
    <x v="0"/>
  </r>
  <r>
    <x v="4"/>
    <x v="43"/>
    <x v="8"/>
    <x v="0"/>
  </r>
  <r>
    <x v="4"/>
    <x v="44"/>
    <x v="4"/>
    <x v="0"/>
  </r>
  <r>
    <x v="4"/>
    <x v="45"/>
    <x v="0"/>
    <x v="0"/>
  </r>
  <r>
    <x v="4"/>
    <x v="46"/>
    <x v="0"/>
    <x v="0"/>
  </r>
  <r>
    <x v="4"/>
    <x v="47"/>
    <x v="0"/>
    <x v="0"/>
  </r>
  <r>
    <x v="4"/>
    <x v="48"/>
    <x v="0"/>
    <x v="0"/>
  </r>
  <r>
    <x v="4"/>
    <x v="49"/>
    <x v="0"/>
    <x v="0"/>
  </r>
  <r>
    <x v="4"/>
    <x v="50"/>
    <x v="0"/>
    <x v="0"/>
  </r>
  <r>
    <x v="4"/>
    <x v="51"/>
    <x v="0"/>
    <x v="0"/>
  </r>
  <r>
    <x v="4"/>
    <x v="52"/>
    <x v="2"/>
    <x v="0"/>
  </r>
  <r>
    <x v="4"/>
    <x v="53"/>
    <x v="8"/>
    <x v="0"/>
  </r>
  <r>
    <x v="4"/>
    <x v="54"/>
    <x v="3"/>
    <x v="0"/>
  </r>
  <r>
    <x v="4"/>
    <x v="55"/>
    <x v="3"/>
    <x v="0"/>
  </r>
  <r>
    <x v="4"/>
    <x v="56"/>
    <x v="3"/>
    <x v="0"/>
  </r>
  <r>
    <x v="4"/>
    <x v="57"/>
    <x v="2"/>
    <x v="0"/>
  </r>
  <r>
    <x v="4"/>
    <x v="58"/>
    <x v="2"/>
    <x v="0"/>
  </r>
  <r>
    <x v="4"/>
    <x v="59"/>
    <x v="2"/>
    <x v="0"/>
  </r>
  <r>
    <x v="4"/>
    <x v="60"/>
    <x v="9"/>
    <x v="0"/>
  </r>
  <r>
    <x v="4"/>
    <x v="61"/>
    <x v="10"/>
    <x v="0"/>
  </r>
  <r>
    <x v="5"/>
    <x v="0"/>
    <x v="2"/>
    <x v="0"/>
  </r>
  <r>
    <x v="5"/>
    <x v="1"/>
    <x v="4"/>
    <x v="0"/>
  </r>
  <r>
    <x v="5"/>
    <x v="2"/>
    <x v="1"/>
    <x v="0"/>
  </r>
  <r>
    <x v="5"/>
    <x v="3"/>
    <x v="1"/>
    <x v="0"/>
  </r>
  <r>
    <x v="5"/>
    <x v="4"/>
    <x v="0"/>
    <x v="0"/>
  </r>
  <r>
    <x v="5"/>
    <x v="5"/>
    <x v="2"/>
    <x v="0"/>
  </r>
  <r>
    <x v="5"/>
    <x v="6"/>
    <x v="1"/>
    <x v="0"/>
  </r>
  <r>
    <x v="5"/>
    <x v="7"/>
    <x v="0"/>
    <x v="0"/>
  </r>
  <r>
    <x v="5"/>
    <x v="8"/>
    <x v="1"/>
    <x v="0"/>
  </r>
  <r>
    <x v="5"/>
    <x v="9"/>
    <x v="0"/>
    <x v="0"/>
  </r>
  <r>
    <x v="5"/>
    <x v="10"/>
    <x v="5"/>
    <x v="0"/>
  </r>
  <r>
    <x v="5"/>
    <x v="11"/>
    <x v="4"/>
    <x v="0"/>
  </r>
  <r>
    <x v="5"/>
    <x v="12"/>
    <x v="0"/>
    <x v="0"/>
  </r>
  <r>
    <x v="5"/>
    <x v="13"/>
    <x v="3"/>
    <x v="0"/>
  </r>
  <r>
    <x v="5"/>
    <x v="14"/>
    <x v="1"/>
    <x v="0"/>
  </r>
  <r>
    <x v="5"/>
    <x v="15"/>
    <x v="2"/>
    <x v="0"/>
  </r>
  <r>
    <x v="5"/>
    <x v="16"/>
    <x v="2"/>
    <x v="0"/>
  </r>
  <r>
    <x v="5"/>
    <x v="17"/>
    <x v="0"/>
    <x v="0"/>
  </r>
  <r>
    <x v="5"/>
    <x v="18"/>
    <x v="2"/>
    <x v="0"/>
  </r>
  <r>
    <x v="5"/>
    <x v="19"/>
    <x v="2"/>
    <x v="0"/>
  </r>
  <r>
    <x v="5"/>
    <x v="20"/>
    <x v="0"/>
    <x v="0"/>
  </r>
  <r>
    <x v="5"/>
    <x v="21"/>
    <x v="2"/>
    <x v="0"/>
  </r>
  <r>
    <x v="5"/>
    <x v="22"/>
    <x v="3"/>
    <x v="0"/>
  </r>
  <r>
    <x v="5"/>
    <x v="23"/>
    <x v="4"/>
    <x v="0"/>
  </r>
  <r>
    <x v="5"/>
    <x v="24"/>
    <x v="3"/>
    <x v="0"/>
  </r>
  <r>
    <x v="5"/>
    <x v="25"/>
    <x v="2"/>
    <x v="0"/>
  </r>
  <r>
    <x v="5"/>
    <x v="26"/>
    <x v="2"/>
    <x v="0"/>
  </r>
  <r>
    <x v="5"/>
    <x v="27"/>
    <x v="3"/>
    <x v="0"/>
  </r>
  <r>
    <x v="5"/>
    <x v="28"/>
    <x v="4"/>
    <x v="0"/>
  </r>
  <r>
    <x v="5"/>
    <x v="29"/>
    <x v="2"/>
    <x v="0"/>
  </r>
  <r>
    <x v="5"/>
    <x v="30"/>
    <x v="0"/>
    <x v="0"/>
  </r>
  <r>
    <x v="5"/>
    <x v="31"/>
    <x v="8"/>
    <x v="0"/>
  </r>
  <r>
    <x v="5"/>
    <x v="32"/>
    <x v="2"/>
    <x v="0"/>
  </r>
  <r>
    <x v="5"/>
    <x v="33"/>
    <x v="0"/>
    <x v="0"/>
  </r>
  <r>
    <x v="5"/>
    <x v="34"/>
    <x v="3"/>
    <x v="0"/>
  </r>
  <r>
    <x v="5"/>
    <x v="35"/>
    <x v="0"/>
    <x v="0"/>
  </r>
  <r>
    <x v="5"/>
    <x v="36"/>
    <x v="4"/>
    <x v="0"/>
  </r>
  <r>
    <x v="5"/>
    <x v="37"/>
    <x v="5"/>
    <x v="0"/>
  </r>
  <r>
    <x v="5"/>
    <x v="38"/>
    <x v="0"/>
    <x v="0"/>
  </r>
  <r>
    <x v="5"/>
    <x v="39"/>
    <x v="4"/>
    <x v="0"/>
  </r>
  <r>
    <x v="5"/>
    <x v="40"/>
    <x v="8"/>
    <x v="0"/>
  </r>
  <r>
    <x v="5"/>
    <x v="41"/>
    <x v="5"/>
    <x v="0"/>
  </r>
  <r>
    <x v="5"/>
    <x v="42"/>
    <x v="3"/>
    <x v="0"/>
  </r>
  <r>
    <x v="5"/>
    <x v="43"/>
    <x v="4"/>
    <x v="0"/>
  </r>
  <r>
    <x v="5"/>
    <x v="44"/>
    <x v="4"/>
    <x v="0"/>
  </r>
  <r>
    <x v="5"/>
    <x v="45"/>
    <x v="3"/>
    <x v="0"/>
  </r>
  <r>
    <x v="5"/>
    <x v="46"/>
    <x v="2"/>
    <x v="0"/>
  </r>
  <r>
    <x v="5"/>
    <x v="47"/>
    <x v="5"/>
    <x v="0"/>
  </r>
  <r>
    <x v="5"/>
    <x v="48"/>
    <x v="4"/>
    <x v="0"/>
  </r>
  <r>
    <x v="5"/>
    <x v="49"/>
    <x v="4"/>
    <x v="0"/>
  </r>
  <r>
    <x v="5"/>
    <x v="50"/>
    <x v="2"/>
    <x v="0"/>
  </r>
  <r>
    <x v="5"/>
    <x v="51"/>
    <x v="0"/>
    <x v="0"/>
  </r>
  <r>
    <x v="5"/>
    <x v="52"/>
    <x v="5"/>
    <x v="0"/>
  </r>
  <r>
    <x v="5"/>
    <x v="53"/>
    <x v="5"/>
    <x v="0"/>
  </r>
  <r>
    <x v="5"/>
    <x v="54"/>
    <x v="0"/>
    <x v="0"/>
  </r>
  <r>
    <x v="5"/>
    <x v="55"/>
    <x v="2"/>
    <x v="0"/>
  </r>
  <r>
    <x v="5"/>
    <x v="56"/>
    <x v="0"/>
    <x v="0"/>
  </r>
  <r>
    <x v="5"/>
    <x v="57"/>
    <x v="8"/>
    <x v="0"/>
  </r>
  <r>
    <x v="5"/>
    <x v="58"/>
    <x v="8"/>
    <x v="0"/>
  </r>
  <r>
    <x v="5"/>
    <x v="59"/>
    <x v="2"/>
    <x v="0"/>
  </r>
  <r>
    <x v="5"/>
    <x v="60"/>
    <x v="6"/>
    <x v="0"/>
  </r>
  <r>
    <x v="5"/>
    <x v="61"/>
    <x v="11"/>
    <x v="0"/>
  </r>
  <r>
    <x v="6"/>
    <x v="0"/>
    <x v="1"/>
    <x v="0"/>
  </r>
  <r>
    <x v="6"/>
    <x v="1"/>
    <x v="4"/>
    <x v="0"/>
  </r>
  <r>
    <x v="6"/>
    <x v="2"/>
    <x v="2"/>
    <x v="0"/>
  </r>
  <r>
    <x v="6"/>
    <x v="3"/>
    <x v="2"/>
    <x v="0"/>
  </r>
  <r>
    <x v="6"/>
    <x v="4"/>
    <x v="3"/>
    <x v="0"/>
  </r>
  <r>
    <x v="6"/>
    <x v="5"/>
    <x v="2"/>
    <x v="0"/>
  </r>
  <r>
    <x v="6"/>
    <x v="6"/>
    <x v="2"/>
    <x v="0"/>
  </r>
  <r>
    <x v="6"/>
    <x v="7"/>
    <x v="2"/>
    <x v="0"/>
  </r>
  <r>
    <x v="6"/>
    <x v="8"/>
    <x v="4"/>
    <x v="0"/>
  </r>
  <r>
    <x v="6"/>
    <x v="9"/>
    <x v="3"/>
    <x v="0"/>
  </r>
  <r>
    <x v="6"/>
    <x v="10"/>
    <x v="8"/>
    <x v="0"/>
  </r>
  <r>
    <x v="6"/>
    <x v="11"/>
    <x v="0"/>
    <x v="0"/>
  </r>
  <r>
    <x v="6"/>
    <x v="12"/>
    <x v="0"/>
    <x v="0"/>
  </r>
  <r>
    <x v="6"/>
    <x v="13"/>
    <x v="1"/>
    <x v="0"/>
  </r>
  <r>
    <x v="6"/>
    <x v="14"/>
    <x v="2"/>
    <x v="0"/>
  </r>
  <r>
    <x v="6"/>
    <x v="15"/>
    <x v="2"/>
    <x v="0"/>
  </r>
  <r>
    <x v="6"/>
    <x v="16"/>
    <x v="2"/>
    <x v="0"/>
  </r>
  <r>
    <x v="6"/>
    <x v="17"/>
    <x v="2"/>
    <x v="0"/>
  </r>
  <r>
    <x v="6"/>
    <x v="18"/>
    <x v="1"/>
    <x v="0"/>
  </r>
  <r>
    <x v="6"/>
    <x v="19"/>
    <x v="1"/>
    <x v="0"/>
  </r>
  <r>
    <x v="6"/>
    <x v="20"/>
    <x v="1"/>
    <x v="0"/>
  </r>
  <r>
    <x v="6"/>
    <x v="21"/>
    <x v="1"/>
    <x v="0"/>
  </r>
  <r>
    <x v="6"/>
    <x v="22"/>
    <x v="1"/>
    <x v="0"/>
  </r>
  <r>
    <x v="6"/>
    <x v="23"/>
    <x v="1"/>
    <x v="0"/>
  </r>
  <r>
    <x v="6"/>
    <x v="24"/>
    <x v="1"/>
    <x v="0"/>
  </r>
  <r>
    <x v="6"/>
    <x v="25"/>
    <x v="2"/>
    <x v="0"/>
  </r>
  <r>
    <x v="6"/>
    <x v="26"/>
    <x v="3"/>
    <x v="0"/>
  </r>
  <r>
    <x v="6"/>
    <x v="27"/>
    <x v="3"/>
    <x v="0"/>
  </r>
  <r>
    <x v="6"/>
    <x v="28"/>
    <x v="3"/>
    <x v="0"/>
  </r>
  <r>
    <x v="6"/>
    <x v="29"/>
    <x v="2"/>
    <x v="0"/>
  </r>
  <r>
    <x v="6"/>
    <x v="30"/>
    <x v="0"/>
    <x v="0"/>
  </r>
  <r>
    <x v="6"/>
    <x v="31"/>
    <x v="8"/>
    <x v="0"/>
  </r>
  <r>
    <x v="6"/>
    <x v="32"/>
    <x v="2"/>
    <x v="0"/>
  </r>
  <r>
    <x v="6"/>
    <x v="33"/>
    <x v="0"/>
    <x v="0"/>
  </r>
  <r>
    <x v="6"/>
    <x v="34"/>
    <x v="5"/>
    <x v="0"/>
  </r>
  <r>
    <x v="6"/>
    <x v="35"/>
    <x v="3"/>
    <x v="0"/>
  </r>
  <r>
    <x v="6"/>
    <x v="36"/>
    <x v="3"/>
    <x v="0"/>
  </r>
  <r>
    <x v="6"/>
    <x v="37"/>
    <x v="3"/>
    <x v="0"/>
  </r>
  <r>
    <x v="6"/>
    <x v="38"/>
    <x v="8"/>
    <x v="0"/>
  </r>
  <r>
    <x v="6"/>
    <x v="39"/>
    <x v="4"/>
    <x v="0"/>
  </r>
  <r>
    <x v="6"/>
    <x v="40"/>
    <x v="8"/>
    <x v="0"/>
  </r>
  <r>
    <x v="6"/>
    <x v="41"/>
    <x v="2"/>
    <x v="0"/>
  </r>
  <r>
    <x v="6"/>
    <x v="42"/>
    <x v="4"/>
    <x v="0"/>
  </r>
  <r>
    <x v="6"/>
    <x v="43"/>
    <x v="2"/>
    <x v="0"/>
  </r>
  <r>
    <x v="6"/>
    <x v="44"/>
    <x v="4"/>
    <x v="0"/>
  </r>
  <r>
    <x v="6"/>
    <x v="45"/>
    <x v="3"/>
    <x v="0"/>
  </r>
  <r>
    <x v="6"/>
    <x v="46"/>
    <x v="2"/>
    <x v="0"/>
  </r>
  <r>
    <x v="6"/>
    <x v="47"/>
    <x v="0"/>
    <x v="0"/>
  </r>
  <r>
    <x v="6"/>
    <x v="48"/>
    <x v="3"/>
    <x v="0"/>
  </r>
  <r>
    <x v="6"/>
    <x v="49"/>
    <x v="3"/>
    <x v="0"/>
  </r>
  <r>
    <x v="6"/>
    <x v="50"/>
    <x v="2"/>
    <x v="0"/>
  </r>
  <r>
    <x v="6"/>
    <x v="51"/>
    <x v="3"/>
    <x v="0"/>
  </r>
  <r>
    <x v="6"/>
    <x v="52"/>
    <x v="0"/>
    <x v="0"/>
  </r>
  <r>
    <x v="6"/>
    <x v="53"/>
    <x v="0"/>
    <x v="0"/>
  </r>
  <r>
    <x v="6"/>
    <x v="54"/>
    <x v="0"/>
    <x v="0"/>
  </r>
  <r>
    <x v="6"/>
    <x v="55"/>
    <x v="4"/>
    <x v="0"/>
  </r>
  <r>
    <x v="6"/>
    <x v="56"/>
    <x v="4"/>
    <x v="0"/>
  </r>
  <r>
    <x v="6"/>
    <x v="57"/>
    <x v="4"/>
    <x v="0"/>
  </r>
  <r>
    <x v="6"/>
    <x v="58"/>
    <x v="4"/>
    <x v="0"/>
  </r>
  <r>
    <x v="6"/>
    <x v="59"/>
    <x v="0"/>
    <x v="0"/>
  </r>
  <r>
    <x v="6"/>
    <x v="60"/>
    <x v="6"/>
    <x v="0"/>
  </r>
  <r>
    <x v="6"/>
    <x v="61"/>
    <x v="11"/>
    <x v="0"/>
  </r>
  <r>
    <x v="2"/>
    <x v="0"/>
    <x v="0"/>
    <x v="0"/>
  </r>
  <r>
    <x v="2"/>
    <x v="1"/>
    <x v="3"/>
    <x v="0"/>
  </r>
  <r>
    <x v="2"/>
    <x v="2"/>
    <x v="2"/>
    <x v="0"/>
  </r>
  <r>
    <x v="2"/>
    <x v="3"/>
    <x v="3"/>
    <x v="0"/>
  </r>
  <r>
    <x v="2"/>
    <x v="4"/>
    <x v="0"/>
    <x v="0"/>
  </r>
  <r>
    <x v="2"/>
    <x v="5"/>
    <x v="0"/>
    <x v="0"/>
  </r>
  <r>
    <x v="2"/>
    <x v="6"/>
    <x v="0"/>
    <x v="0"/>
  </r>
  <r>
    <x v="2"/>
    <x v="7"/>
    <x v="0"/>
    <x v="0"/>
  </r>
  <r>
    <x v="2"/>
    <x v="8"/>
    <x v="2"/>
    <x v="0"/>
  </r>
  <r>
    <x v="2"/>
    <x v="9"/>
    <x v="0"/>
    <x v="0"/>
  </r>
  <r>
    <x v="2"/>
    <x v="10"/>
    <x v="0"/>
    <x v="0"/>
  </r>
  <r>
    <x v="2"/>
    <x v="11"/>
    <x v="0"/>
    <x v="0"/>
  </r>
  <r>
    <x v="2"/>
    <x v="12"/>
    <x v="2"/>
    <x v="0"/>
  </r>
  <r>
    <x v="2"/>
    <x v="13"/>
    <x v="0"/>
    <x v="0"/>
  </r>
  <r>
    <x v="2"/>
    <x v="14"/>
    <x v="0"/>
    <x v="0"/>
  </r>
  <r>
    <x v="2"/>
    <x v="15"/>
    <x v="0"/>
    <x v="0"/>
  </r>
  <r>
    <x v="2"/>
    <x v="16"/>
    <x v="0"/>
    <x v="0"/>
  </r>
  <r>
    <x v="2"/>
    <x v="17"/>
    <x v="2"/>
    <x v="0"/>
  </r>
  <r>
    <x v="2"/>
    <x v="18"/>
    <x v="0"/>
    <x v="0"/>
  </r>
  <r>
    <x v="2"/>
    <x v="19"/>
    <x v="2"/>
    <x v="0"/>
  </r>
  <r>
    <x v="2"/>
    <x v="20"/>
    <x v="2"/>
    <x v="0"/>
  </r>
  <r>
    <x v="2"/>
    <x v="21"/>
    <x v="0"/>
    <x v="0"/>
  </r>
  <r>
    <x v="2"/>
    <x v="22"/>
    <x v="0"/>
    <x v="0"/>
  </r>
  <r>
    <x v="2"/>
    <x v="23"/>
    <x v="0"/>
    <x v="0"/>
  </r>
  <r>
    <x v="2"/>
    <x v="24"/>
    <x v="0"/>
    <x v="0"/>
  </r>
  <r>
    <x v="2"/>
    <x v="25"/>
    <x v="0"/>
    <x v="0"/>
  </r>
  <r>
    <x v="2"/>
    <x v="26"/>
    <x v="0"/>
    <x v="0"/>
  </r>
  <r>
    <x v="2"/>
    <x v="27"/>
    <x v="0"/>
    <x v="0"/>
  </r>
  <r>
    <x v="2"/>
    <x v="28"/>
    <x v="0"/>
    <x v="0"/>
  </r>
  <r>
    <x v="2"/>
    <x v="29"/>
    <x v="2"/>
    <x v="0"/>
  </r>
  <r>
    <x v="2"/>
    <x v="30"/>
    <x v="2"/>
    <x v="0"/>
  </r>
  <r>
    <x v="2"/>
    <x v="31"/>
    <x v="5"/>
    <x v="0"/>
  </r>
  <r>
    <x v="2"/>
    <x v="32"/>
    <x v="2"/>
    <x v="0"/>
  </r>
  <r>
    <x v="2"/>
    <x v="33"/>
    <x v="3"/>
    <x v="0"/>
  </r>
  <r>
    <x v="2"/>
    <x v="34"/>
    <x v="0"/>
    <x v="0"/>
  </r>
  <r>
    <x v="2"/>
    <x v="35"/>
    <x v="4"/>
    <x v="0"/>
  </r>
  <r>
    <x v="2"/>
    <x v="36"/>
    <x v="4"/>
    <x v="0"/>
  </r>
  <r>
    <x v="2"/>
    <x v="37"/>
    <x v="4"/>
    <x v="0"/>
  </r>
  <r>
    <x v="2"/>
    <x v="38"/>
    <x v="3"/>
    <x v="0"/>
  </r>
  <r>
    <x v="2"/>
    <x v="39"/>
    <x v="3"/>
    <x v="0"/>
  </r>
  <r>
    <x v="2"/>
    <x v="40"/>
    <x v="5"/>
    <x v="0"/>
  </r>
  <r>
    <x v="2"/>
    <x v="41"/>
    <x v="2"/>
    <x v="0"/>
  </r>
  <r>
    <x v="2"/>
    <x v="42"/>
    <x v="2"/>
    <x v="0"/>
  </r>
  <r>
    <x v="2"/>
    <x v="43"/>
    <x v="2"/>
    <x v="0"/>
  </r>
  <r>
    <x v="2"/>
    <x v="44"/>
    <x v="4"/>
    <x v="0"/>
  </r>
  <r>
    <x v="2"/>
    <x v="45"/>
    <x v="0"/>
    <x v="0"/>
  </r>
  <r>
    <x v="2"/>
    <x v="46"/>
    <x v="3"/>
    <x v="0"/>
  </r>
  <r>
    <x v="2"/>
    <x v="47"/>
    <x v="2"/>
    <x v="0"/>
  </r>
  <r>
    <x v="2"/>
    <x v="48"/>
    <x v="0"/>
    <x v="0"/>
  </r>
  <r>
    <x v="2"/>
    <x v="49"/>
    <x v="0"/>
    <x v="0"/>
  </r>
  <r>
    <x v="2"/>
    <x v="50"/>
    <x v="0"/>
    <x v="0"/>
  </r>
  <r>
    <x v="2"/>
    <x v="51"/>
    <x v="0"/>
    <x v="0"/>
  </r>
  <r>
    <x v="2"/>
    <x v="52"/>
    <x v="0"/>
    <x v="0"/>
  </r>
  <r>
    <x v="2"/>
    <x v="53"/>
    <x v="3"/>
    <x v="0"/>
  </r>
  <r>
    <x v="2"/>
    <x v="54"/>
    <x v="3"/>
    <x v="0"/>
  </r>
  <r>
    <x v="2"/>
    <x v="55"/>
    <x v="3"/>
    <x v="0"/>
  </r>
  <r>
    <x v="2"/>
    <x v="56"/>
    <x v="3"/>
    <x v="0"/>
  </r>
  <r>
    <x v="2"/>
    <x v="57"/>
    <x v="3"/>
    <x v="0"/>
  </r>
  <r>
    <x v="2"/>
    <x v="58"/>
    <x v="3"/>
    <x v="0"/>
  </r>
  <r>
    <x v="2"/>
    <x v="59"/>
    <x v="2"/>
    <x v="0"/>
  </r>
  <r>
    <x v="2"/>
    <x v="60"/>
    <x v="6"/>
    <x v="0"/>
  </r>
  <r>
    <x v="2"/>
    <x v="61"/>
    <x v="14"/>
    <x v="0"/>
  </r>
  <r>
    <x v="7"/>
    <x v="0"/>
    <x v="2"/>
    <x v="0"/>
  </r>
  <r>
    <x v="7"/>
    <x v="1"/>
    <x v="0"/>
    <x v="0"/>
  </r>
  <r>
    <x v="7"/>
    <x v="2"/>
    <x v="0"/>
    <x v="0"/>
  </r>
  <r>
    <x v="7"/>
    <x v="3"/>
    <x v="2"/>
    <x v="0"/>
  </r>
  <r>
    <x v="7"/>
    <x v="4"/>
    <x v="2"/>
    <x v="0"/>
  </r>
  <r>
    <x v="7"/>
    <x v="5"/>
    <x v="2"/>
    <x v="0"/>
  </r>
  <r>
    <x v="7"/>
    <x v="6"/>
    <x v="1"/>
    <x v="0"/>
  </r>
  <r>
    <x v="7"/>
    <x v="7"/>
    <x v="1"/>
    <x v="0"/>
  </r>
  <r>
    <x v="7"/>
    <x v="8"/>
    <x v="1"/>
    <x v="0"/>
  </r>
  <r>
    <x v="7"/>
    <x v="9"/>
    <x v="0"/>
    <x v="0"/>
  </r>
  <r>
    <x v="7"/>
    <x v="10"/>
    <x v="3"/>
    <x v="0"/>
  </r>
  <r>
    <x v="7"/>
    <x v="11"/>
    <x v="0"/>
    <x v="0"/>
  </r>
  <r>
    <x v="7"/>
    <x v="12"/>
    <x v="0"/>
    <x v="0"/>
  </r>
  <r>
    <x v="7"/>
    <x v="13"/>
    <x v="2"/>
    <x v="0"/>
  </r>
  <r>
    <x v="7"/>
    <x v="14"/>
    <x v="2"/>
    <x v="0"/>
  </r>
  <r>
    <x v="7"/>
    <x v="15"/>
    <x v="2"/>
    <x v="0"/>
  </r>
  <r>
    <x v="7"/>
    <x v="16"/>
    <x v="2"/>
    <x v="0"/>
  </r>
  <r>
    <x v="7"/>
    <x v="17"/>
    <x v="1"/>
    <x v="0"/>
  </r>
  <r>
    <x v="7"/>
    <x v="18"/>
    <x v="0"/>
    <x v="0"/>
  </r>
  <r>
    <x v="7"/>
    <x v="19"/>
    <x v="0"/>
    <x v="0"/>
  </r>
  <r>
    <x v="7"/>
    <x v="20"/>
    <x v="2"/>
    <x v="0"/>
  </r>
  <r>
    <x v="7"/>
    <x v="21"/>
    <x v="2"/>
    <x v="0"/>
  </r>
  <r>
    <x v="7"/>
    <x v="22"/>
    <x v="2"/>
    <x v="0"/>
  </r>
  <r>
    <x v="7"/>
    <x v="23"/>
    <x v="2"/>
    <x v="0"/>
  </r>
  <r>
    <x v="7"/>
    <x v="24"/>
    <x v="4"/>
    <x v="0"/>
  </r>
  <r>
    <x v="7"/>
    <x v="25"/>
    <x v="0"/>
    <x v="0"/>
  </r>
  <r>
    <x v="7"/>
    <x v="26"/>
    <x v="4"/>
    <x v="0"/>
  </r>
  <r>
    <x v="7"/>
    <x v="27"/>
    <x v="4"/>
    <x v="0"/>
  </r>
  <r>
    <x v="7"/>
    <x v="28"/>
    <x v="4"/>
    <x v="0"/>
  </r>
  <r>
    <x v="7"/>
    <x v="29"/>
    <x v="2"/>
    <x v="0"/>
  </r>
  <r>
    <x v="7"/>
    <x v="30"/>
    <x v="4"/>
    <x v="0"/>
  </r>
  <r>
    <x v="7"/>
    <x v="31"/>
    <x v="8"/>
    <x v="0"/>
  </r>
  <r>
    <x v="7"/>
    <x v="32"/>
    <x v="2"/>
    <x v="0"/>
  </r>
  <r>
    <x v="7"/>
    <x v="33"/>
    <x v="0"/>
    <x v="0"/>
  </r>
  <r>
    <x v="7"/>
    <x v="34"/>
    <x v="4"/>
    <x v="0"/>
  </r>
  <r>
    <x v="7"/>
    <x v="35"/>
    <x v="5"/>
    <x v="0"/>
  </r>
  <r>
    <x v="7"/>
    <x v="36"/>
    <x v="5"/>
    <x v="0"/>
  </r>
  <r>
    <x v="7"/>
    <x v="37"/>
    <x v="4"/>
    <x v="0"/>
  </r>
  <r>
    <x v="7"/>
    <x v="38"/>
    <x v="4"/>
    <x v="0"/>
  </r>
  <r>
    <x v="7"/>
    <x v="39"/>
    <x v="5"/>
    <x v="0"/>
  </r>
  <r>
    <x v="7"/>
    <x v="40"/>
    <x v="5"/>
    <x v="0"/>
  </r>
  <r>
    <x v="7"/>
    <x v="41"/>
    <x v="5"/>
    <x v="0"/>
  </r>
  <r>
    <x v="7"/>
    <x v="42"/>
    <x v="5"/>
    <x v="0"/>
  </r>
  <r>
    <x v="7"/>
    <x v="43"/>
    <x v="0"/>
    <x v="0"/>
  </r>
  <r>
    <x v="7"/>
    <x v="44"/>
    <x v="5"/>
    <x v="0"/>
  </r>
  <r>
    <x v="7"/>
    <x v="45"/>
    <x v="0"/>
    <x v="0"/>
  </r>
  <r>
    <x v="7"/>
    <x v="46"/>
    <x v="2"/>
    <x v="0"/>
  </r>
  <r>
    <x v="7"/>
    <x v="47"/>
    <x v="2"/>
    <x v="0"/>
  </r>
  <r>
    <x v="7"/>
    <x v="48"/>
    <x v="5"/>
    <x v="0"/>
  </r>
  <r>
    <x v="7"/>
    <x v="49"/>
    <x v="0"/>
    <x v="0"/>
  </r>
  <r>
    <x v="7"/>
    <x v="50"/>
    <x v="0"/>
    <x v="0"/>
  </r>
  <r>
    <x v="7"/>
    <x v="51"/>
    <x v="5"/>
    <x v="0"/>
  </r>
  <r>
    <x v="7"/>
    <x v="52"/>
    <x v="5"/>
    <x v="0"/>
  </r>
  <r>
    <x v="7"/>
    <x v="53"/>
    <x v="5"/>
    <x v="0"/>
  </r>
  <r>
    <x v="7"/>
    <x v="54"/>
    <x v="5"/>
    <x v="0"/>
  </r>
  <r>
    <x v="7"/>
    <x v="55"/>
    <x v="0"/>
    <x v="0"/>
  </r>
  <r>
    <x v="7"/>
    <x v="56"/>
    <x v="4"/>
    <x v="0"/>
  </r>
  <r>
    <x v="7"/>
    <x v="57"/>
    <x v="3"/>
    <x v="0"/>
  </r>
  <r>
    <x v="7"/>
    <x v="58"/>
    <x v="3"/>
    <x v="0"/>
  </r>
  <r>
    <x v="7"/>
    <x v="59"/>
    <x v="0"/>
    <x v="0"/>
  </r>
  <r>
    <x v="7"/>
    <x v="60"/>
    <x v="6"/>
    <x v="0"/>
  </r>
  <r>
    <x v="7"/>
    <x v="61"/>
    <x v="15"/>
    <x v="0"/>
  </r>
  <r>
    <x v="8"/>
    <x v="0"/>
    <x v="0"/>
    <x v="0"/>
  </r>
  <r>
    <x v="8"/>
    <x v="1"/>
    <x v="3"/>
    <x v="0"/>
  </r>
  <r>
    <x v="8"/>
    <x v="2"/>
    <x v="2"/>
    <x v="0"/>
  </r>
  <r>
    <x v="8"/>
    <x v="3"/>
    <x v="2"/>
    <x v="0"/>
  </r>
  <r>
    <x v="8"/>
    <x v="4"/>
    <x v="1"/>
    <x v="0"/>
  </r>
  <r>
    <x v="8"/>
    <x v="5"/>
    <x v="3"/>
    <x v="0"/>
  </r>
  <r>
    <x v="8"/>
    <x v="6"/>
    <x v="3"/>
    <x v="0"/>
  </r>
  <r>
    <x v="8"/>
    <x v="7"/>
    <x v="3"/>
    <x v="0"/>
  </r>
  <r>
    <x v="8"/>
    <x v="8"/>
    <x v="4"/>
    <x v="0"/>
  </r>
  <r>
    <x v="8"/>
    <x v="9"/>
    <x v="1"/>
    <x v="0"/>
  </r>
  <r>
    <x v="8"/>
    <x v="10"/>
    <x v="1"/>
    <x v="0"/>
  </r>
  <r>
    <x v="8"/>
    <x v="11"/>
    <x v="0"/>
    <x v="0"/>
  </r>
  <r>
    <x v="8"/>
    <x v="12"/>
    <x v="1"/>
    <x v="0"/>
  </r>
  <r>
    <x v="8"/>
    <x v="13"/>
    <x v="3"/>
    <x v="0"/>
  </r>
  <r>
    <x v="8"/>
    <x v="14"/>
    <x v="1"/>
    <x v="0"/>
  </r>
  <r>
    <x v="8"/>
    <x v="15"/>
    <x v="0"/>
    <x v="0"/>
  </r>
  <r>
    <x v="8"/>
    <x v="16"/>
    <x v="0"/>
    <x v="0"/>
  </r>
  <r>
    <x v="8"/>
    <x v="17"/>
    <x v="0"/>
    <x v="0"/>
  </r>
  <r>
    <x v="8"/>
    <x v="18"/>
    <x v="0"/>
    <x v="0"/>
  </r>
  <r>
    <x v="8"/>
    <x v="19"/>
    <x v="0"/>
    <x v="0"/>
  </r>
  <r>
    <x v="8"/>
    <x v="20"/>
    <x v="0"/>
    <x v="0"/>
  </r>
  <r>
    <x v="8"/>
    <x v="21"/>
    <x v="0"/>
    <x v="0"/>
  </r>
  <r>
    <x v="8"/>
    <x v="22"/>
    <x v="1"/>
    <x v="0"/>
  </r>
  <r>
    <x v="8"/>
    <x v="23"/>
    <x v="4"/>
    <x v="0"/>
  </r>
  <r>
    <x v="8"/>
    <x v="24"/>
    <x v="0"/>
    <x v="0"/>
  </r>
  <r>
    <x v="8"/>
    <x v="25"/>
    <x v="1"/>
    <x v="0"/>
  </r>
  <r>
    <x v="8"/>
    <x v="26"/>
    <x v="1"/>
    <x v="0"/>
  </r>
  <r>
    <x v="8"/>
    <x v="27"/>
    <x v="3"/>
    <x v="0"/>
  </r>
  <r>
    <x v="8"/>
    <x v="28"/>
    <x v="3"/>
    <x v="0"/>
  </r>
  <r>
    <x v="8"/>
    <x v="29"/>
    <x v="0"/>
    <x v="0"/>
  </r>
  <r>
    <x v="8"/>
    <x v="30"/>
    <x v="4"/>
    <x v="0"/>
  </r>
  <r>
    <x v="8"/>
    <x v="31"/>
    <x v="8"/>
    <x v="0"/>
  </r>
  <r>
    <x v="8"/>
    <x v="32"/>
    <x v="2"/>
    <x v="0"/>
  </r>
  <r>
    <x v="8"/>
    <x v="33"/>
    <x v="4"/>
    <x v="0"/>
  </r>
  <r>
    <x v="8"/>
    <x v="34"/>
    <x v="2"/>
    <x v="0"/>
  </r>
  <r>
    <x v="8"/>
    <x v="35"/>
    <x v="5"/>
    <x v="0"/>
  </r>
  <r>
    <x v="8"/>
    <x v="36"/>
    <x v="5"/>
    <x v="0"/>
  </r>
  <r>
    <x v="8"/>
    <x v="37"/>
    <x v="5"/>
    <x v="0"/>
  </r>
  <r>
    <x v="8"/>
    <x v="38"/>
    <x v="5"/>
    <x v="0"/>
  </r>
  <r>
    <x v="8"/>
    <x v="39"/>
    <x v="3"/>
    <x v="0"/>
  </r>
  <r>
    <x v="8"/>
    <x v="40"/>
    <x v="2"/>
    <x v="0"/>
  </r>
  <r>
    <x v="8"/>
    <x v="41"/>
    <x v="2"/>
    <x v="0"/>
  </r>
  <r>
    <x v="8"/>
    <x v="42"/>
    <x v="2"/>
    <x v="0"/>
  </r>
  <r>
    <x v="8"/>
    <x v="43"/>
    <x v="2"/>
    <x v="0"/>
  </r>
  <r>
    <x v="8"/>
    <x v="44"/>
    <x v="5"/>
    <x v="0"/>
  </r>
  <r>
    <x v="8"/>
    <x v="45"/>
    <x v="0"/>
    <x v="0"/>
  </r>
  <r>
    <x v="8"/>
    <x v="46"/>
    <x v="0"/>
    <x v="0"/>
  </r>
  <r>
    <x v="8"/>
    <x v="47"/>
    <x v="0"/>
    <x v="0"/>
  </r>
  <r>
    <x v="8"/>
    <x v="48"/>
    <x v="4"/>
    <x v="0"/>
  </r>
  <r>
    <x v="8"/>
    <x v="49"/>
    <x v="4"/>
    <x v="0"/>
  </r>
  <r>
    <x v="8"/>
    <x v="50"/>
    <x v="2"/>
    <x v="0"/>
  </r>
  <r>
    <x v="8"/>
    <x v="51"/>
    <x v="4"/>
    <x v="0"/>
  </r>
  <r>
    <x v="8"/>
    <x v="52"/>
    <x v="2"/>
    <x v="0"/>
  </r>
  <r>
    <x v="8"/>
    <x v="53"/>
    <x v="8"/>
    <x v="0"/>
  </r>
  <r>
    <x v="8"/>
    <x v="54"/>
    <x v="0"/>
    <x v="0"/>
  </r>
  <r>
    <x v="8"/>
    <x v="55"/>
    <x v="0"/>
    <x v="0"/>
  </r>
  <r>
    <x v="8"/>
    <x v="56"/>
    <x v="2"/>
    <x v="0"/>
  </r>
  <r>
    <x v="8"/>
    <x v="57"/>
    <x v="4"/>
    <x v="0"/>
  </r>
  <r>
    <x v="8"/>
    <x v="58"/>
    <x v="5"/>
    <x v="0"/>
  </r>
  <r>
    <x v="8"/>
    <x v="59"/>
    <x v="0"/>
    <x v="0"/>
  </r>
  <r>
    <x v="8"/>
    <x v="60"/>
    <x v="9"/>
    <x v="0"/>
  </r>
  <r>
    <x v="8"/>
    <x v="61"/>
    <x v="15"/>
    <x v="0"/>
  </r>
  <r>
    <x v="9"/>
    <x v="0"/>
    <x v="0"/>
    <x v="0"/>
  </r>
  <r>
    <x v="9"/>
    <x v="1"/>
    <x v="0"/>
    <x v="0"/>
  </r>
  <r>
    <x v="9"/>
    <x v="2"/>
    <x v="3"/>
    <x v="0"/>
  </r>
  <r>
    <x v="9"/>
    <x v="3"/>
    <x v="4"/>
    <x v="0"/>
  </r>
  <r>
    <x v="9"/>
    <x v="4"/>
    <x v="2"/>
    <x v="0"/>
  </r>
  <r>
    <x v="9"/>
    <x v="5"/>
    <x v="1"/>
    <x v="0"/>
  </r>
  <r>
    <x v="9"/>
    <x v="6"/>
    <x v="1"/>
    <x v="0"/>
  </r>
  <r>
    <x v="9"/>
    <x v="7"/>
    <x v="1"/>
    <x v="0"/>
  </r>
  <r>
    <x v="9"/>
    <x v="8"/>
    <x v="2"/>
    <x v="0"/>
  </r>
  <r>
    <x v="9"/>
    <x v="9"/>
    <x v="3"/>
    <x v="0"/>
  </r>
  <r>
    <x v="9"/>
    <x v="10"/>
    <x v="0"/>
    <x v="0"/>
  </r>
  <r>
    <x v="9"/>
    <x v="11"/>
    <x v="2"/>
    <x v="0"/>
  </r>
  <r>
    <x v="9"/>
    <x v="12"/>
    <x v="1"/>
    <x v="0"/>
  </r>
  <r>
    <x v="9"/>
    <x v="13"/>
    <x v="2"/>
    <x v="0"/>
  </r>
  <r>
    <x v="9"/>
    <x v="14"/>
    <x v="1"/>
    <x v="0"/>
  </r>
  <r>
    <x v="9"/>
    <x v="15"/>
    <x v="3"/>
    <x v="0"/>
  </r>
  <r>
    <x v="9"/>
    <x v="16"/>
    <x v="0"/>
    <x v="0"/>
  </r>
  <r>
    <x v="9"/>
    <x v="17"/>
    <x v="0"/>
    <x v="0"/>
  </r>
  <r>
    <x v="9"/>
    <x v="18"/>
    <x v="1"/>
    <x v="0"/>
  </r>
  <r>
    <x v="9"/>
    <x v="19"/>
    <x v="1"/>
    <x v="0"/>
  </r>
  <r>
    <x v="9"/>
    <x v="20"/>
    <x v="1"/>
    <x v="0"/>
  </r>
  <r>
    <x v="9"/>
    <x v="21"/>
    <x v="1"/>
    <x v="0"/>
  </r>
  <r>
    <x v="9"/>
    <x v="22"/>
    <x v="1"/>
    <x v="0"/>
  </r>
  <r>
    <x v="9"/>
    <x v="23"/>
    <x v="2"/>
    <x v="0"/>
  </r>
  <r>
    <x v="9"/>
    <x v="24"/>
    <x v="1"/>
    <x v="0"/>
  </r>
  <r>
    <x v="9"/>
    <x v="25"/>
    <x v="1"/>
    <x v="0"/>
  </r>
  <r>
    <x v="9"/>
    <x v="26"/>
    <x v="1"/>
    <x v="0"/>
  </r>
  <r>
    <x v="9"/>
    <x v="27"/>
    <x v="1"/>
    <x v="0"/>
  </r>
  <r>
    <x v="9"/>
    <x v="28"/>
    <x v="2"/>
    <x v="0"/>
  </r>
  <r>
    <x v="9"/>
    <x v="29"/>
    <x v="0"/>
    <x v="0"/>
  </r>
  <r>
    <x v="9"/>
    <x v="30"/>
    <x v="3"/>
    <x v="0"/>
  </r>
  <r>
    <x v="9"/>
    <x v="31"/>
    <x v="4"/>
    <x v="0"/>
  </r>
  <r>
    <x v="9"/>
    <x v="32"/>
    <x v="2"/>
    <x v="0"/>
  </r>
  <r>
    <x v="9"/>
    <x v="33"/>
    <x v="5"/>
    <x v="0"/>
  </r>
  <r>
    <x v="9"/>
    <x v="34"/>
    <x v="0"/>
    <x v="0"/>
  </r>
  <r>
    <x v="9"/>
    <x v="35"/>
    <x v="3"/>
    <x v="0"/>
  </r>
  <r>
    <x v="9"/>
    <x v="36"/>
    <x v="3"/>
    <x v="0"/>
  </r>
  <r>
    <x v="9"/>
    <x v="37"/>
    <x v="3"/>
    <x v="0"/>
  </r>
  <r>
    <x v="9"/>
    <x v="38"/>
    <x v="0"/>
    <x v="0"/>
  </r>
  <r>
    <x v="9"/>
    <x v="39"/>
    <x v="4"/>
    <x v="0"/>
  </r>
  <r>
    <x v="9"/>
    <x v="40"/>
    <x v="2"/>
    <x v="0"/>
  </r>
  <r>
    <x v="9"/>
    <x v="41"/>
    <x v="2"/>
    <x v="0"/>
  </r>
  <r>
    <x v="9"/>
    <x v="42"/>
    <x v="2"/>
    <x v="0"/>
  </r>
  <r>
    <x v="9"/>
    <x v="43"/>
    <x v="3"/>
    <x v="0"/>
  </r>
  <r>
    <x v="9"/>
    <x v="44"/>
    <x v="3"/>
    <x v="0"/>
  </r>
  <r>
    <x v="9"/>
    <x v="45"/>
    <x v="3"/>
    <x v="0"/>
  </r>
  <r>
    <x v="9"/>
    <x v="46"/>
    <x v="0"/>
    <x v="0"/>
  </r>
  <r>
    <x v="9"/>
    <x v="47"/>
    <x v="3"/>
    <x v="0"/>
  </r>
  <r>
    <x v="9"/>
    <x v="48"/>
    <x v="2"/>
    <x v="0"/>
  </r>
  <r>
    <x v="9"/>
    <x v="49"/>
    <x v="2"/>
    <x v="0"/>
  </r>
  <r>
    <x v="9"/>
    <x v="50"/>
    <x v="2"/>
    <x v="0"/>
  </r>
  <r>
    <x v="9"/>
    <x v="51"/>
    <x v="2"/>
    <x v="0"/>
  </r>
  <r>
    <x v="9"/>
    <x v="52"/>
    <x v="2"/>
    <x v="0"/>
  </r>
  <r>
    <x v="9"/>
    <x v="53"/>
    <x v="2"/>
    <x v="0"/>
  </r>
  <r>
    <x v="9"/>
    <x v="54"/>
    <x v="0"/>
    <x v="0"/>
  </r>
  <r>
    <x v="9"/>
    <x v="55"/>
    <x v="0"/>
    <x v="0"/>
  </r>
  <r>
    <x v="9"/>
    <x v="56"/>
    <x v="0"/>
    <x v="0"/>
  </r>
  <r>
    <x v="9"/>
    <x v="57"/>
    <x v="0"/>
    <x v="0"/>
  </r>
  <r>
    <x v="9"/>
    <x v="58"/>
    <x v="0"/>
    <x v="0"/>
  </r>
  <r>
    <x v="9"/>
    <x v="59"/>
    <x v="0"/>
    <x v="0"/>
  </r>
  <r>
    <x v="9"/>
    <x v="60"/>
    <x v="9"/>
    <x v="0"/>
  </r>
  <r>
    <x v="9"/>
    <x v="61"/>
    <x v="16"/>
    <x v="0"/>
  </r>
  <r>
    <x v="6"/>
    <x v="0"/>
    <x v="1"/>
    <x v="0"/>
  </r>
  <r>
    <x v="6"/>
    <x v="1"/>
    <x v="4"/>
    <x v="0"/>
  </r>
  <r>
    <x v="6"/>
    <x v="2"/>
    <x v="2"/>
    <x v="0"/>
  </r>
  <r>
    <x v="6"/>
    <x v="3"/>
    <x v="2"/>
    <x v="0"/>
  </r>
  <r>
    <x v="6"/>
    <x v="4"/>
    <x v="0"/>
    <x v="0"/>
  </r>
  <r>
    <x v="6"/>
    <x v="5"/>
    <x v="1"/>
    <x v="0"/>
  </r>
  <r>
    <x v="6"/>
    <x v="6"/>
    <x v="2"/>
    <x v="0"/>
  </r>
  <r>
    <x v="6"/>
    <x v="7"/>
    <x v="3"/>
    <x v="0"/>
  </r>
  <r>
    <x v="6"/>
    <x v="8"/>
    <x v="0"/>
    <x v="0"/>
  </r>
  <r>
    <x v="6"/>
    <x v="9"/>
    <x v="3"/>
    <x v="0"/>
  </r>
  <r>
    <x v="6"/>
    <x v="10"/>
    <x v="8"/>
    <x v="0"/>
  </r>
  <r>
    <x v="6"/>
    <x v="11"/>
    <x v="3"/>
    <x v="0"/>
  </r>
  <r>
    <x v="6"/>
    <x v="12"/>
    <x v="3"/>
    <x v="0"/>
  </r>
  <r>
    <x v="6"/>
    <x v="13"/>
    <x v="1"/>
    <x v="0"/>
  </r>
  <r>
    <x v="6"/>
    <x v="14"/>
    <x v="0"/>
    <x v="0"/>
  </r>
  <r>
    <x v="6"/>
    <x v="15"/>
    <x v="2"/>
    <x v="0"/>
  </r>
  <r>
    <x v="6"/>
    <x v="16"/>
    <x v="2"/>
    <x v="0"/>
  </r>
  <r>
    <x v="6"/>
    <x v="17"/>
    <x v="2"/>
    <x v="0"/>
  </r>
  <r>
    <x v="6"/>
    <x v="18"/>
    <x v="0"/>
    <x v="0"/>
  </r>
  <r>
    <x v="6"/>
    <x v="19"/>
    <x v="0"/>
    <x v="0"/>
  </r>
  <r>
    <x v="6"/>
    <x v="20"/>
    <x v="1"/>
    <x v="0"/>
  </r>
  <r>
    <x v="6"/>
    <x v="21"/>
    <x v="2"/>
    <x v="0"/>
  </r>
  <r>
    <x v="6"/>
    <x v="22"/>
    <x v="2"/>
    <x v="0"/>
  </r>
  <r>
    <x v="6"/>
    <x v="23"/>
    <x v="1"/>
    <x v="0"/>
  </r>
  <r>
    <x v="6"/>
    <x v="24"/>
    <x v="3"/>
    <x v="0"/>
  </r>
  <r>
    <x v="6"/>
    <x v="25"/>
    <x v="3"/>
    <x v="0"/>
  </r>
  <r>
    <x v="6"/>
    <x v="26"/>
    <x v="3"/>
    <x v="0"/>
  </r>
  <r>
    <x v="6"/>
    <x v="27"/>
    <x v="4"/>
    <x v="0"/>
  </r>
  <r>
    <x v="6"/>
    <x v="28"/>
    <x v="4"/>
    <x v="0"/>
  </r>
  <r>
    <x v="6"/>
    <x v="29"/>
    <x v="1"/>
    <x v="0"/>
  </r>
  <r>
    <x v="6"/>
    <x v="30"/>
    <x v="3"/>
    <x v="0"/>
  </r>
  <r>
    <x v="6"/>
    <x v="31"/>
    <x v="5"/>
    <x v="0"/>
  </r>
  <r>
    <x v="6"/>
    <x v="32"/>
    <x v="2"/>
    <x v="0"/>
  </r>
  <r>
    <x v="6"/>
    <x v="33"/>
    <x v="0"/>
    <x v="0"/>
  </r>
  <r>
    <x v="6"/>
    <x v="34"/>
    <x v="4"/>
    <x v="0"/>
  </r>
  <r>
    <x v="6"/>
    <x v="35"/>
    <x v="3"/>
    <x v="0"/>
  </r>
  <r>
    <x v="6"/>
    <x v="36"/>
    <x v="3"/>
    <x v="0"/>
  </r>
  <r>
    <x v="6"/>
    <x v="37"/>
    <x v="5"/>
    <x v="0"/>
  </r>
  <r>
    <x v="6"/>
    <x v="38"/>
    <x v="3"/>
    <x v="0"/>
  </r>
  <r>
    <x v="6"/>
    <x v="39"/>
    <x v="5"/>
    <x v="0"/>
  </r>
  <r>
    <x v="6"/>
    <x v="40"/>
    <x v="8"/>
    <x v="0"/>
  </r>
  <r>
    <x v="6"/>
    <x v="41"/>
    <x v="5"/>
    <x v="0"/>
  </r>
  <r>
    <x v="6"/>
    <x v="42"/>
    <x v="4"/>
    <x v="0"/>
  </r>
  <r>
    <x v="6"/>
    <x v="43"/>
    <x v="2"/>
    <x v="0"/>
  </r>
  <r>
    <x v="6"/>
    <x v="44"/>
    <x v="5"/>
    <x v="0"/>
  </r>
  <r>
    <x v="6"/>
    <x v="45"/>
    <x v="0"/>
    <x v="0"/>
  </r>
  <r>
    <x v="6"/>
    <x v="46"/>
    <x v="3"/>
    <x v="0"/>
  </r>
  <r>
    <x v="6"/>
    <x v="47"/>
    <x v="4"/>
    <x v="0"/>
  </r>
  <r>
    <x v="6"/>
    <x v="48"/>
    <x v="4"/>
    <x v="0"/>
  </r>
  <r>
    <x v="6"/>
    <x v="49"/>
    <x v="4"/>
    <x v="0"/>
  </r>
  <r>
    <x v="6"/>
    <x v="50"/>
    <x v="2"/>
    <x v="0"/>
  </r>
  <r>
    <x v="6"/>
    <x v="51"/>
    <x v="0"/>
    <x v="0"/>
  </r>
  <r>
    <x v="6"/>
    <x v="52"/>
    <x v="0"/>
    <x v="0"/>
  </r>
  <r>
    <x v="6"/>
    <x v="53"/>
    <x v="2"/>
    <x v="0"/>
  </r>
  <r>
    <x v="6"/>
    <x v="54"/>
    <x v="3"/>
    <x v="0"/>
  </r>
  <r>
    <x v="6"/>
    <x v="55"/>
    <x v="5"/>
    <x v="0"/>
  </r>
  <r>
    <x v="6"/>
    <x v="56"/>
    <x v="8"/>
    <x v="0"/>
  </r>
  <r>
    <x v="6"/>
    <x v="57"/>
    <x v="5"/>
    <x v="0"/>
  </r>
  <r>
    <x v="6"/>
    <x v="58"/>
    <x v="8"/>
    <x v="0"/>
  </r>
  <r>
    <x v="6"/>
    <x v="59"/>
    <x v="2"/>
    <x v="0"/>
  </r>
  <r>
    <x v="6"/>
    <x v="60"/>
    <x v="6"/>
    <x v="0"/>
  </r>
  <r>
    <x v="6"/>
    <x v="61"/>
    <x v="17"/>
    <x v="0"/>
  </r>
  <r>
    <x v="8"/>
    <x v="0"/>
    <x v="2"/>
    <x v="0"/>
  </r>
  <r>
    <x v="8"/>
    <x v="1"/>
    <x v="3"/>
    <x v="0"/>
  </r>
  <r>
    <x v="8"/>
    <x v="2"/>
    <x v="2"/>
    <x v="0"/>
  </r>
  <r>
    <x v="8"/>
    <x v="3"/>
    <x v="0"/>
    <x v="0"/>
  </r>
  <r>
    <x v="8"/>
    <x v="4"/>
    <x v="1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2"/>
    <x v="0"/>
  </r>
  <r>
    <x v="8"/>
    <x v="9"/>
    <x v="3"/>
    <x v="0"/>
  </r>
  <r>
    <x v="8"/>
    <x v="10"/>
    <x v="5"/>
    <x v="0"/>
  </r>
  <r>
    <x v="8"/>
    <x v="11"/>
    <x v="3"/>
    <x v="0"/>
  </r>
  <r>
    <x v="8"/>
    <x v="12"/>
    <x v="0"/>
    <x v="0"/>
  </r>
  <r>
    <x v="8"/>
    <x v="13"/>
    <x v="3"/>
    <x v="0"/>
  </r>
  <r>
    <x v="8"/>
    <x v="14"/>
    <x v="2"/>
    <x v="0"/>
  </r>
  <r>
    <x v="8"/>
    <x v="15"/>
    <x v="0"/>
    <x v="0"/>
  </r>
  <r>
    <x v="8"/>
    <x v="16"/>
    <x v="3"/>
    <x v="0"/>
  </r>
  <r>
    <x v="8"/>
    <x v="17"/>
    <x v="3"/>
    <x v="0"/>
  </r>
  <r>
    <x v="8"/>
    <x v="18"/>
    <x v="3"/>
    <x v="0"/>
  </r>
  <r>
    <x v="8"/>
    <x v="19"/>
    <x v="3"/>
    <x v="0"/>
  </r>
  <r>
    <x v="8"/>
    <x v="20"/>
    <x v="0"/>
    <x v="0"/>
  </r>
  <r>
    <x v="8"/>
    <x v="21"/>
    <x v="3"/>
    <x v="0"/>
  </r>
  <r>
    <x v="8"/>
    <x v="22"/>
    <x v="5"/>
    <x v="0"/>
  </r>
  <r>
    <x v="8"/>
    <x v="23"/>
    <x v="5"/>
    <x v="0"/>
  </r>
  <r>
    <x v="8"/>
    <x v="24"/>
    <x v="0"/>
    <x v="0"/>
  </r>
  <r>
    <x v="8"/>
    <x v="25"/>
    <x v="2"/>
    <x v="0"/>
  </r>
  <r>
    <x v="8"/>
    <x v="26"/>
    <x v="3"/>
    <x v="0"/>
  </r>
  <r>
    <x v="8"/>
    <x v="27"/>
    <x v="8"/>
    <x v="0"/>
  </r>
  <r>
    <x v="8"/>
    <x v="28"/>
    <x v="8"/>
    <x v="0"/>
  </r>
  <r>
    <x v="8"/>
    <x v="29"/>
    <x v="3"/>
    <x v="0"/>
  </r>
  <r>
    <x v="8"/>
    <x v="30"/>
    <x v="3"/>
    <x v="0"/>
  </r>
  <r>
    <x v="8"/>
    <x v="31"/>
    <x v="5"/>
    <x v="0"/>
  </r>
  <r>
    <x v="8"/>
    <x v="32"/>
    <x v="2"/>
    <x v="0"/>
  </r>
  <r>
    <x v="8"/>
    <x v="33"/>
    <x v="0"/>
    <x v="0"/>
  </r>
  <r>
    <x v="8"/>
    <x v="34"/>
    <x v="0"/>
    <x v="0"/>
  </r>
  <r>
    <x v="8"/>
    <x v="35"/>
    <x v="4"/>
    <x v="0"/>
  </r>
  <r>
    <x v="8"/>
    <x v="36"/>
    <x v="4"/>
    <x v="0"/>
  </r>
  <r>
    <x v="8"/>
    <x v="37"/>
    <x v="3"/>
    <x v="0"/>
  </r>
  <r>
    <x v="8"/>
    <x v="38"/>
    <x v="5"/>
    <x v="0"/>
  </r>
  <r>
    <x v="8"/>
    <x v="39"/>
    <x v="8"/>
    <x v="0"/>
  </r>
  <r>
    <x v="8"/>
    <x v="40"/>
    <x v="8"/>
    <x v="0"/>
  </r>
  <r>
    <x v="8"/>
    <x v="41"/>
    <x v="8"/>
    <x v="0"/>
  </r>
  <r>
    <x v="8"/>
    <x v="42"/>
    <x v="0"/>
    <x v="0"/>
  </r>
  <r>
    <x v="8"/>
    <x v="43"/>
    <x v="5"/>
    <x v="0"/>
  </r>
  <r>
    <x v="8"/>
    <x v="44"/>
    <x v="4"/>
    <x v="0"/>
  </r>
  <r>
    <x v="8"/>
    <x v="45"/>
    <x v="5"/>
    <x v="0"/>
  </r>
  <r>
    <x v="8"/>
    <x v="46"/>
    <x v="2"/>
    <x v="0"/>
  </r>
  <r>
    <x v="8"/>
    <x v="47"/>
    <x v="5"/>
    <x v="0"/>
  </r>
  <r>
    <x v="8"/>
    <x v="48"/>
    <x v="8"/>
    <x v="0"/>
  </r>
  <r>
    <x v="8"/>
    <x v="49"/>
    <x v="8"/>
    <x v="0"/>
  </r>
  <r>
    <x v="8"/>
    <x v="50"/>
    <x v="2"/>
    <x v="0"/>
  </r>
  <r>
    <x v="8"/>
    <x v="51"/>
    <x v="8"/>
    <x v="0"/>
  </r>
  <r>
    <x v="8"/>
    <x v="52"/>
    <x v="8"/>
    <x v="0"/>
  </r>
  <r>
    <x v="8"/>
    <x v="53"/>
    <x v="8"/>
    <x v="0"/>
  </r>
  <r>
    <x v="8"/>
    <x v="54"/>
    <x v="3"/>
    <x v="0"/>
  </r>
  <r>
    <x v="8"/>
    <x v="55"/>
    <x v="3"/>
    <x v="0"/>
  </r>
  <r>
    <x v="8"/>
    <x v="56"/>
    <x v="5"/>
    <x v="0"/>
  </r>
  <r>
    <x v="8"/>
    <x v="57"/>
    <x v="8"/>
    <x v="0"/>
  </r>
  <r>
    <x v="8"/>
    <x v="58"/>
    <x v="8"/>
    <x v="0"/>
  </r>
  <r>
    <x v="8"/>
    <x v="59"/>
    <x v="2"/>
    <x v="0"/>
  </r>
  <r>
    <x v="8"/>
    <x v="60"/>
    <x v="6"/>
    <x v="0"/>
  </r>
  <r>
    <x v="8"/>
    <x v="61"/>
    <x v="11"/>
    <x v="0"/>
  </r>
  <r>
    <x v="5"/>
    <x v="0"/>
    <x v="1"/>
    <x v="0"/>
  </r>
  <r>
    <x v="5"/>
    <x v="1"/>
    <x v="2"/>
    <x v="0"/>
  </r>
  <r>
    <x v="5"/>
    <x v="2"/>
    <x v="1"/>
    <x v="0"/>
  </r>
  <r>
    <x v="5"/>
    <x v="3"/>
    <x v="1"/>
    <x v="0"/>
  </r>
  <r>
    <x v="5"/>
    <x v="4"/>
    <x v="2"/>
    <x v="0"/>
  </r>
  <r>
    <x v="5"/>
    <x v="5"/>
    <x v="2"/>
    <x v="0"/>
  </r>
  <r>
    <x v="5"/>
    <x v="6"/>
    <x v="2"/>
    <x v="0"/>
  </r>
  <r>
    <x v="5"/>
    <x v="7"/>
    <x v="2"/>
    <x v="0"/>
  </r>
  <r>
    <x v="5"/>
    <x v="8"/>
    <x v="4"/>
    <x v="0"/>
  </r>
  <r>
    <x v="5"/>
    <x v="9"/>
    <x v="0"/>
    <x v="0"/>
  </r>
  <r>
    <x v="5"/>
    <x v="10"/>
    <x v="0"/>
    <x v="0"/>
  </r>
  <r>
    <x v="5"/>
    <x v="11"/>
    <x v="0"/>
    <x v="0"/>
  </r>
  <r>
    <x v="5"/>
    <x v="12"/>
    <x v="0"/>
    <x v="0"/>
  </r>
  <r>
    <x v="5"/>
    <x v="13"/>
    <x v="3"/>
    <x v="0"/>
  </r>
  <r>
    <x v="5"/>
    <x v="14"/>
    <x v="1"/>
    <x v="0"/>
  </r>
  <r>
    <x v="5"/>
    <x v="15"/>
    <x v="0"/>
    <x v="0"/>
  </r>
  <r>
    <x v="5"/>
    <x v="16"/>
    <x v="0"/>
    <x v="0"/>
  </r>
  <r>
    <x v="5"/>
    <x v="17"/>
    <x v="0"/>
    <x v="0"/>
  </r>
  <r>
    <x v="5"/>
    <x v="18"/>
    <x v="3"/>
    <x v="0"/>
  </r>
  <r>
    <x v="5"/>
    <x v="19"/>
    <x v="0"/>
    <x v="0"/>
  </r>
  <r>
    <x v="5"/>
    <x v="20"/>
    <x v="2"/>
    <x v="0"/>
  </r>
  <r>
    <x v="5"/>
    <x v="21"/>
    <x v="2"/>
    <x v="0"/>
  </r>
  <r>
    <x v="5"/>
    <x v="22"/>
    <x v="2"/>
    <x v="0"/>
  </r>
  <r>
    <x v="5"/>
    <x v="23"/>
    <x v="4"/>
    <x v="0"/>
  </r>
  <r>
    <x v="5"/>
    <x v="24"/>
    <x v="1"/>
    <x v="0"/>
  </r>
  <r>
    <x v="5"/>
    <x v="25"/>
    <x v="1"/>
    <x v="0"/>
  </r>
  <r>
    <x v="5"/>
    <x v="26"/>
    <x v="0"/>
    <x v="0"/>
  </r>
  <r>
    <x v="5"/>
    <x v="27"/>
    <x v="0"/>
    <x v="0"/>
  </r>
  <r>
    <x v="5"/>
    <x v="28"/>
    <x v="0"/>
    <x v="0"/>
  </r>
  <r>
    <x v="5"/>
    <x v="29"/>
    <x v="0"/>
    <x v="0"/>
  </r>
  <r>
    <x v="5"/>
    <x v="30"/>
    <x v="4"/>
    <x v="0"/>
  </r>
  <r>
    <x v="5"/>
    <x v="31"/>
    <x v="5"/>
    <x v="0"/>
  </r>
  <r>
    <x v="5"/>
    <x v="32"/>
    <x v="2"/>
    <x v="0"/>
  </r>
  <r>
    <x v="5"/>
    <x v="33"/>
    <x v="0"/>
    <x v="0"/>
  </r>
  <r>
    <x v="5"/>
    <x v="34"/>
    <x v="0"/>
    <x v="0"/>
  </r>
  <r>
    <x v="5"/>
    <x v="35"/>
    <x v="5"/>
    <x v="0"/>
  </r>
  <r>
    <x v="5"/>
    <x v="36"/>
    <x v="5"/>
    <x v="0"/>
  </r>
  <r>
    <x v="5"/>
    <x v="37"/>
    <x v="5"/>
    <x v="0"/>
  </r>
  <r>
    <x v="5"/>
    <x v="38"/>
    <x v="8"/>
    <x v="0"/>
  </r>
  <r>
    <x v="5"/>
    <x v="39"/>
    <x v="5"/>
    <x v="0"/>
  </r>
  <r>
    <x v="5"/>
    <x v="40"/>
    <x v="4"/>
    <x v="0"/>
  </r>
  <r>
    <x v="5"/>
    <x v="41"/>
    <x v="4"/>
    <x v="0"/>
  </r>
  <r>
    <x v="5"/>
    <x v="42"/>
    <x v="0"/>
    <x v="0"/>
  </r>
  <r>
    <x v="5"/>
    <x v="43"/>
    <x v="8"/>
    <x v="0"/>
  </r>
  <r>
    <x v="5"/>
    <x v="44"/>
    <x v="2"/>
    <x v="0"/>
  </r>
  <r>
    <x v="5"/>
    <x v="45"/>
    <x v="3"/>
    <x v="0"/>
  </r>
  <r>
    <x v="5"/>
    <x v="46"/>
    <x v="3"/>
    <x v="0"/>
  </r>
  <r>
    <x v="5"/>
    <x v="47"/>
    <x v="3"/>
    <x v="0"/>
  </r>
  <r>
    <x v="5"/>
    <x v="48"/>
    <x v="4"/>
    <x v="0"/>
  </r>
  <r>
    <x v="5"/>
    <x v="49"/>
    <x v="3"/>
    <x v="0"/>
  </r>
  <r>
    <x v="5"/>
    <x v="50"/>
    <x v="2"/>
    <x v="0"/>
  </r>
  <r>
    <x v="5"/>
    <x v="51"/>
    <x v="0"/>
    <x v="0"/>
  </r>
  <r>
    <x v="5"/>
    <x v="52"/>
    <x v="3"/>
    <x v="0"/>
  </r>
  <r>
    <x v="5"/>
    <x v="53"/>
    <x v="8"/>
    <x v="0"/>
  </r>
  <r>
    <x v="5"/>
    <x v="54"/>
    <x v="2"/>
    <x v="0"/>
  </r>
  <r>
    <x v="5"/>
    <x v="55"/>
    <x v="2"/>
    <x v="0"/>
  </r>
  <r>
    <x v="5"/>
    <x v="56"/>
    <x v="4"/>
    <x v="0"/>
  </r>
  <r>
    <x v="5"/>
    <x v="57"/>
    <x v="4"/>
    <x v="0"/>
  </r>
  <r>
    <x v="5"/>
    <x v="58"/>
    <x v="4"/>
    <x v="0"/>
  </r>
  <r>
    <x v="5"/>
    <x v="59"/>
    <x v="4"/>
    <x v="0"/>
  </r>
  <r>
    <x v="5"/>
    <x v="60"/>
    <x v="9"/>
    <x v="0"/>
  </r>
  <r>
    <x v="5"/>
    <x v="61"/>
    <x v="10"/>
    <x v="0"/>
  </r>
  <r>
    <x v="9"/>
    <x v="0"/>
    <x v="2"/>
    <x v="0"/>
  </r>
  <r>
    <x v="9"/>
    <x v="1"/>
    <x v="3"/>
    <x v="0"/>
  </r>
  <r>
    <x v="9"/>
    <x v="2"/>
    <x v="0"/>
    <x v="0"/>
  </r>
  <r>
    <x v="9"/>
    <x v="3"/>
    <x v="2"/>
    <x v="0"/>
  </r>
  <r>
    <x v="9"/>
    <x v="4"/>
    <x v="3"/>
    <x v="0"/>
  </r>
  <r>
    <x v="9"/>
    <x v="5"/>
    <x v="2"/>
    <x v="0"/>
  </r>
  <r>
    <x v="9"/>
    <x v="6"/>
    <x v="2"/>
    <x v="0"/>
  </r>
  <r>
    <x v="9"/>
    <x v="7"/>
    <x v="0"/>
    <x v="0"/>
  </r>
  <r>
    <x v="9"/>
    <x v="8"/>
    <x v="3"/>
    <x v="0"/>
  </r>
  <r>
    <x v="9"/>
    <x v="9"/>
    <x v="1"/>
    <x v="0"/>
  </r>
  <r>
    <x v="9"/>
    <x v="10"/>
    <x v="1"/>
    <x v="0"/>
  </r>
  <r>
    <x v="9"/>
    <x v="11"/>
    <x v="1"/>
    <x v="0"/>
  </r>
  <r>
    <x v="9"/>
    <x v="12"/>
    <x v="3"/>
    <x v="0"/>
  </r>
  <r>
    <x v="9"/>
    <x v="13"/>
    <x v="3"/>
    <x v="0"/>
  </r>
  <r>
    <x v="9"/>
    <x v="14"/>
    <x v="2"/>
    <x v="0"/>
  </r>
  <r>
    <x v="9"/>
    <x v="15"/>
    <x v="1"/>
    <x v="0"/>
  </r>
  <r>
    <x v="9"/>
    <x v="16"/>
    <x v="1"/>
    <x v="0"/>
  </r>
  <r>
    <x v="9"/>
    <x v="17"/>
    <x v="0"/>
    <x v="0"/>
  </r>
  <r>
    <x v="9"/>
    <x v="18"/>
    <x v="1"/>
    <x v="0"/>
  </r>
  <r>
    <x v="9"/>
    <x v="19"/>
    <x v="1"/>
    <x v="0"/>
  </r>
  <r>
    <x v="9"/>
    <x v="20"/>
    <x v="0"/>
    <x v="0"/>
  </r>
  <r>
    <x v="9"/>
    <x v="21"/>
    <x v="2"/>
    <x v="0"/>
  </r>
  <r>
    <x v="9"/>
    <x v="22"/>
    <x v="1"/>
    <x v="0"/>
  </r>
  <r>
    <x v="9"/>
    <x v="23"/>
    <x v="3"/>
    <x v="0"/>
  </r>
  <r>
    <x v="9"/>
    <x v="24"/>
    <x v="2"/>
    <x v="0"/>
  </r>
  <r>
    <x v="9"/>
    <x v="25"/>
    <x v="2"/>
    <x v="0"/>
  </r>
  <r>
    <x v="9"/>
    <x v="26"/>
    <x v="2"/>
    <x v="0"/>
  </r>
  <r>
    <x v="9"/>
    <x v="27"/>
    <x v="3"/>
    <x v="0"/>
  </r>
  <r>
    <x v="9"/>
    <x v="28"/>
    <x v="0"/>
    <x v="0"/>
  </r>
  <r>
    <x v="9"/>
    <x v="29"/>
    <x v="3"/>
    <x v="0"/>
  </r>
  <r>
    <x v="9"/>
    <x v="30"/>
    <x v="4"/>
    <x v="0"/>
  </r>
  <r>
    <x v="9"/>
    <x v="31"/>
    <x v="3"/>
    <x v="0"/>
  </r>
  <r>
    <x v="9"/>
    <x v="32"/>
    <x v="2"/>
    <x v="0"/>
  </r>
  <r>
    <x v="9"/>
    <x v="33"/>
    <x v="3"/>
    <x v="0"/>
  </r>
  <r>
    <x v="9"/>
    <x v="34"/>
    <x v="8"/>
    <x v="0"/>
  </r>
  <r>
    <x v="9"/>
    <x v="35"/>
    <x v="5"/>
    <x v="0"/>
  </r>
  <r>
    <x v="9"/>
    <x v="36"/>
    <x v="4"/>
    <x v="0"/>
  </r>
  <r>
    <x v="9"/>
    <x v="37"/>
    <x v="5"/>
    <x v="0"/>
  </r>
  <r>
    <x v="9"/>
    <x v="38"/>
    <x v="5"/>
    <x v="0"/>
  </r>
  <r>
    <x v="9"/>
    <x v="39"/>
    <x v="0"/>
    <x v="0"/>
  </r>
  <r>
    <x v="9"/>
    <x v="40"/>
    <x v="2"/>
    <x v="0"/>
  </r>
  <r>
    <x v="9"/>
    <x v="41"/>
    <x v="2"/>
    <x v="0"/>
  </r>
  <r>
    <x v="9"/>
    <x v="42"/>
    <x v="8"/>
    <x v="0"/>
  </r>
  <r>
    <x v="9"/>
    <x v="43"/>
    <x v="8"/>
    <x v="0"/>
  </r>
  <r>
    <x v="9"/>
    <x v="44"/>
    <x v="5"/>
    <x v="0"/>
  </r>
  <r>
    <x v="9"/>
    <x v="45"/>
    <x v="0"/>
    <x v="0"/>
  </r>
  <r>
    <x v="9"/>
    <x v="46"/>
    <x v="0"/>
    <x v="0"/>
  </r>
  <r>
    <x v="9"/>
    <x v="47"/>
    <x v="4"/>
    <x v="0"/>
  </r>
  <r>
    <x v="9"/>
    <x v="48"/>
    <x v="3"/>
    <x v="0"/>
  </r>
  <r>
    <x v="9"/>
    <x v="49"/>
    <x v="3"/>
    <x v="0"/>
  </r>
  <r>
    <x v="9"/>
    <x v="50"/>
    <x v="0"/>
    <x v="0"/>
  </r>
  <r>
    <x v="9"/>
    <x v="51"/>
    <x v="3"/>
    <x v="0"/>
  </r>
  <r>
    <x v="9"/>
    <x v="52"/>
    <x v="2"/>
    <x v="0"/>
  </r>
  <r>
    <x v="9"/>
    <x v="53"/>
    <x v="8"/>
    <x v="0"/>
  </r>
  <r>
    <x v="9"/>
    <x v="54"/>
    <x v="0"/>
    <x v="0"/>
  </r>
  <r>
    <x v="9"/>
    <x v="55"/>
    <x v="3"/>
    <x v="0"/>
  </r>
  <r>
    <x v="9"/>
    <x v="56"/>
    <x v="3"/>
    <x v="0"/>
  </r>
  <r>
    <x v="9"/>
    <x v="57"/>
    <x v="5"/>
    <x v="0"/>
  </r>
  <r>
    <x v="9"/>
    <x v="58"/>
    <x v="4"/>
    <x v="0"/>
  </r>
  <r>
    <x v="9"/>
    <x v="59"/>
    <x v="2"/>
    <x v="0"/>
  </r>
  <r>
    <x v="9"/>
    <x v="60"/>
    <x v="9"/>
    <x v="0"/>
  </r>
  <r>
    <x v="9"/>
    <x v="61"/>
    <x v="18"/>
    <x v="0"/>
  </r>
  <r>
    <x v="10"/>
    <x v="0"/>
    <x v="3"/>
    <x v="0"/>
  </r>
  <r>
    <x v="10"/>
    <x v="1"/>
    <x v="0"/>
    <x v="0"/>
  </r>
  <r>
    <x v="10"/>
    <x v="2"/>
    <x v="0"/>
    <x v="0"/>
  </r>
  <r>
    <x v="10"/>
    <x v="3"/>
    <x v="0"/>
    <x v="0"/>
  </r>
  <r>
    <x v="10"/>
    <x v="4"/>
    <x v="4"/>
    <x v="0"/>
  </r>
  <r>
    <x v="10"/>
    <x v="5"/>
    <x v="3"/>
    <x v="0"/>
  </r>
  <r>
    <x v="10"/>
    <x v="6"/>
    <x v="3"/>
    <x v="0"/>
  </r>
  <r>
    <x v="10"/>
    <x v="7"/>
    <x v="1"/>
    <x v="0"/>
  </r>
  <r>
    <x v="10"/>
    <x v="8"/>
    <x v="1"/>
    <x v="0"/>
  </r>
  <r>
    <x v="10"/>
    <x v="9"/>
    <x v="4"/>
    <x v="0"/>
  </r>
  <r>
    <x v="10"/>
    <x v="10"/>
    <x v="8"/>
    <x v="0"/>
  </r>
  <r>
    <x v="10"/>
    <x v="11"/>
    <x v="5"/>
    <x v="0"/>
  </r>
  <r>
    <x v="10"/>
    <x v="12"/>
    <x v="2"/>
    <x v="0"/>
  </r>
  <r>
    <x v="10"/>
    <x v="13"/>
    <x v="1"/>
    <x v="0"/>
  </r>
  <r>
    <x v="10"/>
    <x v="14"/>
    <x v="1"/>
    <x v="0"/>
  </r>
  <r>
    <x v="10"/>
    <x v="15"/>
    <x v="3"/>
    <x v="0"/>
  </r>
  <r>
    <x v="10"/>
    <x v="16"/>
    <x v="0"/>
    <x v="0"/>
  </r>
  <r>
    <x v="10"/>
    <x v="17"/>
    <x v="3"/>
    <x v="0"/>
  </r>
  <r>
    <x v="10"/>
    <x v="18"/>
    <x v="2"/>
    <x v="0"/>
  </r>
  <r>
    <x v="10"/>
    <x v="19"/>
    <x v="1"/>
    <x v="0"/>
  </r>
  <r>
    <x v="10"/>
    <x v="20"/>
    <x v="0"/>
    <x v="0"/>
  </r>
  <r>
    <x v="10"/>
    <x v="21"/>
    <x v="1"/>
    <x v="0"/>
  </r>
  <r>
    <x v="10"/>
    <x v="22"/>
    <x v="4"/>
    <x v="0"/>
  </r>
  <r>
    <x v="10"/>
    <x v="23"/>
    <x v="5"/>
    <x v="0"/>
  </r>
  <r>
    <x v="10"/>
    <x v="24"/>
    <x v="4"/>
    <x v="0"/>
  </r>
  <r>
    <x v="10"/>
    <x v="25"/>
    <x v="0"/>
    <x v="0"/>
  </r>
  <r>
    <x v="10"/>
    <x v="26"/>
    <x v="2"/>
    <x v="0"/>
  </r>
  <r>
    <x v="10"/>
    <x v="27"/>
    <x v="3"/>
    <x v="0"/>
  </r>
  <r>
    <x v="10"/>
    <x v="28"/>
    <x v="3"/>
    <x v="0"/>
  </r>
  <r>
    <x v="10"/>
    <x v="29"/>
    <x v="0"/>
    <x v="0"/>
  </r>
  <r>
    <x v="10"/>
    <x v="30"/>
    <x v="5"/>
    <x v="0"/>
  </r>
  <r>
    <x v="10"/>
    <x v="31"/>
    <x v="5"/>
    <x v="0"/>
  </r>
  <r>
    <x v="10"/>
    <x v="32"/>
    <x v="2"/>
    <x v="0"/>
  </r>
  <r>
    <x v="10"/>
    <x v="33"/>
    <x v="3"/>
    <x v="0"/>
  </r>
  <r>
    <x v="10"/>
    <x v="34"/>
    <x v="4"/>
    <x v="0"/>
  </r>
  <r>
    <x v="10"/>
    <x v="35"/>
    <x v="8"/>
    <x v="0"/>
  </r>
  <r>
    <x v="10"/>
    <x v="36"/>
    <x v="8"/>
    <x v="0"/>
  </r>
  <r>
    <x v="10"/>
    <x v="37"/>
    <x v="3"/>
    <x v="0"/>
  </r>
  <r>
    <x v="10"/>
    <x v="38"/>
    <x v="2"/>
    <x v="0"/>
  </r>
  <r>
    <x v="10"/>
    <x v="39"/>
    <x v="4"/>
    <x v="0"/>
  </r>
  <r>
    <x v="10"/>
    <x v="40"/>
    <x v="8"/>
    <x v="0"/>
  </r>
  <r>
    <x v="10"/>
    <x v="41"/>
    <x v="8"/>
    <x v="0"/>
  </r>
  <r>
    <x v="10"/>
    <x v="42"/>
    <x v="0"/>
    <x v="0"/>
  </r>
  <r>
    <x v="10"/>
    <x v="43"/>
    <x v="2"/>
    <x v="0"/>
  </r>
  <r>
    <x v="10"/>
    <x v="44"/>
    <x v="3"/>
    <x v="0"/>
  </r>
  <r>
    <x v="10"/>
    <x v="45"/>
    <x v="2"/>
    <x v="0"/>
  </r>
  <r>
    <x v="10"/>
    <x v="46"/>
    <x v="2"/>
    <x v="0"/>
  </r>
  <r>
    <x v="10"/>
    <x v="47"/>
    <x v="4"/>
    <x v="0"/>
  </r>
  <r>
    <x v="10"/>
    <x v="48"/>
    <x v="0"/>
    <x v="0"/>
  </r>
  <r>
    <x v="10"/>
    <x v="49"/>
    <x v="2"/>
    <x v="0"/>
  </r>
  <r>
    <x v="10"/>
    <x v="50"/>
    <x v="2"/>
    <x v="0"/>
  </r>
  <r>
    <x v="10"/>
    <x v="51"/>
    <x v="2"/>
    <x v="0"/>
  </r>
  <r>
    <x v="10"/>
    <x v="52"/>
    <x v="4"/>
    <x v="0"/>
  </r>
  <r>
    <x v="10"/>
    <x v="53"/>
    <x v="4"/>
    <x v="0"/>
  </r>
  <r>
    <x v="10"/>
    <x v="54"/>
    <x v="4"/>
    <x v="0"/>
  </r>
  <r>
    <x v="10"/>
    <x v="55"/>
    <x v="3"/>
    <x v="0"/>
  </r>
  <r>
    <x v="10"/>
    <x v="56"/>
    <x v="0"/>
    <x v="0"/>
  </r>
  <r>
    <x v="10"/>
    <x v="57"/>
    <x v="5"/>
    <x v="0"/>
  </r>
  <r>
    <x v="10"/>
    <x v="58"/>
    <x v="5"/>
    <x v="0"/>
  </r>
  <r>
    <x v="10"/>
    <x v="59"/>
    <x v="0"/>
    <x v="0"/>
  </r>
  <r>
    <x v="10"/>
    <x v="60"/>
    <x v="6"/>
    <x v="0"/>
  </r>
  <r>
    <x v="10"/>
    <x v="61"/>
    <x v="14"/>
    <x v="0"/>
  </r>
  <r>
    <x v="2"/>
    <x v="0"/>
    <x v="2"/>
    <x v="0"/>
  </r>
  <r>
    <x v="2"/>
    <x v="1"/>
    <x v="0"/>
    <x v="0"/>
  </r>
  <r>
    <x v="2"/>
    <x v="2"/>
    <x v="2"/>
    <x v="0"/>
  </r>
  <r>
    <x v="2"/>
    <x v="3"/>
    <x v="0"/>
    <x v="0"/>
  </r>
  <r>
    <x v="2"/>
    <x v="4"/>
    <x v="2"/>
    <x v="0"/>
  </r>
  <r>
    <x v="2"/>
    <x v="5"/>
    <x v="3"/>
    <x v="0"/>
  </r>
  <r>
    <x v="2"/>
    <x v="6"/>
    <x v="0"/>
    <x v="0"/>
  </r>
  <r>
    <x v="2"/>
    <x v="7"/>
    <x v="3"/>
    <x v="0"/>
  </r>
  <r>
    <x v="2"/>
    <x v="8"/>
    <x v="8"/>
    <x v="0"/>
  </r>
  <r>
    <x v="2"/>
    <x v="9"/>
    <x v="0"/>
    <x v="0"/>
  </r>
  <r>
    <x v="2"/>
    <x v="10"/>
    <x v="0"/>
    <x v="0"/>
  </r>
  <r>
    <x v="2"/>
    <x v="11"/>
    <x v="2"/>
    <x v="0"/>
  </r>
  <r>
    <x v="2"/>
    <x v="12"/>
    <x v="0"/>
    <x v="0"/>
  </r>
  <r>
    <x v="2"/>
    <x v="13"/>
    <x v="0"/>
    <x v="0"/>
  </r>
  <r>
    <x v="2"/>
    <x v="14"/>
    <x v="0"/>
    <x v="0"/>
  </r>
  <r>
    <x v="2"/>
    <x v="15"/>
    <x v="0"/>
    <x v="0"/>
  </r>
  <r>
    <x v="2"/>
    <x v="16"/>
    <x v="0"/>
    <x v="0"/>
  </r>
  <r>
    <x v="2"/>
    <x v="17"/>
    <x v="0"/>
    <x v="0"/>
  </r>
  <r>
    <x v="2"/>
    <x v="18"/>
    <x v="2"/>
    <x v="0"/>
  </r>
  <r>
    <x v="2"/>
    <x v="19"/>
    <x v="2"/>
    <x v="0"/>
  </r>
  <r>
    <x v="2"/>
    <x v="20"/>
    <x v="2"/>
    <x v="0"/>
  </r>
  <r>
    <x v="2"/>
    <x v="21"/>
    <x v="2"/>
    <x v="0"/>
  </r>
  <r>
    <x v="2"/>
    <x v="22"/>
    <x v="3"/>
    <x v="0"/>
  </r>
  <r>
    <x v="2"/>
    <x v="23"/>
    <x v="3"/>
    <x v="0"/>
  </r>
  <r>
    <x v="2"/>
    <x v="24"/>
    <x v="0"/>
    <x v="0"/>
  </r>
  <r>
    <x v="2"/>
    <x v="25"/>
    <x v="3"/>
    <x v="0"/>
  </r>
  <r>
    <x v="2"/>
    <x v="26"/>
    <x v="0"/>
    <x v="0"/>
  </r>
  <r>
    <x v="2"/>
    <x v="27"/>
    <x v="3"/>
    <x v="0"/>
  </r>
  <r>
    <x v="2"/>
    <x v="28"/>
    <x v="3"/>
    <x v="0"/>
  </r>
  <r>
    <x v="2"/>
    <x v="29"/>
    <x v="4"/>
    <x v="0"/>
  </r>
  <r>
    <x v="2"/>
    <x v="30"/>
    <x v="4"/>
    <x v="0"/>
  </r>
  <r>
    <x v="2"/>
    <x v="31"/>
    <x v="3"/>
    <x v="0"/>
  </r>
  <r>
    <x v="2"/>
    <x v="32"/>
    <x v="2"/>
    <x v="0"/>
  </r>
  <r>
    <x v="2"/>
    <x v="33"/>
    <x v="4"/>
    <x v="0"/>
  </r>
  <r>
    <x v="2"/>
    <x v="34"/>
    <x v="3"/>
    <x v="0"/>
  </r>
  <r>
    <x v="2"/>
    <x v="35"/>
    <x v="5"/>
    <x v="0"/>
  </r>
  <r>
    <x v="2"/>
    <x v="36"/>
    <x v="5"/>
    <x v="0"/>
  </r>
  <r>
    <x v="2"/>
    <x v="37"/>
    <x v="5"/>
    <x v="0"/>
  </r>
  <r>
    <x v="2"/>
    <x v="38"/>
    <x v="8"/>
    <x v="0"/>
  </r>
  <r>
    <x v="2"/>
    <x v="39"/>
    <x v="4"/>
    <x v="0"/>
  </r>
  <r>
    <x v="2"/>
    <x v="40"/>
    <x v="3"/>
    <x v="0"/>
  </r>
  <r>
    <x v="2"/>
    <x v="41"/>
    <x v="2"/>
    <x v="0"/>
  </r>
  <r>
    <x v="2"/>
    <x v="42"/>
    <x v="3"/>
    <x v="0"/>
  </r>
  <r>
    <x v="2"/>
    <x v="43"/>
    <x v="0"/>
    <x v="0"/>
  </r>
  <r>
    <x v="2"/>
    <x v="44"/>
    <x v="5"/>
    <x v="0"/>
  </r>
  <r>
    <x v="2"/>
    <x v="45"/>
    <x v="0"/>
    <x v="0"/>
  </r>
  <r>
    <x v="2"/>
    <x v="46"/>
    <x v="0"/>
    <x v="0"/>
  </r>
  <r>
    <x v="2"/>
    <x v="47"/>
    <x v="3"/>
    <x v="0"/>
  </r>
  <r>
    <x v="2"/>
    <x v="48"/>
    <x v="2"/>
    <x v="0"/>
  </r>
  <r>
    <x v="2"/>
    <x v="49"/>
    <x v="2"/>
    <x v="0"/>
  </r>
  <r>
    <x v="2"/>
    <x v="50"/>
    <x v="2"/>
    <x v="0"/>
  </r>
  <r>
    <x v="2"/>
    <x v="51"/>
    <x v="2"/>
    <x v="0"/>
  </r>
  <r>
    <x v="2"/>
    <x v="52"/>
    <x v="4"/>
    <x v="0"/>
  </r>
  <r>
    <x v="2"/>
    <x v="53"/>
    <x v="4"/>
    <x v="0"/>
  </r>
  <r>
    <x v="2"/>
    <x v="54"/>
    <x v="3"/>
    <x v="0"/>
  </r>
  <r>
    <x v="2"/>
    <x v="55"/>
    <x v="4"/>
    <x v="0"/>
  </r>
  <r>
    <x v="2"/>
    <x v="56"/>
    <x v="3"/>
    <x v="0"/>
  </r>
  <r>
    <x v="2"/>
    <x v="57"/>
    <x v="4"/>
    <x v="0"/>
  </r>
  <r>
    <x v="2"/>
    <x v="58"/>
    <x v="4"/>
    <x v="0"/>
  </r>
  <r>
    <x v="2"/>
    <x v="59"/>
    <x v="5"/>
    <x v="0"/>
  </r>
  <r>
    <x v="2"/>
    <x v="60"/>
    <x v="9"/>
    <x v="0"/>
  </r>
  <r>
    <x v="2"/>
    <x v="61"/>
    <x v="12"/>
    <x v="0"/>
  </r>
  <r>
    <x v="11"/>
    <x v="0"/>
    <x v="1"/>
    <x v="0"/>
  </r>
  <r>
    <x v="11"/>
    <x v="1"/>
    <x v="2"/>
    <x v="0"/>
  </r>
  <r>
    <x v="11"/>
    <x v="2"/>
    <x v="0"/>
    <x v="0"/>
  </r>
  <r>
    <x v="11"/>
    <x v="3"/>
    <x v="3"/>
    <x v="0"/>
  </r>
  <r>
    <x v="11"/>
    <x v="4"/>
    <x v="1"/>
    <x v="0"/>
  </r>
  <r>
    <x v="11"/>
    <x v="5"/>
    <x v="0"/>
    <x v="0"/>
  </r>
  <r>
    <x v="11"/>
    <x v="6"/>
    <x v="0"/>
    <x v="0"/>
  </r>
  <r>
    <x v="11"/>
    <x v="7"/>
    <x v="2"/>
    <x v="0"/>
  </r>
  <r>
    <x v="11"/>
    <x v="8"/>
    <x v="5"/>
    <x v="0"/>
  </r>
  <r>
    <x v="11"/>
    <x v="9"/>
    <x v="5"/>
    <x v="0"/>
  </r>
  <r>
    <x v="11"/>
    <x v="10"/>
    <x v="4"/>
    <x v="0"/>
  </r>
  <r>
    <x v="11"/>
    <x v="11"/>
    <x v="0"/>
    <x v="0"/>
  </r>
  <r>
    <x v="11"/>
    <x v="12"/>
    <x v="2"/>
    <x v="0"/>
  </r>
  <r>
    <x v="11"/>
    <x v="13"/>
    <x v="2"/>
    <x v="0"/>
  </r>
  <r>
    <x v="11"/>
    <x v="14"/>
    <x v="1"/>
    <x v="0"/>
  </r>
  <r>
    <x v="11"/>
    <x v="15"/>
    <x v="1"/>
    <x v="0"/>
  </r>
  <r>
    <x v="11"/>
    <x v="16"/>
    <x v="1"/>
    <x v="0"/>
  </r>
  <r>
    <x v="11"/>
    <x v="17"/>
    <x v="2"/>
    <x v="0"/>
  </r>
  <r>
    <x v="11"/>
    <x v="18"/>
    <x v="1"/>
    <x v="0"/>
  </r>
  <r>
    <x v="11"/>
    <x v="19"/>
    <x v="0"/>
    <x v="0"/>
  </r>
  <r>
    <x v="11"/>
    <x v="20"/>
    <x v="3"/>
    <x v="0"/>
  </r>
  <r>
    <x v="11"/>
    <x v="21"/>
    <x v="2"/>
    <x v="0"/>
  </r>
  <r>
    <x v="11"/>
    <x v="22"/>
    <x v="0"/>
    <x v="0"/>
  </r>
  <r>
    <x v="11"/>
    <x v="23"/>
    <x v="0"/>
    <x v="0"/>
  </r>
  <r>
    <x v="11"/>
    <x v="24"/>
    <x v="1"/>
    <x v="0"/>
  </r>
  <r>
    <x v="11"/>
    <x v="25"/>
    <x v="2"/>
    <x v="0"/>
  </r>
  <r>
    <x v="11"/>
    <x v="26"/>
    <x v="0"/>
    <x v="0"/>
  </r>
  <r>
    <x v="11"/>
    <x v="27"/>
    <x v="3"/>
    <x v="0"/>
  </r>
  <r>
    <x v="11"/>
    <x v="28"/>
    <x v="3"/>
    <x v="0"/>
  </r>
  <r>
    <x v="11"/>
    <x v="29"/>
    <x v="2"/>
    <x v="0"/>
  </r>
  <r>
    <x v="11"/>
    <x v="30"/>
    <x v="0"/>
    <x v="0"/>
  </r>
  <r>
    <x v="11"/>
    <x v="31"/>
    <x v="4"/>
    <x v="0"/>
  </r>
  <r>
    <x v="11"/>
    <x v="32"/>
    <x v="2"/>
    <x v="0"/>
  </r>
  <r>
    <x v="11"/>
    <x v="33"/>
    <x v="3"/>
    <x v="0"/>
  </r>
  <r>
    <x v="11"/>
    <x v="34"/>
    <x v="0"/>
    <x v="0"/>
  </r>
  <r>
    <x v="11"/>
    <x v="35"/>
    <x v="4"/>
    <x v="0"/>
  </r>
  <r>
    <x v="11"/>
    <x v="36"/>
    <x v="4"/>
    <x v="0"/>
  </r>
  <r>
    <x v="11"/>
    <x v="37"/>
    <x v="4"/>
    <x v="0"/>
  </r>
  <r>
    <x v="11"/>
    <x v="38"/>
    <x v="5"/>
    <x v="0"/>
  </r>
  <r>
    <x v="11"/>
    <x v="39"/>
    <x v="5"/>
    <x v="0"/>
  </r>
  <r>
    <x v="11"/>
    <x v="40"/>
    <x v="8"/>
    <x v="0"/>
  </r>
  <r>
    <x v="11"/>
    <x v="41"/>
    <x v="5"/>
    <x v="0"/>
  </r>
  <r>
    <x v="11"/>
    <x v="42"/>
    <x v="0"/>
    <x v="0"/>
  </r>
  <r>
    <x v="11"/>
    <x v="43"/>
    <x v="2"/>
    <x v="0"/>
  </r>
  <r>
    <x v="11"/>
    <x v="44"/>
    <x v="5"/>
    <x v="0"/>
  </r>
  <r>
    <x v="11"/>
    <x v="45"/>
    <x v="2"/>
    <x v="0"/>
  </r>
  <r>
    <x v="11"/>
    <x v="46"/>
    <x v="2"/>
    <x v="0"/>
  </r>
  <r>
    <x v="11"/>
    <x v="47"/>
    <x v="0"/>
    <x v="0"/>
  </r>
  <r>
    <x v="11"/>
    <x v="48"/>
    <x v="2"/>
    <x v="0"/>
  </r>
  <r>
    <x v="11"/>
    <x v="49"/>
    <x v="5"/>
    <x v="0"/>
  </r>
  <r>
    <x v="11"/>
    <x v="50"/>
    <x v="0"/>
    <x v="0"/>
  </r>
  <r>
    <x v="11"/>
    <x v="51"/>
    <x v="2"/>
    <x v="0"/>
  </r>
  <r>
    <x v="11"/>
    <x v="52"/>
    <x v="0"/>
    <x v="0"/>
  </r>
  <r>
    <x v="11"/>
    <x v="53"/>
    <x v="0"/>
    <x v="0"/>
  </r>
  <r>
    <x v="11"/>
    <x v="54"/>
    <x v="2"/>
    <x v="0"/>
  </r>
  <r>
    <x v="11"/>
    <x v="55"/>
    <x v="2"/>
    <x v="0"/>
  </r>
  <r>
    <x v="11"/>
    <x v="56"/>
    <x v="0"/>
    <x v="0"/>
  </r>
  <r>
    <x v="11"/>
    <x v="57"/>
    <x v="4"/>
    <x v="0"/>
  </r>
  <r>
    <x v="11"/>
    <x v="58"/>
    <x v="5"/>
    <x v="0"/>
  </r>
  <r>
    <x v="11"/>
    <x v="59"/>
    <x v="0"/>
    <x v="0"/>
  </r>
  <r>
    <x v="11"/>
    <x v="60"/>
    <x v="6"/>
    <x v="0"/>
  </r>
  <r>
    <x v="11"/>
    <x v="61"/>
    <x v="16"/>
    <x v="0"/>
  </r>
  <r>
    <x v="1"/>
    <x v="0"/>
    <x v="1"/>
    <x v="0"/>
  </r>
  <r>
    <x v="1"/>
    <x v="1"/>
    <x v="1"/>
    <x v="0"/>
  </r>
  <r>
    <x v="1"/>
    <x v="2"/>
    <x v="0"/>
    <x v="0"/>
  </r>
  <r>
    <x v="1"/>
    <x v="3"/>
    <x v="0"/>
    <x v="0"/>
  </r>
  <r>
    <x v="1"/>
    <x v="4"/>
    <x v="3"/>
    <x v="0"/>
  </r>
  <r>
    <x v="1"/>
    <x v="5"/>
    <x v="2"/>
    <x v="0"/>
  </r>
  <r>
    <x v="1"/>
    <x v="6"/>
    <x v="1"/>
    <x v="0"/>
  </r>
  <r>
    <x v="1"/>
    <x v="7"/>
    <x v="2"/>
    <x v="0"/>
  </r>
  <r>
    <x v="1"/>
    <x v="8"/>
    <x v="3"/>
    <x v="0"/>
  </r>
  <r>
    <x v="1"/>
    <x v="9"/>
    <x v="0"/>
    <x v="0"/>
  </r>
  <r>
    <x v="1"/>
    <x v="10"/>
    <x v="8"/>
    <x v="0"/>
  </r>
  <r>
    <x v="1"/>
    <x v="11"/>
    <x v="3"/>
    <x v="0"/>
  </r>
  <r>
    <x v="1"/>
    <x v="12"/>
    <x v="0"/>
    <x v="0"/>
  </r>
  <r>
    <x v="1"/>
    <x v="13"/>
    <x v="1"/>
    <x v="0"/>
  </r>
  <r>
    <x v="1"/>
    <x v="14"/>
    <x v="0"/>
    <x v="0"/>
  </r>
  <r>
    <x v="1"/>
    <x v="15"/>
    <x v="5"/>
    <x v="0"/>
  </r>
  <r>
    <x v="1"/>
    <x v="16"/>
    <x v="3"/>
    <x v="0"/>
  </r>
  <r>
    <x v="1"/>
    <x v="17"/>
    <x v="4"/>
    <x v="0"/>
  </r>
  <r>
    <x v="1"/>
    <x v="18"/>
    <x v="2"/>
    <x v="0"/>
  </r>
  <r>
    <x v="1"/>
    <x v="19"/>
    <x v="2"/>
    <x v="0"/>
  </r>
  <r>
    <x v="1"/>
    <x v="20"/>
    <x v="2"/>
    <x v="0"/>
  </r>
  <r>
    <x v="1"/>
    <x v="21"/>
    <x v="2"/>
    <x v="0"/>
  </r>
  <r>
    <x v="1"/>
    <x v="22"/>
    <x v="0"/>
    <x v="0"/>
  </r>
  <r>
    <x v="1"/>
    <x v="23"/>
    <x v="2"/>
    <x v="0"/>
  </r>
  <r>
    <x v="1"/>
    <x v="24"/>
    <x v="4"/>
    <x v="0"/>
  </r>
  <r>
    <x v="1"/>
    <x v="25"/>
    <x v="4"/>
    <x v="0"/>
  </r>
  <r>
    <x v="1"/>
    <x v="26"/>
    <x v="5"/>
    <x v="0"/>
  </r>
  <r>
    <x v="1"/>
    <x v="27"/>
    <x v="8"/>
    <x v="0"/>
  </r>
  <r>
    <x v="1"/>
    <x v="28"/>
    <x v="8"/>
    <x v="0"/>
  </r>
  <r>
    <x v="1"/>
    <x v="29"/>
    <x v="0"/>
    <x v="0"/>
  </r>
  <r>
    <x v="1"/>
    <x v="30"/>
    <x v="2"/>
    <x v="0"/>
  </r>
  <r>
    <x v="1"/>
    <x v="31"/>
    <x v="0"/>
    <x v="0"/>
  </r>
  <r>
    <x v="1"/>
    <x v="32"/>
    <x v="2"/>
    <x v="0"/>
  </r>
  <r>
    <x v="1"/>
    <x v="33"/>
    <x v="0"/>
    <x v="0"/>
  </r>
  <r>
    <x v="1"/>
    <x v="34"/>
    <x v="3"/>
    <x v="0"/>
  </r>
  <r>
    <x v="1"/>
    <x v="35"/>
    <x v="3"/>
    <x v="0"/>
  </r>
  <r>
    <x v="1"/>
    <x v="36"/>
    <x v="0"/>
    <x v="0"/>
  </r>
  <r>
    <x v="1"/>
    <x v="37"/>
    <x v="3"/>
    <x v="0"/>
  </r>
  <r>
    <x v="1"/>
    <x v="38"/>
    <x v="0"/>
    <x v="0"/>
  </r>
  <r>
    <x v="1"/>
    <x v="39"/>
    <x v="0"/>
    <x v="0"/>
  </r>
  <r>
    <x v="1"/>
    <x v="40"/>
    <x v="8"/>
    <x v="0"/>
  </r>
  <r>
    <x v="1"/>
    <x v="41"/>
    <x v="4"/>
    <x v="0"/>
  </r>
  <r>
    <x v="1"/>
    <x v="42"/>
    <x v="2"/>
    <x v="0"/>
  </r>
  <r>
    <x v="1"/>
    <x v="43"/>
    <x v="2"/>
    <x v="0"/>
  </r>
  <r>
    <x v="1"/>
    <x v="44"/>
    <x v="5"/>
    <x v="0"/>
  </r>
  <r>
    <x v="1"/>
    <x v="45"/>
    <x v="5"/>
    <x v="0"/>
  </r>
  <r>
    <x v="1"/>
    <x v="46"/>
    <x v="0"/>
    <x v="0"/>
  </r>
  <r>
    <x v="1"/>
    <x v="47"/>
    <x v="5"/>
    <x v="0"/>
  </r>
  <r>
    <x v="1"/>
    <x v="48"/>
    <x v="2"/>
    <x v="0"/>
  </r>
  <r>
    <x v="1"/>
    <x v="49"/>
    <x v="2"/>
    <x v="0"/>
  </r>
  <r>
    <x v="1"/>
    <x v="50"/>
    <x v="2"/>
    <x v="0"/>
  </r>
  <r>
    <x v="1"/>
    <x v="51"/>
    <x v="2"/>
    <x v="0"/>
  </r>
  <r>
    <x v="1"/>
    <x v="52"/>
    <x v="2"/>
    <x v="0"/>
  </r>
  <r>
    <x v="1"/>
    <x v="53"/>
    <x v="2"/>
    <x v="0"/>
  </r>
  <r>
    <x v="1"/>
    <x v="54"/>
    <x v="4"/>
    <x v="0"/>
  </r>
  <r>
    <x v="1"/>
    <x v="55"/>
    <x v="4"/>
    <x v="0"/>
  </r>
  <r>
    <x v="1"/>
    <x v="56"/>
    <x v="5"/>
    <x v="0"/>
  </r>
  <r>
    <x v="1"/>
    <x v="57"/>
    <x v="8"/>
    <x v="0"/>
  </r>
  <r>
    <x v="1"/>
    <x v="58"/>
    <x v="8"/>
    <x v="0"/>
  </r>
  <r>
    <x v="1"/>
    <x v="59"/>
    <x v="0"/>
    <x v="0"/>
  </r>
  <r>
    <x v="1"/>
    <x v="60"/>
    <x v="6"/>
    <x v="0"/>
  </r>
  <r>
    <x v="1"/>
    <x v="61"/>
    <x v="11"/>
    <x v="0"/>
  </r>
  <r>
    <x v="11"/>
    <x v="0"/>
    <x v="2"/>
    <x v="0"/>
  </r>
  <r>
    <x v="11"/>
    <x v="1"/>
    <x v="3"/>
    <x v="0"/>
  </r>
  <r>
    <x v="11"/>
    <x v="2"/>
    <x v="2"/>
    <x v="0"/>
  </r>
  <r>
    <x v="11"/>
    <x v="3"/>
    <x v="0"/>
    <x v="0"/>
  </r>
  <r>
    <x v="11"/>
    <x v="4"/>
    <x v="2"/>
    <x v="0"/>
  </r>
  <r>
    <x v="11"/>
    <x v="5"/>
    <x v="3"/>
    <x v="0"/>
  </r>
  <r>
    <x v="11"/>
    <x v="6"/>
    <x v="0"/>
    <x v="0"/>
  </r>
  <r>
    <x v="11"/>
    <x v="7"/>
    <x v="0"/>
    <x v="0"/>
  </r>
  <r>
    <x v="11"/>
    <x v="8"/>
    <x v="0"/>
    <x v="0"/>
  </r>
  <r>
    <x v="11"/>
    <x v="9"/>
    <x v="3"/>
    <x v="0"/>
  </r>
  <r>
    <x v="11"/>
    <x v="10"/>
    <x v="5"/>
    <x v="0"/>
  </r>
  <r>
    <x v="11"/>
    <x v="11"/>
    <x v="4"/>
    <x v="0"/>
  </r>
  <r>
    <x v="11"/>
    <x v="12"/>
    <x v="1"/>
    <x v="0"/>
  </r>
  <r>
    <x v="11"/>
    <x v="13"/>
    <x v="0"/>
    <x v="0"/>
  </r>
  <r>
    <x v="11"/>
    <x v="14"/>
    <x v="2"/>
    <x v="0"/>
  </r>
  <r>
    <x v="11"/>
    <x v="15"/>
    <x v="0"/>
    <x v="0"/>
  </r>
  <r>
    <x v="11"/>
    <x v="16"/>
    <x v="2"/>
    <x v="0"/>
  </r>
  <r>
    <x v="11"/>
    <x v="17"/>
    <x v="2"/>
    <x v="0"/>
  </r>
  <r>
    <x v="11"/>
    <x v="18"/>
    <x v="3"/>
    <x v="0"/>
  </r>
  <r>
    <x v="11"/>
    <x v="19"/>
    <x v="0"/>
    <x v="0"/>
  </r>
  <r>
    <x v="11"/>
    <x v="20"/>
    <x v="3"/>
    <x v="0"/>
  </r>
  <r>
    <x v="11"/>
    <x v="21"/>
    <x v="0"/>
    <x v="0"/>
  </r>
  <r>
    <x v="11"/>
    <x v="22"/>
    <x v="4"/>
    <x v="0"/>
  </r>
  <r>
    <x v="11"/>
    <x v="23"/>
    <x v="0"/>
    <x v="0"/>
  </r>
  <r>
    <x v="11"/>
    <x v="24"/>
    <x v="3"/>
    <x v="0"/>
  </r>
  <r>
    <x v="11"/>
    <x v="25"/>
    <x v="2"/>
    <x v="0"/>
  </r>
  <r>
    <x v="11"/>
    <x v="26"/>
    <x v="0"/>
    <x v="0"/>
  </r>
  <r>
    <x v="11"/>
    <x v="27"/>
    <x v="4"/>
    <x v="0"/>
  </r>
  <r>
    <x v="11"/>
    <x v="28"/>
    <x v="5"/>
    <x v="0"/>
  </r>
  <r>
    <x v="11"/>
    <x v="29"/>
    <x v="0"/>
    <x v="0"/>
  </r>
  <r>
    <x v="11"/>
    <x v="30"/>
    <x v="0"/>
    <x v="0"/>
  </r>
  <r>
    <x v="11"/>
    <x v="31"/>
    <x v="5"/>
    <x v="0"/>
  </r>
  <r>
    <x v="11"/>
    <x v="32"/>
    <x v="2"/>
    <x v="0"/>
  </r>
  <r>
    <x v="11"/>
    <x v="33"/>
    <x v="3"/>
    <x v="0"/>
  </r>
  <r>
    <x v="11"/>
    <x v="34"/>
    <x v="0"/>
    <x v="0"/>
  </r>
  <r>
    <x v="11"/>
    <x v="35"/>
    <x v="5"/>
    <x v="0"/>
  </r>
  <r>
    <x v="11"/>
    <x v="36"/>
    <x v="3"/>
    <x v="0"/>
  </r>
  <r>
    <x v="11"/>
    <x v="37"/>
    <x v="4"/>
    <x v="0"/>
  </r>
  <r>
    <x v="11"/>
    <x v="38"/>
    <x v="4"/>
    <x v="0"/>
  </r>
  <r>
    <x v="11"/>
    <x v="39"/>
    <x v="5"/>
    <x v="0"/>
  </r>
  <r>
    <x v="11"/>
    <x v="40"/>
    <x v="8"/>
    <x v="0"/>
  </r>
  <r>
    <x v="11"/>
    <x v="41"/>
    <x v="5"/>
    <x v="0"/>
  </r>
  <r>
    <x v="11"/>
    <x v="42"/>
    <x v="0"/>
    <x v="0"/>
  </r>
  <r>
    <x v="11"/>
    <x v="43"/>
    <x v="0"/>
    <x v="0"/>
  </r>
  <r>
    <x v="11"/>
    <x v="44"/>
    <x v="4"/>
    <x v="0"/>
  </r>
  <r>
    <x v="11"/>
    <x v="45"/>
    <x v="3"/>
    <x v="0"/>
  </r>
  <r>
    <x v="11"/>
    <x v="46"/>
    <x v="2"/>
    <x v="0"/>
  </r>
  <r>
    <x v="11"/>
    <x v="47"/>
    <x v="0"/>
    <x v="0"/>
  </r>
  <r>
    <x v="11"/>
    <x v="48"/>
    <x v="0"/>
    <x v="0"/>
  </r>
  <r>
    <x v="11"/>
    <x v="49"/>
    <x v="4"/>
    <x v="0"/>
  </r>
  <r>
    <x v="11"/>
    <x v="50"/>
    <x v="0"/>
    <x v="0"/>
  </r>
  <r>
    <x v="11"/>
    <x v="51"/>
    <x v="0"/>
    <x v="0"/>
  </r>
  <r>
    <x v="11"/>
    <x v="52"/>
    <x v="3"/>
    <x v="0"/>
  </r>
  <r>
    <x v="11"/>
    <x v="53"/>
    <x v="3"/>
    <x v="0"/>
  </r>
  <r>
    <x v="11"/>
    <x v="54"/>
    <x v="3"/>
    <x v="0"/>
  </r>
  <r>
    <x v="11"/>
    <x v="55"/>
    <x v="3"/>
    <x v="0"/>
  </r>
  <r>
    <x v="11"/>
    <x v="56"/>
    <x v="4"/>
    <x v="0"/>
  </r>
  <r>
    <x v="11"/>
    <x v="57"/>
    <x v="5"/>
    <x v="0"/>
  </r>
  <r>
    <x v="11"/>
    <x v="58"/>
    <x v="8"/>
    <x v="0"/>
  </r>
  <r>
    <x v="11"/>
    <x v="59"/>
    <x v="0"/>
    <x v="0"/>
  </r>
  <r>
    <x v="11"/>
    <x v="60"/>
    <x v="6"/>
    <x v="0"/>
  </r>
  <r>
    <x v="11"/>
    <x v="61"/>
    <x v="19"/>
    <x v="0"/>
  </r>
  <r>
    <x v="5"/>
    <x v="0"/>
    <x v="2"/>
    <x v="0"/>
  </r>
  <r>
    <x v="5"/>
    <x v="1"/>
    <x v="3"/>
    <x v="0"/>
  </r>
  <r>
    <x v="5"/>
    <x v="2"/>
    <x v="2"/>
    <x v="0"/>
  </r>
  <r>
    <x v="5"/>
    <x v="3"/>
    <x v="8"/>
    <x v="0"/>
  </r>
  <r>
    <x v="5"/>
    <x v="4"/>
    <x v="8"/>
    <x v="0"/>
  </r>
  <r>
    <x v="5"/>
    <x v="5"/>
    <x v="0"/>
    <x v="0"/>
  </r>
  <r>
    <x v="5"/>
    <x v="6"/>
    <x v="2"/>
    <x v="0"/>
  </r>
  <r>
    <x v="5"/>
    <x v="7"/>
    <x v="1"/>
    <x v="0"/>
  </r>
  <r>
    <x v="5"/>
    <x v="8"/>
    <x v="1"/>
    <x v="0"/>
  </r>
  <r>
    <x v="5"/>
    <x v="9"/>
    <x v="8"/>
    <x v="0"/>
  </r>
  <r>
    <x v="5"/>
    <x v="10"/>
    <x v="8"/>
    <x v="0"/>
  </r>
  <r>
    <x v="5"/>
    <x v="11"/>
    <x v="8"/>
    <x v="0"/>
  </r>
  <r>
    <x v="5"/>
    <x v="12"/>
    <x v="0"/>
    <x v="0"/>
  </r>
  <r>
    <x v="5"/>
    <x v="13"/>
    <x v="1"/>
    <x v="0"/>
  </r>
  <r>
    <x v="5"/>
    <x v="14"/>
    <x v="0"/>
    <x v="0"/>
  </r>
  <r>
    <x v="5"/>
    <x v="15"/>
    <x v="3"/>
    <x v="0"/>
  </r>
  <r>
    <x v="5"/>
    <x v="16"/>
    <x v="3"/>
    <x v="0"/>
  </r>
  <r>
    <x v="5"/>
    <x v="17"/>
    <x v="3"/>
    <x v="0"/>
  </r>
  <r>
    <x v="5"/>
    <x v="18"/>
    <x v="2"/>
    <x v="0"/>
  </r>
  <r>
    <x v="5"/>
    <x v="19"/>
    <x v="3"/>
    <x v="0"/>
  </r>
  <r>
    <x v="5"/>
    <x v="20"/>
    <x v="3"/>
    <x v="0"/>
  </r>
  <r>
    <x v="5"/>
    <x v="21"/>
    <x v="2"/>
    <x v="0"/>
  </r>
  <r>
    <x v="5"/>
    <x v="22"/>
    <x v="3"/>
    <x v="0"/>
  </r>
  <r>
    <x v="5"/>
    <x v="23"/>
    <x v="0"/>
    <x v="0"/>
  </r>
  <r>
    <x v="5"/>
    <x v="24"/>
    <x v="3"/>
    <x v="0"/>
  </r>
  <r>
    <x v="5"/>
    <x v="25"/>
    <x v="3"/>
    <x v="0"/>
  </r>
  <r>
    <x v="5"/>
    <x v="26"/>
    <x v="3"/>
    <x v="0"/>
  </r>
  <r>
    <x v="5"/>
    <x v="27"/>
    <x v="5"/>
    <x v="0"/>
  </r>
  <r>
    <x v="5"/>
    <x v="28"/>
    <x v="5"/>
    <x v="0"/>
  </r>
  <r>
    <x v="5"/>
    <x v="29"/>
    <x v="5"/>
    <x v="0"/>
  </r>
  <r>
    <x v="5"/>
    <x v="30"/>
    <x v="4"/>
    <x v="0"/>
  </r>
  <r>
    <x v="5"/>
    <x v="31"/>
    <x v="8"/>
    <x v="0"/>
  </r>
  <r>
    <x v="5"/>
    <x v="32"/>
    <x v="2"/>
    <x v="0"/>
  </r>
  <r>
    <x v="5"/>
    <x v="33"/>
    <x v="8"/>
    <x v="0"/>
  </r>
  <r>
    <x v="5"/>
    <x v="34"/>
    <x v="8"/>
    <x v="0"/>
  </r>
  <r>
    <x v="5"/>
    <x v="35"/>
    <x v="4"/>
    <x v="0"/>
  </r>
  <r>
    <x v="5"/>
    <x v="36"/>
    <x v="4"/>
    <x v="0"/>
  </r>
  <r>
    <x v="5"/>
    <x v="37"/>
    <x v="4"/>
    <x v="0"/>
  </r>
  <r>
    <x v="5"/>
    <x v="38"/>
    <x v="3"/>
    <x v="0"/>
  </r>
  <r>
    <x v="5"/>
    <x v="39"/>
    <x v="8"/>
    <x v="0"/>
  </r>
  <r>
    <x v="5"/>
    <x v="40"/>
    <x v="8"/>
    <x v="0"/>
  </r>
  <r>
    <x v="5"/>
    <x v="41"/>
    <x v="8"/>
    <x v="0"/>
  </r>
  <r>
    <x v="5"/>
    <x v="42"/>
    <x v="3"/>
    <x v="0"/>
  </r>
  <r>
    <x v="5"/>
    <x v="43"/>
    <x v="2"/>
    <x v="0"/>
  </r>
  <r>
    <x v="5"/>
    <x v="44"/>
    <x v="5"/>
    <x v="0"/>
  </r>
  <r>
    <x v="5"/>
    <x v="45"/>
    <x v="4"/>
    <x v="0"/>
  </r>
  <r>
    <x v="5"/>
    <x v="46"/>
    <x v="3"/>
    <x v="0"/>
  </r>
  <r>
    <x v="5"/>
    <x v="47"/>
    <x v="0"/>
    <x v="0"/>
  </r>
  <r>
    <x v="5"/>
    <x v="48"/>
    <x v="2"/>
    <x v="0"/>
  </r>
  <r>
    <x v="5"/>
    <x v="49"/>
    <x v="3"/>
    <x v="0"/>
  </r>
  <r>
    <x v="5"/>
    <x v="50"/>
    <x v="2"/>
    <x v="0"/>
  </r>
  <r>
    <x v="5"/>
    <x v="51"/>
    <x v="2"/>
    <x v="0"/>
  </r>
  <r>
    <x v="5"/>
    <x v="52"/>
    <x v="4"/>
    <x v="0"/>
  </r>
  <r>
    <x v="5"/>
    <x v="53"/>
    <x v="3"/>
    <x v="0"/>
  </r>
  <r>
    <x v="5"/>
    <x v="54"/>
    <x v="5"/>
    <x v="0"/>
  </r>
  <r>
    <x v="5"/>
    <x v="55"/>
    <x v="5"/>
    <x v="0"/>
  </r>
  <r>
    <x v="5"/>
    <x v="56"/>
    <x v="5"/>
    <x v="0"/>
  </r>
  <r>
    <x v="5"/>
    <x v="57"/>
    <x v="8"/>
    <x v="0"/>
  </r>
  <r>
    <x v="5"/>
    <x v="58"/>
    <x v="8"/>
    <x v="0"/>
  </r>
  <r>
    <x v="5"/>
    <x v="59"/>
    <x v="5"/>
    <x v="0"/>
  </r>
  <r>
    <x v="5"/>
    <x v="60"/>
    <x v="6"/>
    <x v="0"/>
  </r>
  <r>
    <x v="5"/>
    <x v="61"/>
    <x v="15"/>
    <x v="0"/>
  </r>
  <r>
    <x v="11"/>
    <x v="0"/>
    <x v="2"/>
    <x v="0"/>
  </r>
  <r>
    <x v="11"/>
    <x v="1"/>
    <x v="5"/>
    <x v="0"/>
  </r>
  <r>
    <x v="11"/>
    <x v="2"/>
    <x v="0"/>
    <x v="0"/>
  </r>
  <r>
    <x v="11"/>
    <x v="3"/>
    <x v="2"/>
    <x v="0"/>
  </r>
  <r>
    <x v="11"/>
    <x v="4"/>
    <x v="2"/>
    <x v="0"/>
  </r>
  <r>
    <x v="11"/>
    <x v="5"/>
    <x v="4"/>
    <x v="0"/>
  </r>
  <r>
    <x v="11"/>
    <x v="6"/>
    <x v="0"/>
    <x v="0"/>
  </r>
  <r>
    <x v="11"/>
    <x v="7"/>
    <x v="4"/>
    <x v="0"/>
  </r>
  <r>
    <x v="11"/>
    <x v="8"/>
    <x v="8"/>
    <x v="0"/>
  </r>
  <r>
    <x v="11"/>
    <x v="9"/>
    <x v="0"/>
    <x v="0"/>
  </r>
  <r>
    <x v="11"/>
    <x v="10"/>
    <x v="8"/>
    <x v="0"/>
  </r>
  <r>
    <x v="11"/>
    <x v="11"/>
    <x v="2"/>
    <x v="0"/>
  </r>
  <r>
    <x v="11"/>
    <x v="12"/>
    <x v="2"/>
    <x v="0"/>
  </r>
  <r>
    <x v="11"/>
    <x v="13"/>
    <x v="1"/>
    <x v="0"/>
  </r>
  <r>
    <x v="11"/>
    <x v="14"/>
    <x v="0"/>
    <x v="0"/>
  </r>
  <r>
    <x v="11"/>
    <x v="15"/>
    <x v="2"/>
    <x v="0"/>
  </r>
  <r>
    <x v="11"/>
    <x v="16"/>
    <x v="1"/>
    <x v="0"/>
  </r>
  <r>
    <x v="11"/>
    <x v="17"/>
    <x v="2"/>
    <x v="0"/>
  </r>
  <r>
    <x v="11"/>
    <x v="18"/>
    <x v="1"/>
    <x v="0"/>
  </r>
  <r>
    <x v="11"/>
    <x v="19"/>
    <x v="1"/>
    <x v="0"/>
  </r>
  <r>
    <x v="11"/>
    <x v="20"/>
    <x v="0"/>
    <x v="0"/>
  </r>
  <r>
    <x v="11"/>
    <x v="21"/>
    <x v="2"/>
    <x v="0"/>
  </r>
  <r>
    <x v="11"/>
    <x v="22"/>
    <x v="5"/>
    <x v="0"/>
  </r>
  <r>
    <x v="11"/>
    <x v="23"/>
    <x v="0"/>
    <x v="0"/>
  </r>
  <r>
    <x v="11"/>
    <x v="24"/>
    <x v="0"/>
    <x v="0"/>
  </r>
  <r>
    <x v="11"/>
    <x v="25"/>
    <x v="0"/>
    <x v="0"/>
  </r>
  <r>
    <x v="11"/>
    <x v="26"/>
    <x v="2"/>
    <x v="0"/>
  </r>
  <r>
    <x v="11"/>
    <x v="27"/>
    <x v="4"/>
    <x v="0"/>
  </r>
  <r>
    <x v="11"/>
    <x v="28"/>
    <x v="8"/>
    <x v="0"/>
  </r>
  <r>
    <x v="11"/>
    <x v="29"/>
    <x v="3"/>
    <x v="0"/>
  </r>
  <r>
    <x v="11"/>
    <x v="30"/>
    <x v="4"/>
    <x v="0"/>
  </r>
  <r>
    <x v="11"/>
    <x v="31"/>
    <x v="8"/>
    <x v="0"/>
  </r>
  <r>
    <x v="11"/>
    <x v="32"/>
    <x v="2"/>
    <x v="0"/>
  </r>
  <r>
    <x v="11"/>
    <x v="33"/>
    <x v="3"/>
    <x v="0"/>
  </r>
  <r>
    <x v="11"/>
    <x v="34"/>
    <x v="0"/>
    <x v="0"/>
  </r>
  <r>
    <x v="11"/>
    <x v="35"/>
    <x v="8"/>
    <x v="0"/>
  </r>
  <r>
    <x v="11"/>
    <x v="36"/>
    <x v="8"/>
    <x v="0"/>
  </r>
  <r>
    <x v="11"/>
    <x v="37"/>
    <x v="8"/>
    <x v="0"/>
  </r>
  <r>
    <x v="11"/>
    <x v="38"/>
    <x v="8"/>
    <x v="0"/>
  </r>
  <r>
    <x v="11"/>
    <x v="39"/>
    <x v="5"/>
    <x v="0"/>
  </r>
  <r>
    <x v="11"/>
    <x v="40"/>
    <x v="8"/>
    <x v="0"/>
  </r>
  <r>
    <x v="11"/>
    <x v="41"/>
    <x v="5"/>
    <x v="0"/>
  </r>
  <r>
    <x v="11"/>
    <x v="42"/>
    <x v="3"/>
    <x v="0"/>
  </r>
  <r>
    <x v="11"/>
    <x v="43"/>
    <x v="0"/>
    <x v="0"/>
  </r>
  <r>
    <x v="11"/>
    <x v="44"/>
    <x v="8"/>
    <x v="0"/>
  </r>
  <r>
    <x v="11"/>
    <x v="45"/>
    <x v="0"/>
    <x v="0"/>
  </r>
  <r>
    <x v="11"/>
    <x v="46"/>
    <x v="2"/>
    <x v="0"/>
  </r>
  <r>
    <x v="11"/>
    <x v="47"/>
    <x v="3"/>
    <x v="0"/>
  </r>
  <r>
    <x v="11"/>
    <x v="48"/>
    <x v="2"/>
    <x v="0"/>
  </r>
  <r>
    <x v="11"/>
    <x v="49"/>
    <x v="8"/>
    <x v="0"/>
  </r>
  <r>
    <x v="11"/>
    <x v="50"/>
    <x v="2"/>
    <x v="0"/>
  </r>
  <r>
    <x v="11"/>
    <x v="51"/>
    <x v="2"/>
    <x v="0"/>
  </r>
  <r>
    <x v="11"/>
    <x v="52"/>
    <x v="8"/>
    <x v="0"/>
  </r>
  <r>
    <x v="11"/>
    <x v="53"/>
    <x v="0"/>
    <x v="0"/>
  </r>
  <r>
    <x v="11"/>
    <x v="54"/>
    <x v="8"/>
    <x v="0"/>
  </r>
  <r>
    <x v="11"/>
    <x v="55"/>
    <x v="8"/>
    <x v="0"/>
  </r>
  <r>
    <x v="11"/>
    <x v="56"/>
    <x v="8"/>
    <x v="0"/>
  </r>
  <r>
    <x v="11"/>
    <x v="57"/>
    <x v="8"/>
    <x v="0"/>
  </r>
  <r>
    <x v="11"/>
    <x v="58"/>
    <x v="8"/>
    <x v="0"/>
  </r>
  <r>
    <x v="11"/>
    <x v="59"/>
    <x v="5"/>
    <x v="0"/>
  </r>
  <r>
    <x v="11"/>
    <x v="60"/>
    <x v="6"/>
    <x v="0"/>
  </r>
  <r>
    <x v="11"/>
    <x v="61"/>
    <x v="15"/>
    <x v="0"/>
  </r>
  <r>
    <x v="10"/>
    <x v="0"/>
    <x v="1"/>
    <x v="0"/>
  </r>
  <r>
    <x v="10"/>
    <x v="1"/>
    <x v="1"/>
    <x v="0"/>
  </r>
  <r>
    <x v="10"/>
    <x v="2"/>
    <x v="1"/>
    <x v="0"/>
  </r>
  <r>
    <x v="10"/>
    <x v="3"/>
    <x v="0"/>
    <x v="0"/>
  </r>
  <r>
    <x v="10"/>
    <x v="4"/>
    <x v="3"/>
    <x v="0"/>
  </r>
  <r>
    <x v="10"/>
    <x v="5"/>
    <x v="0"/>
    <x v="0"/>
  </r>
  <r>
    <x v="10"/>
    <x v="6"/>
    <x v="2"/>
    <x v="0"/>
  </r>
  <r>
    <x v="10"/>
    <x v="7"/>
    <x v="2"/>
    <x v="0"/>
  </r>
  <r>
    <x v="10"/>
    <x v="8"/>
    <x v="3"/>
    <x v="0"/>
  </r>
  <r>
    <x v="10"/>
    <x v="9"/>
    <x v="0"/>
    <x v="0"/>
  </r>
  <r>
    <x v="10"/>
    <x v="10"/>
    <x v="0"/>
    <x v="0"/>
  </r>
  <r>
    <x v="10"/>
    <x v="11"/>
    <x v="0"/>
    <x v="0"/>
  </r>
  <r>
    <x v="10"/>
    <x v="12"/>
    <x v="3"/>
    <x v="0"/>
  </r>
  <r>
    <x v="10"/>
    <x v="13"/>
    <x v="3"/>
    <x v="0"/>
  </r>
  <r>
    <x v="10"/>
    <x v="14"/>
    <x v="2"/>
    <x v="0"/>
  </r>
  <r>
    <x v="10"/>
    <x v="15"/>
    <x v="0"/>
    <x v="0"/>
  </r>
  <r>
    <x v="10"/>
    <x v="16"/>
    <x v="1"/>
    <x v="0"/>
  </r>
  <r>
    <x v="10"/>
    <x v="17"/>
    <x v="1"/>
    <x v="0"/>
  </r>
  <r>
    <x v="10"/>
    <x v="18"/>
    <x v="1"/>
    <x v="0"/>
  </r>
  <r>
    <x v="10"/>
    <x v="19"/>
    <x v="0"/>
    <x v="0"/>
  </r>
  <r>
    <x v="10"/>
    <x v="20"/>
    <x v="2"/>
    <x v="0"/>
  </r>
  <r>
    <x v="10"/>
    <x v="21"/>
    <x v="2"/>
    <x v="0"/>
  </r>
  <r>
    <x v="10"/>
    <x v="22"/>
    <x v="2"/>
    <x v="0"/>
  </r>
  <r>
    <x v="10"/>
    <x v="23"/>
    <x v="3"/>
    <x v="0"/>
  </r>
  <r>
    <x v="10"/>
    <x v="24"/>
    <x v="2"/>
    <x v="0"/>
  </r>
  <r>
    <x v="10"/>
    <x v="25"/>
    <x v="2"/>
    <x v="0"/>
  </r>
  <r>
    <x v="10"/>
    <x v="26"/>
    <x v="3"/>
    <x v="0"/>
  </r>
  <r>
    <x v="10"/>
    <x v="27"/>
    <x v="3"/>
    <x v="0"/>
  </r>
  <r>
    <x v="10"/>
    <x v="28"/>
    <x v="3"/>
    <x v="0"/>
  </r>
  <r>
    <x v="10"/>
    <x v="29"/>
    <x v="3"/>
    <x v="0"/>
  </r>
  <r>
    <x v="10"/>
    <x v="30"/>
    <x v="2"/>
    <x v="0"/>
  </r>
  <r>
    <x v="10"/>
    <x v="31"/>
    <x v="4"/>
    <x v="0"/>
  </r>
  <r>
    <x v="10"/>
    <x v="32"/>
    <x v="2"/>
    <x v="0"/>
  </r>
  <r>
    <x v="10"/>
    <x v="33"/>
    <x v="0"/>
    <x v="0"/>
  </r>
  <r>
    <x v="10"/>
    <x v="34"/>
    <x v="3"/>
    <x v="0"/>
  </r>
  <r>
    <x v="10"/>
    <x v="35"/>
    <x v="4"/>
    <x v="0"/>
  </r>
  <r>
    <x v="10"/>
    <x v="36"/>
    <x v="3"/>
    <x v="0"/>
  </r>
  <r>
    <x v="10"/>
    <x v="37"/>
    <x v="3"/>
    <x v="0"/>
  </r>
  <r>
    <x v="10"/>
    <x v="38"/>
    <x v="5"/>
    <x v="0"/>
  </r>
  <r>
    <x v="10"/>
    <x v="39"/>
    <x v="4"/>
    <x v="0"/>
  </r>
  <r>
    <x v="10"/>
    <x v="40"/>
    <x v="3"/>
    <x v="0"/>
  </r>
  <r>
    <x v="10"/>
    <x v="41"/>
    <x v="3"/>
    <x v="0"/>
  </r>
  <r>
    <x v="10"/>
    <x v="42"/>
    <x v="5"/>
    <x v="0"/>
  </r>
  <r>
    <x v="10"/>
    <x v="43"/>
    <x v="5"/>
    <x v="0"/>
  </r>
  <r>
    <x v="10"/>
    <x v="44"/>
    <x v="5"/>
    <x v="0"/>
  </r>
  <r>
    <x v="10"/>
    <x v="45"/>
    <x v="4"/>
    <x v="0"/>
  </r>
  <r>
    <x v="10"/>
    <x v="46"/>
    <x v="2"/>
    <x v="0"/>
  </r>
  <r>
    <x v="10"/>
    <x v="47"/>
    <x v="2"/>
    <x v="0"/>
  </r>
  <r>
    <x v="10"/>
    <x v="48"/>
    <x v="2"/>
    <x v="0"/>
  </r>
  <r>
    <x v="10"/>
    <x v="49"/>
    <x v="0"/>
    <x v="0"/>
  </r>
  <r>
    <x v="10"/>
    <x v="50"/>
    <x v="2"/>
    <x v="0"/>
  </r>
  <r>
    <x v="10"/>
    <x v="51"/>
    <x v="2"/>
    <x v="0"/>
  </r>
  <r>
    <x v="10"/>
    <x v="52"/>
    <x v="0"/>
    <x v="0"/>
  </r>
  <r>
    <x v="10"/>
    <x v="53"/>
    <x v="5"/>
    <x v="0"/>
  </r>
  <r>
    <x v="10"/>
    <x v="54"/>
    <x v="0"/>
    <x v="0"/>
  </r>
  <r>
    <x v="10"/>
    <x v="55"/>
    <x v="0"/>
    <x v="0"/>
  </r>
  <r>
    <x v="10"/>
    <x v="56"/>
    <x v="5"/>
    <x v="0"/>
  </r>
  <r>
    <x v="10"/>
    <x v="57"/>
    <x v="5"/>
    <x v="0"/>
  </r>
  <r>
    <x v="10"/>
    <x v="58"/>
    <x v="5"/>
    <x v="0"/>
  </r>
  <r>
    <x v="10"/>
    <x v="59"/>
    <x v="5"/>
    <x v="0"/>
  </r>
  <r>
    <x v="10"/>
    <x v="60"/>
    <x v="9"/>
    <x v="0"/>
  </r>
  <r>
    <x v="10"/>
    <x v="61"/>
    <x v="12"/>
    <x v="0"/>
  </r>
  <r>
    <x v="2"/>
    <x v="0"/>
    <x v="0"/>
    <x v="0"/>
  </r>
  <r>
    <x v="2"/>
    <x v="1"/>
    <x v="3"/>
    <x v="0"/>
  </r>
  <r>
    <x v="2"/>
    <x v="2"/>
    <x v="0"/>
    <x v="0"/>
  </r>
  <r>
    <x v="2"/>
    <x v="3"/>
    <x v="3"/>
    <x v="0"/>
  </r>
  <r>
    <x v="2"/>
    <x v="4"/>
    <x v="0"/>
    <x v="0"/>
  </r>
  <r>
    <x v="2"/>
    <x v="5"/>
    <x v="3"/>
    <x v="0"/>
  </r>
  <r>
    <x v="2"/>
    <x v="6"/>
    <x v="3"/>
    <x v="0"/>
  </r>
  <r>
    <x v="2"/>
    <x v="7"/>
    <x v="3"/>
    <x v="0"/>
  </r>
  <r>
    <x v="2"/>
    <x v="8"/>
    <x v="4"/>
    <x v="0"/>
  </r>
  <r>
    <x v="2"/>
    <x v="9"/>
    <x v="5"/>
    <x v="0"/>
  </r>
  <r>
    <x v="2"/>
    <x v="10"/>
    <x v="8"/>
    <x v="0"/>
  </r>
  <r>
    <x v="2"/>
    <x v="11"/>
    <x v="3"/>
    <x v="0"/>
  </r>
  <r>
    <x v="2"/>
    <x v="12"/>
    <x v="2"/>
    <x v="0"/>
  </r>
  <r>
    <x v="2"/>
    <x v="13"/>
    <x v="1"/>
    <x v="0"/>
  </r>
  <r>
    <x v="2"/>
    <x v="14"/>
    <x v="2"/>
    <x v="0"/>
  </r>
  <r>
    <x v="2"/>
    <x v="15"/>
    <x v="1"/>
    <x v="0"/>
  </r>
  <r>
    <x v="2"/>
    <x v="16"/>
    <x v="1"/>
    <x v="0"/>
  </r>
  <r>
    <x v="2"/>
    <x v="17"/>
    <x v="2"/>
    <x v="0"/>
  </r>
  <r>
    <x v="2"/>
    <x v="18"/>
    <x v="0"/>
    <x v="0"/>
  </r>
  <r>
    <x v="2"/>
    <x v="19"/>
    <x v="2"/>
    <x v="0"/>
  </r>
  <r>
    <x v="2"/>
    <x v="20"/>
    <x v="0"/>
    <x v="0"/>
  </r>
  <r>
    <x v="2"/>
    <x v="21"/>
    <x v="0"/>
    <x v="0"/>
  </r>
  <r>
    <x v="2"/>
    <x v="22"/>
    <x v="4"/>
    <x v="0"/>
  </r>
  <r>
    <x v="2"/>
    <x v="23"/>
    <x v="2"/>
    <x v="0"/>
  </r>
  <r>
    <x v="2"/>
    <x v="24"/>
    <x v="5"/>
    <x v="0"/>
  </r>
  <r>
    <x v="2"/>
    <x v="25"/>
    <x v="3"/>
    <x v="0"/>
  </r>
  <r>
    <x v="2"/>
    <x v="26"/>
    <x v="5"/>
    <x v="0"/>
  </r>
  <r>
    <x v="2"/>
    <x v="27"/>
    <x v="0"/>
    <x v="0"/>
  </r>
  <r>
    <x v="2"/>
    <x v="28"/>
    <x v="8"/>
    <x v="0"/>
  </r>
  <r>
    <x v="2"/>
    <x v="29"/>
    <x v="2"/>
    <x v="0"/>
  </r>
  <r>
    <x v="2"/>
    <x v="30"/>
    <x v="3"/>
    <x v="0"/>
  </r>
  <r>
    <x v="2"/>
    <x v="31"/>
    <x v="5"/>
    <x v="0"/>
  </r>
  <r>
    <x v="2"/>
    <x v="32"/>
    <x v="2"/>
    <x v="0"/>
  </r>
  <r>
    <x v="2"/>
    <x v="33"/>
    <x v="4"/>
    <x v="0"/>
  </r>
  <r>
    <x v="2"/>
    <x v="34"/>
    <x v="8"/>
    <x v="0"/>
  </r>
  <r>
    <x v="2"/>
    <x v="35"/>
    <x v="5"/>
    <x v="0"/>
  </r>
  <r>
    <x v="2"/>
    <x v="36"/>
    <x v="5"/>
    <x v="0"/>
  </r>
  <r>
    <x v="2"/>
    <x v="37"/>
    <x v="5"/>
    <x v="0"/>
  </r>
  <r>
    <x v="2"/>
    <x v="38"/>
    <x v="8"/>
    <x v="0"/>
  </r>
  <r>
    <x v="2"/>
    <x v="39"/>
    <x v="8"/>
    <x v="0"/>
  </r>
  <r>
    <x v="2"/>
    <x v="40"/>
    <x v="8"/>
    <x v="0"/>
  </r>
  <r>
    <x v="2"/>
    <x v="41"/>
    <x v="8"/>
    <x v="0"/>
  </r>
  <r>
    <x v="2"/>
    <x v="42"/>
    <x v="0"/>
    <x v="0"/>
  </r>
  <r>
    <x v="2"/>
    <x v="43"/>
    <x v="5"/>
    <x v="0"/>
  </r>
  <r>
    <x v="2"/>
    <x v="44"/>
    <x v="8"/>
    <x v="0"/>
  </r>
  <r>
    <x v="2"/>
    <x v="45"/>
    <x v="4"/>
    <x v="0"/>
  </r>
  <r>
    <x v="2"/>
    <x v="46"/>
    <x v="2"/>
    <x v="0"/>
  </r>
  <r>
    <x v="2"/>
    <x v="47"/>
    <x v="2"/>
    <x v="0"/>
  </r>
  <r>
    <x v="2"/>
    <x v="48"/>
    <x v="3"/>
    <x v="0"/>
  </r>
  <r>
    <x v="2"/>
    <x v="49"/>
    <x v="5"/>
    <x v="0"/>
  </r>
  <r>
    <x v="2"/>
    <x v="50"/>
    <x v="2"/>
    <x v="0"/>
  </r>
  <r>
    <x v="2"/>
    <x v="51"/>
    <x v="3"/>
    <x v="0"/>
  </r>
  <r>
    <x v="2"/>
    <x v="52"/>
    <x v="8"/>
    <x v="0"/>
  </r>
  <r>
    <x v="2"/>
    <x v="53"/>
    <x v="0"/>
    <x v="0"/>
  </r>
  <r>
    <x v="2"/>
    <x v="54"/>
    <x v="8"/>
    <x v="0"/>
  </r>
  <r>
    <x v="2"/>
    <x v="55"/>
    <x v="8"/>
    <x v="0"/>
  </r>
  <r>
    <x v="2"/>
    <x v="56"/>
    <x v="8"/>
    <x v="0"/>
  </r>
  <r>
    <x v="2"/>
    <x v="57"/>
    <x v="8"/>
    <x v="0"/>
  </r>
  <r>
    <x v="2"/>
    <x v="58"/>
    <x v="8"/>
    <x v="0"/>
  </r>
  <r>
    <x v="2"/>
    <x v="59"/>
    <x v="0"/>
    <x v="0"/>
  </r>
  <r>
    <x v="2"/>
    <x v="60"/>
    <x v="6"/>
    <x v="0"/>
  </r>
  <r>
    <x v="2"/>
    <x v="61"/>
    <x v="11"/>
    <x v="0"/>
  </r>
  <r>
    <x v="4"/>
    <x v="0"/>
    <x v="1"/>
    <x v="0"/>
  </r>
  <r>
    <x v="4"/>
    <x v="1"/>
    <x v="0"/>
    <x v="0"/>
  </r>
  <r>
    <x v="4"/>
    <x v="2"/>
    <x v="3"/>
    <x v="0"/>
  </r>
  <r>
    <x v="4"/>
    <x v="3"/>
    <x v="0"/>
    <x v="0"/>
  </r>
  <r>
    <x v="4"/>
    <x v="4"/>
    <x v="5"/>
    <x v="0"/>
  </r>
  <r>
    <x v="4"/>
    <x v="5"/>
    <x v="2"/>
    <x v="0"/>
  </r>
  <r>
    <x v="4"/>
    <x v="6"/>
    <x v="0"/>
    <x v="0"/>
  </r>
  <r>
    <x v="4"/>
    <x v="7"/>
    <x v="0"/>
    <x v="0"/>
  </r>
  <r>
    <x v="4"/>
    <x v="8"/>
    <x v="8"/>
    <x v="0"/>
  </r>
  <r>
    <x v="4"/>
    <x v="9"/>
    <x v="8"/>
    <x v="0"/>
  </r>
  <r>
    <x v="4"/>
    <x v="10"/>
    <x v="3"/>
    <x v="0"/>
  </r>
  <r>
    <x v="4"/>
    <x v="11"/>
    <x v="3"/>
    <x v="0"/>
  </r>
  <r>
    <x v="4"/>
    <x v="12"/>
    <x v="3"/>
    <x v="0"/>
  </r>
  <r>
    <x v="4"/>
    <x v="13"/>
    <x v="3"/>
    <x v="0"/>
  </r>
  <r>
    <x v="4"/>
    <x v="14"/>
    <x v="2"/>
    <x v="0"/>
  </r>
  <r>
    <x v="4"/>
    <x v="15"/>
    <x v="3"/>
    <x v="0"/>
  </r>
  <r>
    <x v="4"/>
    <x v="16"/>
    <x v="0"/>
    <x v="0"/>
  </r>
  <r>
    <x v="4"/>
    <x v="17"/>
    <x v="0"/>
    <x v="0"/>
  </r>
  <r>
    <x v="4"/>
    <x v="18"/>
    <x v="2"/>
    <x v="0"/>
  </r>
  <r>
    <x v="4"/>
    <x v="19"/>
    <x v="2"/>
    <x v="0"/>
  </r>
  <r>
    <x v="4"/>
    <x v="20"/>
    <x v="2"/>
    <x v="0"/>
  </r>
  <r>
    <x v="4"/>
    <x v="21"/>
    <x v="2"/>
    <x v="0"/>
  </r>
  <r>
    <x v="4"/>
    <x v="22"/>
    <x v="2"/>
    <x v="0"/>
  </r>
  <r>
    <x v="4"/>
    <x v="23"/>
    <x v="4"/>
    <x v="0"/>
  </r>
  <r>
    <x v="4"/>
    <x v="24"/>
    <x v="1"/>
    <x v="0"/>
  </r>
  <r>
    <x v="4"/>
    <x v="25"/>
    <x v="1"/>
    <x v="0"/>
  </r>
  <r>
    <x v="4"/>
    <x v="26"/>
    <x v="4"/>
    <x v="0"/>
  </r>
  <r>
    <x v="4"/>
    <x v="27"/>
    <x v="4"/>
    <x v="0"/>
  </r>
  <r>
    <x v="4"/>
    <x v="28"/>
    <x v="4"/>
    <x v="0"/>
  </r>
  <r>
    <x v="4"/>
    <x v="29"/>
    <x v="5"/>
    <x v="0"/>
  </r>
  <r>
    <x v="4"/>
    <x v="30"/>
    <x v="4"/>
    <x v="0"/>
  </r>
  <r>
    <x v="4"/>
    <x v="31"/>
    <x v="5"/>
    <x v="0"/>
  </r>
  <r>
    <x v="4"/>
    <x v="32"/>
    <x v="2"/>
    <x v="0"/>
  </r>
  <r>
    <x v="4"/>
    <x v="33"/>
    <x v="3"/>
    <x v="0"/>
  </r>
  <r>
    <x v="4"/>
    <x v="34"/>
    <x v="8"/>
    <x v="0"/>
  </r>
  <r>
    <x v="4"/>
    <x v="35"/>
    <x v="4"/>
    <x v="0"/>
  </r>
  <r>
    <x v="4"/>
    <x v="36"/>
    <x v="4"/>
    <x v="0"/>
  </r>
  <r>
    <x v="4"/>
    <x v="37"/>
    <x v="4"/>
    <x v="0"/>
  </r>
  <r>
    <x v="4"/>
    <x v="38"/>
    <x v="8"/>
    <x v="0"/>
  </r>
  <r>
    <x v="4"/>
    <x v="39"/>
    <x v="5"/>
    <x v="0"/>
  </r>
  <r>
    <x v="4"/>
    <x v="40"/>
    <x v="5"/>
    <x v="0"/>
  </r>
  <r>
    <x v="4"/>
    <x v="41"/>
    <x v="2"/>
    <x v="0"/>
  </r>
  <r>
    <x v="4"/>
    <x v="42"/>
    <x v="3"/>
    <x v="0"/>
  </r>
  <r>
    <x v="4"/>
    <x v="43"/>
    <x v="8"/>
    <x v="0"/>
  </r>
  <r>
    <x v="4"/>
    <x v="44"/>
    <x v="5"/>
    <x v="0"/>
  </r>
  <r>
    <x v="4"/>
    <x v="45"/>
    <x v="0"/>
    <x v="0"/>
  </r>
  <r>
    <x v="4"/>
    <x v="46"/>
    <x v="0"/>
    <x v="0"/>
  </r>
  <r>
    <x v="4"/>
    <x v="47"/>
    <x v="4"/>
    <x v="0"/>
  </r>
  <r>
    <x v="4"/>
    <x v="48"/>
    <x v="4"/>
    <x v="0"/>
  </r>
  <r>
    <x v="4"/>
    <x v="49"/>
    <x v="4"/>
    <x v="0"/>
  </r>
  <r>
    <x v="4"/>
    <x v="50"/>
    <x v="0"/>
    <x v="0"/>
  </r>
  <r>
    <x v="4"/>
    <x v="51"/>
    <x v="3"/>
    <x v="0"/>
  </r>
  <r>
    <x v="4"/>
    <x v="52"/>
    <x v="0"/>
    <x v="0"/>
  </r>
  <r>
    <x v="4"/>
    <x v="53"/>
    <x v="8"/>
    <x v="0"/>
  </r>
  <r>
    <x v="4"/>
    <x v="54"/>
    <x v="0"/>
    <x v="0"/>
  </r>
  <r>
    <x v="4"/>
    <x v="55"/>
    <x v="0"/>
    <x v="0"/>
  </r>
  <r>
    <x v="4"/>
    <x v="56"/>
    <x v="8"/>
    <x v="0"/>
  </r>
  <r>
    <x v="4"/>
    <x v="57"/>
    <x v="8"/>
    <x v="0"/>
  </r>
  <r>
    <x v="4"/>
    <x v="58"/>
    <x v="8"/>
    <x v="0"/>
  </r>
  <r>
    <x v="4"/>
    <x v="59"/>
    <x v="4"/>
    <x v="0"/>
  </r>
  <r>
    <x v="4"/>
    <x v="60"/>
    <x v="9"/>
    <x v="0"/>
  </r>
  <r>
    <x v="4"/>
    <x v="61"/>
    <x v="15"/>
    <x v="0"/>
  </r>
  <r>
    <x v="1"/>
    <x v="0"/>
    <x v="0"/>
    <x v="0"/>
  </r>
  <r>
    <x v="1"/>
    <x v="1"/>
    <x v="3"/>
    <x v="0"/>
  </r>
  <r>
    <x v="1"/>
    <x v="2"/>
    <x v="1"/>
    <x v="0"/>
  </r>
  <r>
    <x v="1"/>
    <x v="3"/>
    <x v="2"/>
    <x v="0"/>
  </r>
  <r>
    <x v="1"/>
    <x v="4"/>
    <x v="0"/>
    <x v="0"/>
  </r>
  <r>
    <x v="1"/>
    <x v="5"/>
    <x v="3"/>
    <x v="0"/>
  </r>
  <r>
    <x v="1"/>
    <x v="6"/>
    <x v="0"/>
    <x v="0"/>
  </r>
  <r>
    <x v="1"/>
    <x v="7"/>
    <x v="0"/>
    <x v="0"/>
  </r>
  <r>
    <x v="1"/>
    <x v="8"/>
    <x v="3"/>
    <x v="0"/>
  </r>
  <r>
    <x v="1"/>
    <x v="9"/>
    <x v="2"/>
    <x v="0"/>
  </r>
  <r>
    <x v="1"/>
    <x v="10"/>
    <x v="0"/>
    <x v="0"/>
  </r>
  <r>
    <x v="1"/>
    <x v="11"/>
    <x v="0"/>
    <x v="0"/>
  </r>
  <r>
    <x v="1"/>
    <x v="12"/>
    <x v="2"/>
    <x v="0"/>
  </r>
  <r>
    <x v="1"/>
    <x v="13"/>
    <x v="0"/>
    <x v="0"/>
  </r>
  <r>
    <x v="1"/>
    <x v="14"/>
    <x v="0"/>
    <x v="0"/>
  </r>
  <r>
    <x v="1"/>
    <x v="15"/>
    <x v="4"/>
    <x v="0"/>
  </r>
  <r>
    <x v="1"/>
    <x v="16"/>
    <x v="3"/>
    <x v="0"/>
  </r>
  <r>
    <x v="1"/>
    <x v="17"/>
    <x v="3"/>
    <x v="0"/>
  </r>
  <r>
    <x v="1"/>
    <x v="18"/>
    <x v="0"/>
    <x v="0"/>
  </r>
  <r>
    <x v="1"/>
    <x v="19"/>
    <x v="2"/>
    <x v="0"/>
  </r>
  <r>
    <x v="1"/>
    <x v="20"/>
    <x v="0"/>
    <x v="0"/>
  </r>
  <r>
    <x v="1"/>
    <x v="21"/>
    <x v="2"/>
    <x v="0"/>
  </r>
  <r>
    <x v="1"/>
    <x v="22"/>
    <x v="2"/>
    <x v="0"/>
  </r>
  <r>
    <x v="1"/>
    <x v="23"/>
    <x v="0"/>
    <x v="0"/>
  </r>
  <r>
    <x v="1"/>
    <x v="24"/>
    <x v="0"/>
    <x v="0"/>
  </r>
  <r>
    <x v="1"/>
    <x v="25"/>
    <x v="0"/>
    <x v="0"/>
  </r>
  <r>
    <x v="1"/>
    <x v="26"/>
    <x v="2"/>
    <x v="0"/>
  </r>
  <r>
    <x v="1"/>
    <x v="27"/>
    <x v="0"/>
    <x v="0"/>
  </r>
  <r>
    <x v="1"/>
    <x v="28"/>
    <x v="0"/>
    <x v="0"/>
  </r>
  <r>
    <x v="1"/>
    <x v="29"/>
    <x v="3"/>
    <x v="0"/>
  </r>
  <r>
    <x v="1"/>
    <x v="30"/>
    <x v="3"/>
    <x v="0"/>
  </r>
  <r>
    <x v="1"/>
    <x v="31"/>
    <x v="5"/>
    <x v="0"/>
  </r>
  <r>
    <x v="1"/>
    <x v="32"/>
    <x v="3"/>
    <x v="0"/>
  </r>
  <r>
    <x v="1"/>
    <x v="33"/>
    <x v="0"/>
    <x v="0"/>
  </r>
  <r>
    <x v="1"/>
    <x v="34"/>
    <x v="3"/>
    <x v="0"/>
  </r>
  <r>
    <x v="1"/>
    <x v="35"/>
    <x v="4"/>
    <x v="0"/>
  </r>
  <r>
    <x v="1"/>
    <x v="36"/>
    <x v="4"/>
    <x v="0"/>
  </r>
  <r>
    <x v="1"/>
    <x v="37"/>
    <x v="3"/>
    <x v="0"/>
  </r>
  <r>
    <x v="1"/>
    <x v="38"/>
    <x v="5"/>
    <x v="0"/>
  </r>
  <r>
    <x v="1"/>
    <x v="39"/>
    <x v="0"/>
    <x v="0"/>
  </r>
  <r>
    <x v="1"/>
    <x v="40"/>
    <x v="3"/>
    <x v="0"/>
  </r>
  <r>
    <x v="1"/>
    <x v="41"/>
    <x v="3"/>
    <x v="0"/>
  </r>
  <r>
    <x v="1"/>
    <x v="42"/>
    <x v="2"/>
    <x v="0"/>
  </r>
  <r>
    <x v="1"/>
    <x v="43"/>
    <x v="2"/>
    <x v="0"/>
  </r>
  <r>
    <x v="1"/>
    <x v="44"/>
    <x v="4"/>
    <x v="0"/>
  </r>
  <r>
    <x v="1"/>
    <x v="45"/>
    <x v="3"/>
    <x v="0"/>
  </r>
  <r>
    <x v="1"/>
    <x v="46"/>
    <x v="2"/>
    <x v="0"/>
  </r>
  <r>
    <x v="1"/>
    <x v="47"/>
    <x v="3"/>
    <x v="0"/>
  </r>
  <r>
    <x v="1"/>
    <x v="48"/>
    <x v="4"/>
    <x v="0"/>
  </r>
  <r>
    <x v="1"/>
    <x v="49"/>
    <x v="4"/>
    <x v="0"/>
  </r>
  <r>
    <x v="1"/>
    <x v="50"/>
    <x v="2"/>
    <x v="0"/>
  </r>
  <r>
    <x v="1"/>
    <x v="51"/>
    <x v="3"/>
    <x v="0"/>
  </r>
  <r>
    <x v="1"/>
    <x v="52"/>
    <x v="0"/>
    <x v="0"/>
  </r>
  <r>
    <x v="1"/>
    <x v="53"/>
    <x v="4"/>
    <x v="0"/>
  </r>
  <r>
    <x v="1"/>
    <x v="54"/>
    <x v="0"/>
    <x v="0"/>
  </r>
  <r>
    <x v="1"/>
    <x v="55"/>
    <x v="0"/>
    <x v="0"/>
  </r>
  <r>
    <x v="1"/>
    <x v="56"/>
    <x v="0"/>
    <x v="0"/>
  </r>
  <r>
    <x v="1"/>
    <x v="57"/>
    <x v="0"/>
    <x v="0"/>
  </r>
  <r>
    <x v="1"/>
    <x v="58"/>
    <x v="0"/>
    <x v="0"/>
  </r>
  <r>
    <x v="1"/>
    <x v="59"/>
    <x v="0"/>
    <x v="0"/>
  </r>
  <r>
    <x v="1"/>
    <x v="60"/>
    <x v="9"/>
    <x v="0"/>
  </r>
  <r>
    <x v="1"/>
    <x v="61"/>
    <x v="18"/>
    <x v="0"/>
  </r>
  <r>
    <x v="7"/>
    <x v="0"/>
    <x v="2"/>
    <x v="0"/>
  </r>
  <r>
    <x v="7"/>
    <x v="1"/>
    <x v="3"/>
    <x v="0"/>
  </r>
  <r>
    <x v="7"/>
    <x v="2"/>
    <x v="0"/>
    <x v="0"/>
  </r>
  <r>
    <x v="7"/>
    <x v="3"/>
    <x v="0"/>
    <x v="0"/>
  </r>
  <r>
    <x v="7"/>
    <x v="4"/>
    <x v="0"/>
    <x v="0"/>
  </r>
  <r>
    <x v="7"/>
    <x v="5"/>
    <x v="2"/>
    <x v="0"/>
  </r>
  <r>
    <x v="7"/>
    <x v="6"/>
    <x v="2"/>
    <x v="0"/>
  </r>
  <r>
    <x v="7"/>
    <x v="7"/>
    <x v="2"/>
    <x v="0"/>
  </r>
  <r>
    <x v="7"/>
    <x v="8"/>
    <x v="0"/>
    <x v="0"/>
  </r>
  <r>
    <x v="7"/>
    <x v="9"/>
    <x v="0"/>
    <x v="0"/>
  </r>
  <r>
    <x v="7"/>
    <x v="10"/>
    <x v="8"/>
    <x v="0"/>
  </r>
  <r>
    <x v="7"/>
    <x v="11"/>
    <x v="8"/>
    <x v="0"/>
  </r>
  <r>
    <x v="7"/>
    <x v="12"/>
    <x v="1"/>
    <x v="0"/>
  </r>
  <r>
    <x v="7"/>
    <x v="13"/>
    <x v="2"/>
    <x v="0"/>
  </r>
  <r>
    <x v="7"/>
    <x v="14"/>
    <x v="2"/>
    <x v="0"/>
  </r>
  <r>
    <x v="7"/>
    <x v="15"/>
    <x v="0"/>
    <x v="0"/>
  </r>
  <r>
    <x v="7"/>
    <x v="16"/>
    <x v="0"/>
    <x v="0"/>
  </r>
  <r>
    <x v="7"/>
    <x v="17"/>
    <x v="3"/>
    <x v="0"/>
  </r>
  <r>
    <x v="7"/>
    <x v="18"/>
    <x v="0"/>
    <x v="0"/>
  </r>
  <r>
    <x v="7"/>
    <x v="19"/>
    <x v="0"/>
    <x v="0"/>
  </r>
  <r>
    <x v="7"/>
    <x v="20"/>
    <x v="2"/>
    <x v="0"/>
  </r>
  <r>
    <x v="7"/>
    <x v="21"/>
    <x v="3"/>
    <x v="0"/>
  </r>
  <r>
    <x v="7"/>
    <x v="22"/>
    <x v="0"/>
    <x v="0"/>
  </r>
  <r>
    <x v="7"/>
    <x v="23"/>
    <x v="0"/>
    <x v="0"/>
  </r>
  <r>
    <x v="7"/>
    <x v="24"/>
    <x v="0"/>
    <x v="0"/>
  </r>
  <r>
    <x v="7"/>
    <x v="25"/>
    <x v="0"/>
    <x v="0"/>
  </r>
  <r>
    <x v="7"/>
    <x v="26"/>
    <x v="0"/>
    <x v="0"/>
  </r>
  <r>
    <x v="7"/>
    <x v="27"/>
    <x v="3"/>
    <x v="0"/>
  </r>
  <r>
    <x v="7"/>
    <x v="28"/>
    <x v="8"/>
    <x v="0"/>
  </r>
  <r>
    <x v="7"/>
    <x v="29"/>
    <x v="2"/>
    <x v="0"/>
  </r>
  <r>
    <x v="7"/>
    <x v="30"/>
    <x v="4"/>
    <x v="0"/>
  </r>
  <r>
    <x v="7"/>
    <x v="31"/>
    <x v="5"/>
    <x v="0"/>
  </r>
  <r>
    <x v="7"/>
    <x v="32"/>
    <x v="0"/>
    <x v="0"/>
  </r>
  <r>
    <x v="7"/>
    <x v="33"/>
    <x v="0"/>
    <x v="0"/>
  </r>
  <r>
    <x v="7"/>
    <x v="34"/>
    <x v="3"/>
    <x v="0"/>
  </r>
  <r>
    <x v="7"/>
    <x v="35"/>
    <x v="4"/>
    <x v="0"/>
  </r>
  <r>
    <x v="7"/>
    <x v="36"/>
    <x v="4"/>
    <x v="0"/>
  </r>
  <r>
    <x v="7"/>
    <x v="37"/>
    <x v="4"/>
    <x v="0"/>
  </r>
  <r>
    <x v="7"/>
    <x v="38"/>
    <x v="8"/>
    <x v="0"/>
  </r>
  <r>
    <x v="7"/>
    <x v="39"/>
    <x v="5"/>
    <x v="0"/>
  </r>
  <r>
    <x v="7"/>
    <x v="40"/>
    <x v="8"/>
    <x v="0"/>
  </r>
  <r>
    <x v="7"/>
    <x v="41"/>
    <x v="8"/>
    <x v="0"/>
  </r>
  <r>
    <x v="7"/>
    <x v="42"/>
    <x v="0"/>
    <x v="0"/>
  </r>
  <r>
    <x v="7"/>
    <x v="43"/>
    <x v="2"/>
    <x v="0"/>
  </r>
  <r>
    <x v="7"/>
    <x v="44"/>
    <x v="5"/>
    <x v="0"/>
  </r>
  <r>
    <x v="7"/>
    <x v="45"/>
    <x v="0"/>
    <x v="0"/>
  </r>
  <r>
    <x v="7"/>
    <x v="46"/>
    <x v="2"/>
    <x v="0"/>
  </r>
  <r>
    <x v="7"/>
    <x v="47"/>
    <x v="3"/>
    <x v="0"/>
  </r>
  <r>
    <x v="7"/>
    <x v="48"/>
    <x v="0"/>
    <x v="0"/>
  </r>
  <r>
    <x v="7"/>
    <x v="49"/>
    <x v="3"/>
    <x v="0"/>
  </r>
  <r>
    <x v="7"/>
    <x v="50"/>
    <x v="2"/>
    <x v="0"/>
  </r>
  <r>
    <x v="7"/>
    <x v="51"/>
    <x v="3"/>
    <x v="0"/>
  </r>
  <r>
    <x v="7"/>
    <x v="52"/>
    <x v="2"/>
    <x v="0"/>
  </r>
  <r>
    <x v="7"/>
    <x v="53"/>
    <x v="2"/>
    <x v="0"/>
  </r>
  <r>
    <x v="7"/>
    <x v="54"/>
    <x v="0"/>
    <x v="0"/>
  </r>
  <r>
    <x v="7"/>
    <x v="55"/>
    <x v="3"/>
    <x v="0"/>
  </r>
  <r>
    <x v="7"/>
    <x v="56"/>
    <x v="3"/>
    <x v="0"/>
  </r>
  <r>
    <x v="7"/>
    <x v="57"/>
    <x v="4"/>
    <x v="0"/>
  </r>
  <r>
    <x v="7"/>
    <x v="58"/>
    <x v="8"/>
    <x v="0"/>
  </r>
  <r>
    <x v="7"/>
    <x v="59"/>
    <x v="0"/>
    <x v="0"/>
  </r>
  <r>
    <x v="7"/>
    <x v="60"/>
    <x v="6"/>
    <x v="0"/>
  </r>
  <r>
    <x v="7"/>
    <x v="61"/>
    <x v="20"/>
    <x v="0"/>
  </r>
  <r>
    <x v="7"/>
    <x v="0"/>
    <x v="1"/>
    <x v="0"/>
  </r>
  <r>
    <x v="7"/>
    <x v="1"/>
    <x v="2"/>
    <x v="0"/>
  </r>
  <r>
    <x v="7"/>
    <x v="2"/>
    <x v="0"/>
    <x v="0"/>
  </r>
  <r>
    <x v="7"/>
    <x v="3"/>
    <x v="2"/>
    <x v="0"/>
  </r>
  <r>
    <x v="7"/>
    <x v="4"/>
    <x v="2"/>
    <x v="0"/>
  </r>
  <r>
    <x v="7"/>
    <x v="5"/>
    <x v="0"/>
    <x v="0"/>
  </r>
  <r>
    <x v="7"/>
    <x v="6"/>
    <x v="1"/>
    <x v="0"/>
  </r>
  <r>
    <x v="7"/>
    <x v="7"/>
    <x v="1"/>
    <x v="0"/>
  </r>
  <r>
    <x v="7"/>
    <x v="8"/>
    <x v="8"/>
    <x v="0"/>
  </r>
  <r>
    <x v="7"/>
    <x v="9"/>
    <x v="1"/>
    <x v="0"/>
  </r>
  <r>
    <x v="7"/>
    <x v="10"/>
    <x v="8"/>
    <x v="0"/>
  </r>
  <r>
    <x v="7"/>
    <x v="11"/>
    <x v="3"/>
    <x v="0"/>
  </r>
  <r>
    <x v="7"/>
    <x v="12"/>
    <x v="5"/>
    <x v="0"/>
  </r>
  <r>
    <x v="7"/>
    <x v="13"/>
    <x v="5"/>
    <x v="0"/>
  </r>
  <r>
    <x v="7"/>
    <x v="14"/>
    <x v="5"/>
    <x v="0"/>
  </r>
  <r>
    <x v="7"/>
    <x v="15"/>
    <x v="2"/>
    <x v="0"/>
  </r>
  <r>
    <x v="7"/>
    <x v="16"/>
    <x v="1"/>
    <x v="0"/>
  </r>
  <r>
    <x v="7"/>
    <x v="17"/>
    <x v="1"/>
    <x v="0"/>
  </r>
  <r>
    <x v="7"/>
    <x v="18"/>
    <x v="3"/>
    <x v="0"/>
  </r>
  <r>
    <x v="7"/>
    <x v="19"/>
    <x v="0"/>
    <x v="0"/>
  </r>
  <r>
    <x v="7"/>
    <x v="20"/>
    <x v="1"/>
    <x v="0"/>
  </r>
  <r>
    <x v="7"/>
    <x v="21"/>
    <x v="2"/>
    <x v="0"/>
  </r>
  <r>
    <x v="7"/>
    <x v="22"/>
    <x v="8"/>
    <x v="0"/>
  </r>
  <r>
    <x v="7"/>
    <x v="23"/>
    <x v="8"/>
    <x v="0"/>
  </r>
  <r>
    <x v="7"/>
    <x v="24"/>
    <x v="3"/>
    <x v="0"/>
  </r>
  <r>
    <x v="7"/>
    <x v="25"/>
    <x v="3"/>
    <x v="0"/>
  </r>
  <r>
    <x v="7"/>
    <x v="26"/>
    <x v="0"/>
    <x v="0"/>
  </r>
  <r>
    <x v="7"/>
    <x v="27"/>
    <x v="8"/>
    <x v="0"/>
  </r>
  <r>
    <x v="7"/>
    <x v="28"/>
    <x v="8"/>
    <x v="0"/>
  </r>
  <r>
    <x v="7"/>
    <x v="29"/>
    <x v="3"/>
    <x v="0"/>
  </r>
  <r>
    <x v="7"/>
    <x v="30"/>
    <x v="3"/>
    <x v="0"/>
  </r>
  <r>
    <x v="7"/>
    <x v="31"/>
    <x v="4"/>
    <x v="0"/>
  </r>
  <r>
    <x v="7"/>
    <x v="32"/>
    <x v="3"/>
    <x v="0"/>
  </r>
  <r>
    <x v="7"/>
    <x v="33"/>
    <x v="0"/>
    <x v="0"/>
  </r>
  <r>
    <x v="7"/>
    <x v="34"/>
    <x v="2"/>
    <x v="0"/>
  </r>
  <r>
    <x v="7"/>
    <x v="35"/>
    <x v="4"/>
    <x v="0"/>
  </r>
  <r>
    <x v="7"/>
    <x v="36"/>
    <x v="4"/>
    <x v="0"/>
  </r>
  <r>
    <x v="7"/>
    <x v="37"/>
    <x v="3"/>
    <x v="0"/>
  </r>
  <r>
    <x v="7"/>
    <x v="38"/>
    <x v="8"/>
    <x v="0"/>
  </r>
  <r>
    <x v="7"/>
    <x v="39"/>
    <x v="5"/>
    <x v="0"/>
  </r>
  <r>
    <x v="7"/>
    <x v="40"/>
    <x v="8"/>
    <x v="0"/>
  </r>
  <r>
    <x v="7"/>
    <x v="41"/>
    <x v="2"/>
    <x v="0"/>
  </r>
  <r>
    <x v="7"/>
    <x v="42"/>
    <x v="4"/>
    <x v="0"/>
  </r>
  <r>
    <x v="7"/>
    <x v="43"/>
    <x v="5"/>
    <x v="0"/>
  </r>
  <r>
    <x v="7"/>
    <x v="44"/>
    <x v="8"/>
    <x v="0"/>
  </r>
  <r>
    <x v="7"/>
    <x v="45"/>
    <x v="0"/>
    <x v="0"/>
  </r>
  <r>
    <x v="7"/>
    <x v="46"/>
    <x v="0"/>
    <x v="0"/>
  </r>
  <r>
    <x v="7"/>
    <x v="47"/>
    <x v="0"/>
    <x v="0"/>
  </r>
  <r>
    <x v="7"/>
    <x v="48"/>
    <x v="3"/>
    <x v="0"/>
  </r>
  <r>
    <x v="7"/>
    <x v="49"/>
    <x v="3"/>
    <x v="0"/>
  </r>
  <r>
    <x v="7"/>
    <x v="50"/>
    <x v="2"/>
    <x v="0"/>
  </r>
  <r>
    <x v="7"/>
    <x v="51"/>
    <x v="3"/>
    <x v="0"/>
  </r>
  <r>
    <x v="7"/>
    <x v="52"/>
    <x v="8"/>
    <x v="0"/>
  </r>
  <r>
    <x v="7"/>
    <x v="53"/>
    <x v="8"/>
    <x v="0"/>
  </r>
  <r>
    <x v="7"/>
    <x v="54"/>
    <x v="8"/>
    <x v="0"/>
  </r>
  <r>
    <x v="7"/>
    <x v="55"/>
    <x v="8"/>
    <x v="0"/>
  </r>
  <r>
    <x v="7"/>
    <x v="56"/>
    <x v="5"/>
    <x v="0"/>
  </r>
  <r>
    <x v="7"/>
    <x v="57"/>
    <x v="8"/>
    <x v="0"/>
  </r>
  <r>
    <x v="7"/>
    <x v="58"/>
    <x v="8"/>
    <x v="0"/>
  </r>
  <r>
    <x v="7"/>
    <x v="59"/>
    <x v="4"/>
    <x v="0"/>
  </r>
  <r>
    <x v="7"/>
    <x v="60"/>
    <x v="6"/>
    <x v="0"/>
  </r>
  <r>
    <x v="7"/>
    <x v="61"/>
    <x v="10"/>
    <x v="0"/>
  </r>
  <r>
    <x v="11"/>
    <x v="0"/>
    <x v="0"/>
    <x v="0"/>
  </r>
  <r>
    <x v="11"/>
    <x v="1"/>
    <x v="4"/>
    <x v="0"/>
  </r>
  <r>
    <x v="11"/>
    <x v="2"/>
    <x v="2"/>
    <x v="0"/>
  </r>
  <r>
    <x v="11"/>
    <x v="3"/>
    <x v="0"/>
    <x v="0"/>
  </r>
  <r>
    <x v="11"/>
    <x v="4"/>
    <x v="0"/>
    <x v="0"/>
  </r>
  <r>
    <x v="11"/>
    <x v="5"/>
    <x v="1"/>
    <x v="0"/>
  </r>
  <r>
    <x v="11"/>
    <x v="6"/>
    <x v="2"/>
    <x v="0"/>
  </r>
  <r>
    <x v="11"/>
    <x v="7"/>
    <x v="2"/>
    <x v="0"/>
  </r>
  <r>
    <x v="11"/>
    <x v="8"/>
    <x v="1"/>
    <x v="0"/>
  </r>
  <r>
    <x v="11"/>
    <x v="9"/>
    <x v="0"/>
    <x v="0"/>
  </r>
  <r>
    <x v="11"/>
    <x v="10"/>
    <x v="5"/>
    <x v="0"/>
  </r>
  <r>
    <x v="11"/>
    <x v="11"/>
    <x v="0"/>
    <x v="0"/>
  </r>
  <r>
    <x v="11"/>
    <x v="12"/>
    <x v="0"/>
    <x v="0"/>
  </r>
  <r>
    <x v="11"/>
    <x v="13"/>
    <x v="1"/>
    <x v="0"/>
  </r>
  <r>
    <x v="11"/>
    <x v="14"/>
    <x v="2"/>
    <x v="0"/>
  </r>
  <r>
    <x v="11"/>
    <x v="15"/>
    <x v="0"/>
    <x v="0"/>
  </r>
  <r>
    <x v="11"/>
    <x v="16"/>
    <x v="1"/>
    <x v="0"/>
  </r>
  <r>
    <x v="11"/>
    <x v="17"/>
    <x v="0"/>
    <x v="0"/>
  </r>
  <r>
    <x v="11"/>
    <x v="18"/>
    <x v="4"/>
    <x v="0"/>
  </r>
  <r>
    <x v="11"/>
    <x v="19"/>
    <x v="3"/>
    <x v="0"/>
  </r>
  <r>
    <x v="11"/>
    <x v="20"/>
    <x v="0"/>
    <x v="0"/>
  </r>
  <r>
    <x v="11"/>
    <x v="21"/>
    <x v="3"/>
    <x v="0"/>
  </r>
  <r>
    <x v="11"/>
    <x v="22"/>
    <x v="5"/>
    <x v="0"/>
  </r>
  <r>
    <x v="11"/>
    <x v="23"/>
    <x v="0"/>
    <x v="0"/>
  </r>
  <r>
    <x v="11"/>
    <x v="24"/>
    <x v="2"/>
    <x v="0"/>
  </r>
  <r>
    <x v="11"/>
    <x v="25"/>
    <x v="0"/>
    <x v="0"/>
  </r>
  <r>
    <x v="11"/>
    <x v="26"/>
    <x v="3"/>
    <x v="0"/>
  </r>
  <r>
    <x v="11"/>
    <x v="27"/>
    <x v="4"/>
    <x v="0"/>
  </r>
  <r>
    <x v="11"/>
    <x v="28"/>
    <x v="8"/>
    <x v="0"/>
  </r>
  <r>
    <x v="11"/>
    <x v="29"/>
    <x v="1"/>
    <x v="0"/>
  </r>
  <r>
    <x v="11"/>
    <x v="30"/>
    <x v="3"/>
    <x v="0"/>
  </r>
  <r>
    <x v="11"/>
    <x v="31"/>
    <x v="8"/>
    <x v="0"/>
  </r>
  <r>
    <x v="11"/>
    <x v="32"/>
    <x v="2"/>
    <x v="0"/>
  </r>
  <r>
    <x v="11"/>
    <x v="33"/>
    <x v="3"/>
    <x v="0"/>
  </r>
  <r>
    <x v="11"/>
    <x v="34"/>
    <x v="4"/>
    <x v="0"/>
  </r>
  <r>
    <x v="11"/>
    <x v="35"/>
    <x v="0"/>
    <x v="0"/>
  </r>
  <r>
    <x v="11"/>
    <x v="36"/>
    <x v="5"/>
    <x v="0"/>
  </r>
  <r>
    <x v="11"/>
    <x v="37"/>
    <x v="0"/>
    <x v="0"/>
  </r>
  <r>
    <x v="11"/>
    <x v="38"/>
    <x v="4"/>
    <x v="0"/>
  </r>
  <r>
    <x v="11"/>
    <x v="39"/>
    <x v="4"/>
    <x v="0"/>
  </r>
  <r>
    <x v="11"/>
    <x v="40"/>
    <x v="8"/>
    <x v="0"/>
  </r>
  <r>
    <x v="11"/>
    <x v="41"/>
    <x v="5"/>
    <x v="0"/>
  </r>
  <r>
    <x v="11"/>
    <x v="42"/>
    <x v="3"/>
    <x v="0"/>
  </r>
  <r>
    <x v="11"/>
    <x v="43"/>
    <x v="2"/>
    <x v="0"/>
  </r>
  <r>
    <x v="11"/>
    <x v="44"/>
    <x v="5"/>
    <x v="0"/>
  </r>
  <r>
    <x v="11"/>
    <x v="45"/>
    <x v="5"/>
    <x v="0"/>
  </r>
  <r>
    <x v="11"/>
    <x v="46"/>
    <x v="2"/>
    <x v="0"/>
  </r>
  <r>
    <x v="11"/>
    <x v="47"/>
    <x v="4"/>
    <x v="0"/>
  </r>
  <r>
    <x v="11"/>
    <x v="48"/>
    <x v="5"/>
    <x v="0"/>
  </r>
  <r>
    <x v="11"/>
    <x v="49"/>
    <x v="8"/>
    <x v="0"/>
  </r>
  <r>
    <x v="11"/>
    <x v="50"/>
    <x v="2"/>
    <x v="0"/>
  </r>
  <r>
    <x v="11"/>
    <x v="51"/>
    <x v="4"/>
    <x v="0"/>
  </r>
  <r>
    <x v="11"/>
    <x v="52"/>
    <x v="4"/>
    <x v="0"/>
  </r>
  <r>
    <x v="11"/>
    <x v="53"/>
    <x v="3"/>
    <x v="0"/>
  </r>
  <r>
    <x v="11"/>
    <x v="54"/>
    <x v="2"/>
    <x v="0"/>
  </r>
  <r>
    <x v="11"/>
    <x v="55"/>
    <x v="2"/>
    <x v="0"/>
  </r>
  <r>
    <x v="11"/>
    <x v="56"/>
    <x v="3"/>
    <x v="0"/>
  </r>
  <r>
    <x v="11"/>
    <x v="57"/>
    <x v="4"/>
    <x v="0"/>
  </r>
  <r>
    <x v="11"/>
    <x v="58"/>
    <x v="8"/>
    <x v="0"/>
  </r>
  <r>
    <x v="11"/>
    <x v="59"/>
    <x v="2"/>
    <x v="0"/>
  </r>
  <r>
    <x v="11"/>
    <x v="60"/>
    <x v="6"/>
    <x v="0"/>
  </r>
  <r>
    <x v="11"/>
    <x v="61"/>
    <x v="15"/>
    <x v="0"/>
  </r>
  <r>
    <x v="5"/>
    <x v="0"/>
    <x v="2"/>
    <x v="0"/>
  </r>
  <r>
    <x v="5"/>
    <x v="1"/>
    <x v="0"/>
    <x v="0"/>
  </r>
  <r>
    <x v="5"/>
    <x v="2"/>
    <x v="2"/>
    <x v="0"/>
  </r>
  <r>
    <x v="5"/>
    <x v="3"/>
    <x v="3"/>
    <x v="0"/>
  </r>
  <r>
    <x v="5"/>
    <x v="4"/>
    <x v="0"/>
    <x v="0"/>
  </r>
  <r>
    <x v="5"/>
    <x v="5"/>
    <x v="1"/>
    <x v="0"/>
  </r>
  <r>
    <x v="5"/>
    <x v="6"/>
    <x v="1"/>
    <x v="0"/>
  </r>
  <r>
    <x v="5"/>
    <x v="7"/>
    <x v="2"/>
    <x v="0"/>
  </r>
  <r>
    <x v="5"/>
    <x v="8"/>
    <x v="3"/>
    <x v="0"/>
  </r>
  <r>
    <x v="5"/>
    <x v="9"/>
    <x v="0"/>
    <x v="0"/>
  </r>
  <r>
    <x v="5"/>
    <x v="10"/>
    <x v="0"/>
    <x v="0"/>
  </r>
  <r>
    <x v="5"/>
    <x v="11"/>
    <x v="2"/>
    <x v="0"/>
  </r>
  <r>
    <x v="5"/>
    <x v="12"/>
    <x v="0"/>
    <x v="0"/>
  </r>
  <r>
    <x v="5"/>
    <x v="13"/>
    <x v="0"/>
    <x v="0"/>
  </r>
  <r>
    <x v="5"/>
    <x v="14"/>
    <x v="1"/>
    <x v="0"/>
  </r>
  <r>
    <x v="5"/>
    <x v="15"/>
    <x v="1"/>
    <x v="0"/>
  </r>
  <r>
    <x v="5"/>
    <x v="16"/>
    <x v="2"/>
    <x v="0"/>
  </r>
  <r>
    <x v="5"/>
    <x v="17"/>
    <x v="0"/>
    <x v="0"/>
  </r>
  <r>
    <x v="5"/>
    <x v="18"/>
    <x v="2"/>
    <x v="0"/>
  </r>
  <r>
    <x v="5"/>
    <x v="19"/>
    <x v="2"/>
    <x v="0"/>
  </r>
  <r>
    <x v="5"/>
    <x v="20"/>
    <x v="1"/>
    <x v="0"/>
  </r>
  <r>
    <x v="5"/>
    <x v="21"/>
    <x v="2"/>
    <x v="0"/>
  </r>
  <r>
    <x v="5"/>
    <x v="22"/>
    <x v="1"/>
    <x v="0"/>
  </r>
  <r>
    <x v="5"/>
    <x v="23"/>
    <x v="0"/>
    <x v="0"/>
  </r>
  <r>
    <x v="5"/>
    <x v="24"/>
    <x v="2"/>
    <x v="0"/>
  </r>
  <r>
    <x v="5"/>
    <x v="25"/>
    <x v="1"/>
    <x v="0"/>
  </r>
  <r>
    <x v="5"/>
    <x v="26"/>
    <x v="2"/>
    <x v="0"/>
  </r>
  <r>
    <x v="5"/>
    <x v="27"/>
    <x v="0"/>
    <x v="0"/>
  </r>
  <r>
    <x v="5"/>
    <x v="28"/>
    <x v="0"/>
    <x v="0"/>
  </r>
  <r>
    <x v="5"/>
    <x v="29"/>
    <x v="2"/>
    <x v="0"/>
  </r>
  <r>
    <x v="5"/>
    <x v="30"/>
    <x v="3"/>
    <x v="0"/>
  </r>
  <r>
    <x v="5"/>
    <x v="31"/>
    <x v="4"/>
    <x v="0"/>
  </r>
  <r>
    <x v="5"/>
    <x v="32"/>
    <x v="2"/>
    <x v="0"/>
  </r>
  <r>
    <x v="5"/>
    <x v="33"/>
    <x v="4"/>
    <x v="0"/>
  </r>
  <r>
    <x v="5"/>
    <x v="34"/>
    <x v="3"/>
    <x v="0"/>
  </r>
  <r>
    <x v="5"/>
    <x v="35"/>
    <x v="3"/>
    <x v="0"/>
  </r>
  <r>
    <x v="5"/>
    <x v="36"/>
    <x v="3"/>
    <x v="0"/>
  </r>
  <r>
    <x v="5"/>
    <x v="37"/>
    <x v="4"/>
    <x v="0"/>
  </r>
  <r>
    <x v="5"/>
    <x v="38"/>
    <x v="5"/>
    <x v="0"/>
  </r>
  <r>
    <x v="5"/>
    <x v="39"/>
    <x v="3"/>
    <x v="0"/>
  </r>
  <r>
    <x v="5"/>
    <x v="40"/>
    <x v="4"/>
    <x v="0"/>
  </r>
  <r>
    <x v="5"/>
    <x v="41"/>
    <x v="3"/>
    <x v="0"/>
  </r>
  <r>
    <x v="5"/>
    <x v="42"/>
    <x v="0"/>
    <x v="0"/>
  </r>
  <r>
    <x v="5"/>
    <x v="43"/>
    <x v="0"/>
    <x v="0"/>
  </r>
  <r>
    <x v="5"/>
    <x v="44"/>
    <x v="0"/>
    <x v="0"/>
  </r>
  <r>
    <x v="5"/>
    <x v="45"/>
    <x v="2"/>
    <x v="0"/>
  </r>
  <r>
    <x v="5"/>
    <x v="46"/>
    <x v="2"/>
    <x v="0"/>
  </r>
  <r>
    <x v="5"/>
    <x v="47"/>
    <x v="0"/>
    <x v="0"/>
  </r>
  <r>
    <x v="5"/>
    <x v="48"/>
    <x v="4"/>
    <x v="0"/>
  </r>
  <r>
    <x v="5"/>
    <x v="49"/>
    <x v="3"/>
    <x v="0"/>
  </r>
  <r>
    <x v="5"/>
    <x v="50"/>
    <x v="2"/>
    <x v="0"/>
  </r>
  <r>
    <x v="5"/>
    <x v="51"/>
    <x v="0"/>
    <x v="0"/>
  </r>
  <r>
    <x v="5"/>
    <x v="52"/>
    <x v="2"/>
    <x v="0"/>
  </r>
  <r>
    <x v="5"/>
    <x v="53"/>
    <x v="0"/>
    <x v="0"/>
  </r>
  <r>
    <x v="5"/>
    <x v="54"/>
    <x v="2"/>
    <x v="0"/>
  </r>
  <r>
    <x v="5"/>
    <x v="55"/>
    <x v="2"/>
    <x v="0"/>
  </r>
  <r>
    <x v="5"/>
    <x v="56"/>
    <x v="0"/>
    <x v="0"/>
  </r>
  <r>
    <x v="5"/>
    <x v="57"/>
    <x v="3"/>
    <x v="0"/>
  </r>
  <r>
    <x v="5"/>
    <x v="58"/>
    <x v="3"/>
    <x v="0"/>
  </r>
  <r>
    <x v="5"/>
    <x v="59"/>
    <x v="0"/>
    <x v="0"/>
  </r>
  <r>
    <x v="5"/>
    <x v="60"/>
    <x v="9"/>
    <x v="0"/>
  </r>
  <r>
    <x v="5"/>
    <x v="61"/>
    <x v="13"/>
    <x v="0"/>
  </r>
  <r>
    <x v="8"/>
    <x v="0"/>
    <x v="1"/>
    <x v="0"/>
  </r>
  <r>
    <x v="8"/>
    <x v="1"/>
    <x v="2"/>
    <x v="0"/>
  </r>
  <r>
    <x v="8"/>
    <x v="2"/>
    <x v="0"/>
    <x v="0"/>
  </r>
  <r>
    <x v="8"/>
    <x v="3"/>
    <x v="0"/>
    <x v="0"/>
  </r>
  <r>
    <x v="8"/>
    <x v="4"/>
    <x v="2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1"/>
    <x v="0"/>
  </r>
  <r>
    <x v="8"/>
    <x v="9"/>
    <x v="0"/>
    <x v="0"/>
  </r>
  <r>
    <x v="8"/>
    <x v="10"/>
    <x v="5"/>
    <x v="0"/>
  </r>
  <r>
    <x v="8"/>
    <x v="11"/>
    <x v="3"/>
    <x v="0"/>
  </r>
  <r>
    <x v="8"/>
    <x v="12"/>
    <x v="3"/>
    <x v="0"/>
  </r>
  <r>
    <x v="8"/>
    <x v="13"/>
    <x v="0"/>
    <x v="0"/>
  </r>
  <r>
    <x v="8"/>
    <x v="14"/>
    <x v="2"/>
    <x v="0"/>
  </r>
  <r>
    <x v="8"/>
    <x v="15"/>
    <x v="3"/>
    <x v="0"/>
  </r>
  <r>
    <x v="8"/>
    <x v="16"/>
    <x v="2"/>
    <x v="0"/>
  </r>
  <r>
    <x v="8"/>
    <x v="17"/>
    <x v="2"/>
    <x v="0"/>
  </r>
  <r>
    <x v="8"/>
    <x v="18"/>
    <x v="1"/>
    <x v="0"/>
  </r>
  <r>
    <x v="8"/>
    <x v="19"/>
    <x v="1"/>
    <x v="0"/>
  </r>
  <r>
    <x v="8"/>
    <x v="20"/>
    <x v="1"/>
    <x v="0"/>
  </r>
  <r>
    <x v="8"/>
    <x v="21"/>
    <x v="2"/>
    <x v="0"/>
  </r>
  <r>
    <x v="8"/>
    <x v="22"/>
    <x v="2"/>
    <x v="0"/>
  </r>
  <r>
    <x v="8"/>
    <x v="23"/>
    <x v="0"/>
    <x v="0"/>
  </r>
  <r>
    <x v="8"/>
    <x v="24"/>
    <x v="2"/>
    <x v="0"/>
  </r>
  <r>
    <x v="8"/>
    <x v="25"/>
    <x v="1"/>
    <x v="0"/>
  </r>
  <r>
    <x v="8"/>
    <x v="26"/>
    <x v="1"/>
    <x v="0"/>
  </r>
  <r>
    <x v="8"/>
    <x v="27"/>
    <x v="0"/>
    <x v="0"/>
  </r>
  <r>
    <x v="8"/>
    <x v="28"/>
    <x v="0"/>
    <x v="0"/>
  </r>
  <r>
    <x v="8"/>
    <x v="29"/>
    <x v="0"/>
    <x v="0"/>
  </r>
  <r>
    <x v="8"/>
    <x v="30"/>
    <x v="4"/>
    <x v="0"/>
  </r>
  <r>
    <x v="8"/>
    <x v="31"/>
    <x v="5"/>
    <x v="0"/>
  </r>
  <r>
    <x v="8"/>
    <x v="32"/>
    <x v="2"/>
    <x v="0"/>
  </r>
  <r>
    <x v="8"/>
    <x v="33"/>
    <x v="0"/>
    <x v="0"/>
  </r>
  <r>
    <x v="8"/>
    <x v="34"/>
    <x v="0"/>
    <x v="0"/>
  </r>
  <r>
    <x v="8"/>
    <x v="35"/>
    <x v="3"/>
    <x v="0"/>
  </r>
  <r>
    <x v="8"/>
    <x v="36"/>
    <x v="3"/>
    <x v="0"/>
  </r>
  <r>
    <x v="8"/>
    <x v="37"/>
    <x v="4"/>
    <x v="0"/>
  </r>
  <r>
    <x v="8"/>
    <x v="38"/>
    <x v="0"/>
    <x v="0"/>
  </r>
  <r>
    <x v="8"/>
    <x v="39"/>
    <x v="4"/>
    <x v="0"/>
  </r>
  <r>
    <x v="8"/>
    <x v="40"/>
    <x v="8"/>
    <x v="0"/>
  </r>
  <r>
    <x v="8"/>
    <x v="41"/>
    <x v="5"/>
    <x v="0"/>
  </r>
  <r>
    <x v="8"/>
    <x v="42"/>
    <x v="5"/>
    <x v="0"/>
  </r>
  <r>
    <x v="8"/>
    <x v="43"/>
    <x v="2"/>
    <x v="0"/>
  </r>
  <r>
    <x v="8"/>
    <x v="44"/>
    <x v="5"/>
    <x v="0"/>
  </r>
  <r>
    <x v="8"/>
    <x v="45"/>
    <x v="3"/>
    <x v="0"/>
  </r>
  <r>
    <x v="8"/>
    <x v="46"/>
    <x v="2"/>
    <x v="0"/>
  </r>
  <r>
    <x v="8"/>
    <x v="47"/>
    <x v="3"/>
    <x v="0"/>
  </r>
  <r>
    <x v="8"/>
    <x v="48"/>
    <x v="2"/>
    <x v="0"/>
  </r>
  <r>
    <x v="8"/>
    <x v="49"/>
    <x v="2"/>
    <x v="0"/>
  </r>
  <r>
    <x v="8"/>
    <x v="50"/>
    <x v="3"/>
    <x v="0"/>
  </r>
  <r>
    <x v="8"/>
    <x v="51"/>
    <x v="0"/>
    <x v="0"/>
  </r>
  <r>
    <x v="8"/>
    <x v="52"/>
    <x v="3"/>
    <x v="0"/>
  </r>
  <r>
    <x v="8"/>
    <x v="53"/>
    <x v="3"/>
    <x v="0"/>
  </r>
  <r>
    <x v="8"/>
    <x v="54"/>
    <x v="0"/>
    <x v="0"/>
  </r>
  <r>
    <x v="8"/>
    <x v="55"/>
    <x v="4"/>
    <x v="0"/>
  </r>
  <r>
    <x v="8"/>
    <x v="56"/>
    <x v="0"/>
    <x v="0"/>
  </r>
  <r>
    <x v="8"/>
    <x v="57"/>
    <x v="5"/>
    <x v="0"/>
  </r>
  <r>
    <x v="8"/>
    <x v="58"/>
    <x v="5"/>
    <x v="0"/>
  </r>
  <r>
    <x v="8"/>
    <x v="59"/>
    <x v="0"/>
    <x v="0"/>
  </r>
  <r>
    <x v="8"/>
    <x v="60"/>
    <x v="6"/>
    <x v="0"/>
  </r>
  <r>
    <x v="8"/>
    <x v="61"/>
    <x v="11"/>
    <x v="0"/>
  </r>
  <r>
    <x v="5"/>
    <x v="0"/>
    <x v="2"/>
    <x v="0"/>
  </r>
  <r>
    <x v="5"/>
    <x v="1"/>
    <x v="0"/>
    <x v="0"/>
  </r>
  <r>
    <x v="5"/>
    <x v="2"/>
    <x v="0"/>
    <x v="0"/>
  </r>
  <r>
    <x v="5"/>
    <x v="3"/>
    <x v="3"/>
    <x v="0"/>
  </r>
  <r>
    <x v="5"/>
    <x v="4"/>
    <x v="0"/>
    <x v="0"/>
  </r>
  <r>
    <x v="5"/>
    <x v="5"/>
    <x v="0"/>
    <x v="0"/>
  </r>
  <r>
    <x v="5"/>
    <x v="6"/>
    <x v="0"/>
    <x v="0"/>
  </r>
  <r>
    <x v="5"/>
    <x v="7"/>
    <x v="0"/>
    <x v="0"/>
  </r>
  <r>
    <x v="5"/>
    <x v="8"/>
    <x v="0"/>
    <x v="0"/>
  </r>
  <r>
    <x v="5"/>
    <x v="9"/>
    <x v="3"/>
    <x v="0"/>
  </r>
  <r>
    <x v="5"/>
    <x v="10"/>
    <x v="5"/>
    <x v="0"/>
  </r>
  <r>
    <x v="5"/>
    <x v="11"/>
    <x v="5"/>
    <x v="0"/>
  </r>
  <r>
    <x v="5"/>
    <x v="12"/>
    <x v="0"/>
    <x v="0"/>
  </r>
  <r>
    <x v="5"/>
    <x v="13"/>
    <x v="2"/>
    <x v="0"/>
  </r>
  <r>
    <x v="5"/>
    <x v="14"/>
    <x v="1"/>
    <x v="0"/>
  </r>
  <r>
    <x v="5"/>
    <x v="15"/>
    <x v="4"/>
    <x v="0"/>
  </r>
  <r>
    <x v="5"/>
    <x v="16"/>
    <x v="4"/>
    <x v="0"/>
  </r>
  <r>
    <x v="5"/>
    <x v="17"/>
    <x v="4"/>
    <x v="0"/>
  </r>
  <r>
    <x v="5"/>
    <x v="18"/>
    <x v="0"/>
    <x v="0"/>
  </r>
  <r>
    <x v="5"/>
    <x v="19"/>
    <x v="3"/>
    <x v="0"/>
  </r>
  <r>
    <x v="5"/>
    <x v="20"/>
    <x v="3"/>
    <x v="0"/>
  </r>
  <r>
    <x v="5"/>
    <x v="21"/>
    <x v="0"/>
    <x v="0"/>
  </r>
  <r>
    <x v="5"/>
    <x v="22"/>
    <x v="5"/>
    <x v="0"/>
  </r>
  <r>
    <x v="5"/>
    <x v="23"/>
    <x v="4"/>
    <x v="0"/>
  </r>
  <r>
    <x v="5"/>
    <x v="24"/>
    <x v="4"/>
    <x v="0"/>
  </r>
  <r>
    <x v="5"/>
    <x v="25"/>
    <x v="4"/>
    <x v="0"/>
  </r>
  <r>
    <x v="5"/>
    <x v="26"/>
    <x v="4"/>
    <x v="0"/>
  </r>
  <r>
    <x v="5"/>
    <x v="27"/>
    <x v="4"/>
    <x v="0"/>
  </r>
  <r>
    <x v="5"/>
    <x v="28"/>
    <x v="4"/>
    <x v="0"/>
  </r>
  <r>
    <x v="5"/>
    <x v="29"/>
    <x v="4"/>
    <x v="0"/>
  </r>
  <r>
    <x v="5"/>
    <x v="30"/>
    <x v="0"/>
    <x v="0"/>
  </r>
  <r>
    <x v="5"/>
    <x v="31"/>
    <x v="5"/>
    <x v="0"/>
  </r>
  <r>
    <x v="5"/>
    <x v="32"/>
    <x v="2"/>
    <x v="0"/>
  </r>
  <r>
    <x v="5"/>
    <x v="33"/>
    <x v="3"/>
    <x v="0"/>
  </r>
  <r>
    <x v="5"/>
    <x v="34"/>
    <x v="4"/>
    <x v="0"/>
  </r>
  <r>
    <x v="5"/>
    <x v="35"/>
    <x v="3"/>
    <x v="0"/>
  </r>
  <r>
    <x v="5"/>
    <x v="36"/>
    <x v="3"/>
    <x v="0"/>
  </r>
  <r>
    <x v="5"/>
    <x v="37"/>
    <x v="4"/>
    <x v="0"/>
  </r>
  <r>
    <x v="5"/>
    <x v="38"/>
    <x v="4"/>
    <x v="0"/>
  </r>
  <r>
    <x v="5"/>
    <x v="39"/>
    <x v="5"/>
    <x v="0"/>
  </r>
  <r>
    <x v="5"/>
    <x v="40"/>
    <x v="8"/>
    <x v="0"/>
  </r>
  <r>
    <x v="5"/>
    <x v="41"/>
    <x v="5"/>
    <x v="0"/>
  </r>
  <r>
    <x v="5"/>
    <x v="42"/>
    <x v="3"/>
    <x v="0"/>
  </r>
  <r>
    <x v="5"/>
    <x v="43"/>
    <x v="0"/>
    <x v="0"/>
  </r>
  <r>
    <x v="5"/>
    <x v="44"/>
    <x v="4"/>
    <x v="0"/>
  </r>
  <r>
    <x v="5"/>
    <x v="45"/>
    <x v="5"/>
    <x v="0"/>
  </r>
  <r>
    <x v="5"/>
    <x v="46"/>
    <x v="5"/>
    <x v="0"/>
  </r>
  <r>
    <x v="5"/>
    <x v="47"/>
    <x v="0"/>
    <x v="0"/>
  </r>
  <r>
    <x v="5"/>
    <x v="48"/>
    <x v="3"/>
    <x v="0"/>
  </r>
  <r>
    <x v="5"/>
    <x v="49"/>
    <x v="0"/>
    <x v="0"/>
  </r>
  <r>
    <x v="5"/>
    <x v="50"/>
    <x v="2"/>
    <x v="0"/>
  </r>
  <r>
    <x v="5"/>
    <x v="51"/>
    <x v="2"/>
    <x v="0"/>
  </r>
  <r>
    <x v="5"/>
    <x v="52"/>
    <x v="4"/>
    <x v="0"/>
  </r>
  <r>
    <x v="5"/>
    <x v="53"/>
    <x v="3"/>
    <x v="0"/>
  </r>
  <r>
    <x v="5"/>
    <x v="54"/>
    <x v="0"/>
    <x v="0"/>
  </r>
  <r>
    <x v="5"/>
    <x v="55"/>
    <x v="4"/>
    <x v="0"/>
  </r>
  <r>
    <x v="5"/>
    <x v="56"/>
    <x v="4"/>
    <x v="0"/>
  </r>
  <r>
    <x v="5"/>
    <x v="57"/>
    <x v="5"/>
    <x v="0"/>
  </r>
  <r>
    <x v="5"/>
    <x v="58"/>
    <x v="5"/>
    <x v="0"/>
  </r>
  <r>
    <x v="5"/>
    <x v="59"/>
    <x v="3"/>
    <x v="0"/>
  </r>
  <r>
    <x v="5"/>
    <x v="60"/>
    <x v="6"/>
    <x v="0"/>
  </r>
  <r>
    <x v="5"/>
    <x v="61"/>
    <x v="15"/>
    <x v="0"/>
  </r>
  <r>
    <x v="2"/>
    <x v="0"/>
    <x v="2"/>
    <x v="0"/>
  </r>
  <r>
    <x v="2"/>
    <x v="1"/>
    <x v="4"/>
    <x v="0"/>
  </r>
  <r>
    <x v="2"/>
    <x v="2"/>
    <x v="2"/>
    <x v="0"/>
  </r>
  <r>
    <x v="2"/>
    <x v="3"/>
    <x v="2"/>
    <x v="0"/>
  </r>
  <r>
    <x v="2"/>
    <x v="4"/>
    <x v="0"/>
    <x v="0"/>
  </r>
  <r>
    <x v="2"/>
    <x v="5"/>
    <x v="2"/>
    <x v="0"/>
  </r>
  <r>
    <x v="2"/>
    <x v="6"/>
    <x v="0"/>
    <x v="0"/>
  </r>
  <r>
    <x v="2"/>
    <x v="7"/>
    <x v="0"/>
    <x v="0"/>
  </r>
  <r>
    <x v="2"/>
    <x v="8"/>
    <x v="8"/>
    <x v="0"/>
  </r>
  <r>
    <x v="2"/>
    <x v="9"/>
    <x v="0"/>
    <x v="0"/>
  </r>
  <r>
    <x v="2"/>
    <x v="10"/>
    <x v="0"/>
    <x v="0"/>
  </r>
  <r>
    <x v="2"/>
    <x v="11"/>
    <x v="2"/>
    <x v="0"/>
  </r>
  <r>
    <x v="2"/>
    <x v="12"/>
    <x v="0"/>
    <x v="0"/>
  </r>
  <r>
    <x v="2"/>
    <x v="13"/>
    <x v="3"/>
    <x v="0"/>
  </r>
  <r>
    <x v="2"/>
    <x v="14"/>
    <x v="0"/>
    <x v="0"/>
  </r>
  <r>
    <x v="2"/>
    <x v="15"/>
    <x v="3"/>
    <x v="0"/>
  </r>
  <r>
    <x v="2"/>
    <x v="16"/>
    <x v="3"/>
    <x v="0"/>
  </r>
  <r>
    <x v="2"/>
    <x v="17"/>
    <x v="0"/>
    <x v="0"/>
  </r>
  <r>
    <x v="2"/>
    <x v="18"/>
    <x v="0"/>
    <x v="0"/>
  </r>
  <r>
    <x v="2"/>
    <x v="19"/>
    <x v="0"/>
    <x v="0"/>
  </r>
  <r>
    <x v="2"/>
    <x v="20"/>
    <x v="0"/>
    <x v="0"/>
  </r>
  <r>
    <x v="2"/>
    <x v="21"/>
    <x v="0"/>
    <x v="0"/>
  </r>
  <r>
    <x v="2"/>
    <x v="22"/>
    <x v="0"/>
    <x v="0"/>
  </r>
  <r>
    <x v="2"/>
    <x v="23"/>
    <x v="3"/>
    <x v="0"/>
  </r>
  <r>
    <x v="2"/>
    <x v="24"/>
    <x v="0"/>
    <x v="0"/>
  </r>
  <r>
    <x v="2"/>
    <x v="25"/>
    <x v="0"/>
    <x v="0"/>
  </r>
  <r>
    <x v="2"/>
    <x v="26"/>
    <x v="2"/>
    <x v="0"/>
  </r>
  <r>
    <x v="2"/>
    <x v="27"/>
    <x v="3"/>
    <x v="0"/>
  </r>
  <r>
    <x v="2"/>
    <x v="28"/>
    <x v="3"/>
    <x v="0"/>
  </r>
  <r>
    <x v="2"/>
    <x v="29"/>
    <x v="0"/>
    <x v="0"/>
  </r>
  <r>
    <x v="2"/>
    <x v="30"/>
    <x v="3"/>
    <x v="0"/>
  </r>
  <r>
    <x v="2"/>
    <x v="31"/>
    <x v="5"/>
    <x v="0"/>
  </r>
  <r>
    <x v="2"/>
    <x v="32"/>
    <x v="2"/>
    <x v="0"/>
  </r>
  <r>
    <x v="2"/>
    <x v="33"/>
    <x v="0"/>
    <x v="0"/>
  </r>
  <r>
    <x v="2"/>
    <x v="34"/>
    <x v="0"/>
    <x v="0"/>
  </r>
  <r>
    <x v="2"/>
    <x v="35"/>
    <x v="4"/>
    <x v="0"/>
  </r>
  <r>
    <x v="2"/>
    <x v="36"/>
    <x v="5"/>
    <x v="0"/>
  </r>
  <r>
    <x v="2"/>
    <x v="37"/>
    <x v="5"/>
    <x v="0"/>
  </r>
  <r>
    <x v="2"/>
    <x v="38"/>
    <x v="8"/>
    <x v="0"/>
  </r>
  <r>
    <x v="2"/>
    <x v="39"/>
    <x v="3"/>
    <x v="0"/>
  </r>
  <r>
    <x v="2"/>
    <x v="40"/>
    <x v="3"/>
    <x v="0"/>
  </r>
  <r>
    <x v="2"/>
    <x v="41"/>
    <x v="3"/>
    <x v="0"/>
  </r>
  <r>
    <x v="2"/>
    <x v="42"/>
    <x v="3"/>
    <x v="0"/>
  </r>
  <r>
    <x v="2"/>
    <x v="43"/>
    <x v="4"/>
    <x v="0"/>
  </r>
  <r>
    <x v="2"/>
    <x v="44"/>
    <x v="5"/>
    <x v="0"/>
  </r>
  <r>
    <x v="2"/>
    <x v="45"/>
    <x v="4"/>
    <x v="0"/>
  </r>
  <r>
    <x v="2"/>
    <x v="46"/>
    <x v="4"/>
    <x v="0"/>
  </r>
  <r>
    <x v="2"/>
    <x v="47"/>
    <x v="5"/>
    <x v="0"/>
  </r>
  <r>
    <x v="2"/>
    <x v="48"/>
    <x v="0"/>
    <x v="0"/>
  </r>
  <r>
    <x v="2"/>
    <x v="49"/>
    <x v="0"/>
    <x v="0"/>
  </r>
  <r>
    <x v="2"/>
    <x v="50"/>
    <x v="2"/>
    <x v="0"/>
  </r>
  <r>
    <x v="2"/>
    <x v="51"/>
    <x v="0"/>
    <x v="0"/>
  </r>
  <r>
    <x v="2"/>
    <x v="52"/>
    <x v="3"/>
    <x v="0"/>
  </r>
  <r>
    <x v="2"/>
    <x v="53"/>
    <x v="4"/>
    <x v="0"/>
  </r>
  <r>
    <x v="2"/>
    <x v="54"/>
    <x v="4"/>
    <x v="0"/>
  </r>
  <r>
    <x v="2"/>
    <x v="55"/>
    <x v="4"/>
    <x v="0"/>
  </r>
  <r>
    <x v="2"/>
    <x v="56"/>
    <x v="3"/>
    <x v="0"/>
  </r>
  <r>
    <x v="2"/>
    <x v="57"/>
    <x v="5"/>
    <x v="0"/>
  </r>
  <r>
    <x v="2"/>
    <x v="58"/>
    <x v="5"/>
    <x v="0"/>
  </r>
  <r>
    <x v="2"/>
    <x v="59"/>
    <x v="4"/>
    <x v="0"/>
  </r>
  <r>
    <x v="2"/>
    <x v="60"/>
    <x v="9"/>
    <x v="0"/>
  </r>
  <r>
    <x v="2"/>
    <x v="61"/>
    <x v="7"/>
    <x v="0"/>
  </r>
  <r>
    <x v="10"/>
    <x v="0"/>
    <x v="1"/>
    <x v="0"/>
  </r>
  <r>
    <x v="10"/>
    <x v="1"/>
    <x v="0"/>
    <x v="0"/>
  </r>
  <r>
    <x v="10"/>
    <x v="2"/>
    <x v="0"/>
    <x v="0"/>
  </r>
  <r>
    <x v="10"/>
    <x v="3"/>
    <x v="0"/>
    <x v="0"/>
  </r>
  <r>
    <x v="10"/>
    <x v="4"/>
    <x v="3"/>
    <x v="0"/>
  </r>
  <r>
    <x v="10"/>
    <x v="5"/>
    <x v="0"/>
    <x v="0"/>
  </r>
  <r>
    <x v="10"/>
    <x v="6"/>
    <x v="2"/>
    <x v="0"/>
  </r>
  <r>
    <x v="10"/>
    <x v="7"/>
    <x v="1"/>
    <x v="0"/>
  </r>
  <r>
    <x v="10"/>
    <x v="8"/>
    <x v="3"/>
    <x v="0"/>
  </r>
  <r>
    <x v="10"/>
    <x v="9"/>
    <x v="2"/>
    <x v="0"/>
  </r>
  <r>
    <x v="10"/>
    <x v="10"/>
    <x v="3"/>
    <x v="0"/>
  </r>
  <r>
    <x v="10"/>
    <x v="11"/>
    <x v="0"/>
    <x v="0"/>
  </r>
  <r>
    <x v="10"/>
    <x v="12"/>
    <x v="1"/>
    <x v="0"/>
  </r>
  <r>
    <x v="10"/>
    <x v="13"/>
    <x v="2"/>
    <x v="0"/>
  </r>
  <r>
    <x v="10"/>
    <x v="14"/>
    <x v="1"/>
    <x v="0"/>
  </r>
  <r>
    <x v="10"/>
    <x v="15"/>
    <x v="2"/>
    <x v="0"/>
  </r>
  <r>
    <x v="10"/>
    <x v="16"/>
    <x v="2"/>
    <x v="0"/>
  </r>
  <r>
    <x v="10"/>
    <x v="17"/>
    <x v="2"/>
    <x v="0"/>
  </r>
  <r>
    <x v="10"/>
    <x v="18"/>
    <x v="2"/>
    <x v="0"/>
  </r>
  <r>
    <x v="10"/>
    <x v="19"/>
    <x v="2"/>
    <x v="0"/>
  </r>
  <r>
    <x v="10"/>
    <x v="20"/>
    <x v="2"/>
    <x v="0"/>
  </r>
  <r>
    <x v="10"/>
    <x v="21"/>
    <x v="1"/>
    <x v="0"/>
  </r>
  <r>
    <x v="10"/>
    <x v="22"/>
    <x v="0"/>
    <x v="0"/>
  </r>
  <r>
    <x v="10"/>
    <x v="23"/>
    <x v="0"/>
    <x v="0"/>
  </r>
  <r>
    <x v="10"/>
    <x v="24"/>
    <x v="1"/>
    <x v="0"/>
  </r>
  <r>
    <x v="10"/>
    <x v="25"/>
    <x v="1"/>
    <x v="0"/>
  </r>
  <r>
    <x v="10"/>
    <x v="26"/>
    <x v="2"/>
    <x v="0"/>
  </r>
  <r>
    <x v="10"/>
    <x v="27"/>
    <x v="3"/>
    <x v="0"/>
  </r>
  <r>
    <x v="10"/>
    <x v="28"/>
    <x v="3"/>
    <x v="0"/>
  </r>
  <r>
    <x v="10"/>
    <x v="29"/>
    <x v="2"/>
    <x v="0"/>
  </r>
  <r>
    <x v="10"/>
    <x v="30"/>
    <x v="3"/>
    <x v="0"/>
  </r>
  <r>
    <x v="10"/>
    <x v="31"/>
    <x v="5"/>
    <x v="0"/>
  </r>
  <r>
    <x v="10"/>
    <x v="32"/>
    <x v="2"/>
    <x v="0"/>
  </r>
  <r>
    <x v="10"/>
    <x v="33"/>
    <x v="0"/>
    <x v="0"/>
  </r>
  <r>
    <x v="10"/>
    <x v="34"/>
    <x v="8"/>
    <x v="0"/>
  </r>
  <r>
    <x v="10"/>
    <x v="35"/>
    <x v="4"/>
    <x v="0"/>
  </r>
  <r>
    <x v="10"/>
    <x v="36"/>
    <x v="4"/>
    <x v="0"/>
  </r>
  <r>
    <x v="10"/>
    <x v="37"/>
    <x v="4"/>
    <x v="0"/>
  </r>
  <r>
    <x v="10"/>
    <x v="38"/>
    <x v="5"/>
    <x v="0"/>
  </r>
  <r>
    <x v="10"/>
    <x v="39"/>
    <x v="3"/>
    <x v="0"/>
  </r>
  <r>
    <x v="10"/>
    <x v="40"/>
    <x v="8"/>
    <x v="0"/>
  </r>
  <r>
    <x v="10"/>
    <x v="41"/>
    <x v="2"/>
    <x v="0"/>
  </r>
  <r>
    <x v="10"/>
    <x v="42"/>
    <x v="2"/>
    <x v="0"/>
  </r>
  <r>
    <x v="10"/>
    <x v="43"/>
    <x v="2"/>
    <x v="0"/>
  </r>
  <r>
    <x v="10"/>
    <x v="44"/>
    <x v="5"/>
    <x v="0"/>
  </r>
  <r>
    <x v="10"/>
    <x v="45"/>
    <x v="0"/>
    <x v="0"/>
  </r>
  <r>
    <x v="10"/>
    <x v="46"/>
    <x v="2"/>
    <x v="0"/>
  </r>
  <r>
    <x v="10"/>
    <x v="47"/>
    <x v="0"/>
    <x v="0"/>
  </r>
  <r>
    <x v="10"/>
    <x v="48"/>
    <x v="2"/>
    <x v="0"/>
  </r>
  <r>
    <x v="10"/>
    <x v="49"/>
    <x v="2"/>
    <x v="0"/>
  </r>
  <r>
    <x v="10"/>
    <x v="50"/>
    <x v="2"/>
    <x v="0"/>
  </r>
  <r>
    <x v="10"/>
    <x v="51"/>
    <x v="2"/>
    <x v="0"/>
  </r>
  <r>
    <x v="10"/>
    <x v="52"/>
    <x v="3"/>
    <x v="0"/>
  </r>
  <r>
    <x v="10"/>
    <x v="53"/>
    <x v="0"/>
    <x v="0"/>
  </r>
  <r>
    <x v="10"/>
    <x v="54"/>
    <x v="0"/>
    <x v="0"/>
  </r>
  <r>
    <x v="10"/>
    <x v="55"/>
    <x v="0"/>
    <x v="0"/>
  </r>
  <r>
    <x v="10"/>
    <x v="56"/>
    <x v="3"/>
    <x v="0"/>
  </r>
  <r>
    <x v="10"/>
    <x v="57"/>
    <x v="4"/>
    <x v="0"/>
  </r>
  <r>
    <x v="10"/>
    <x v="58"/>
    <x v="4"/>
    <x v="0"/>
  </r>
  <r>
    <x v="10"/>
    <x v="59"/>
    <x v="3"/>
    <x v="0"/>
  </r>
  <r>
    <x v="10"/>
    <x v="60"/>
    <x v="6"/>
    <x v="0"/>
  </r>
  <r>
    <x v="10"/>
    <x v="61"/>
    <x v="10"/>
    <x v="0"/>
  </r>
  <r>
    <x v="10"/>
    <x v="0"/>
    <x v="1"/>
    <x v="0"/>
  </r>
  <r>
    <x v="10"/>
    <x v="1"/>
    <x v="2"/>
    <x v="0"/>
  </r>
  <r>
    <x v="10"/>
    <x v="2"/>
    <x v="1"/>
    <x v="0"/>
  </r>
  <r>
    <x v="10"/>
    <x v="3"/>
    <x v="3"/>
    <x v="0"/>
  </r>
  <r>
    <x v="10"/>
    <x v="4"/>
    <x v="1"/>
    <x v="0"/>
  </r>
  <r>
    <x v="10"/>
    <x v="5"/>
    <x v="3"/>
    <x v="0"/>
  </r>
  <r>
    <x v="10"/>
    <x v="6"/>
    <x v="0"/>
    <x v="0"/>
  </r>
  <r>
    <x v="10"/>
    <x v="7"/>
    <x v="0"/>
    <x v="0"/>
  </r>
  <r>
    <x v="10"/>
    <x v="8"/>
    <x v="8"/>
    <x v="0"/>
  </r>
  <r>
    <x v="10"/>
    <x v="9"/>
    <x v="3"/>
    <x v="0"/>
  </r>
  <r>
    <x v="10"/>
    <x v="10"/>
    <x v="3"/>
    <x v="0"/>
  </r>
  <r>
    <x v="10"/>
    <x v="11"/>
    <x v="0"/>
    <x v="0"/>
  </r>
  <r>
    <x v="10"/>
    <x v="12"/>
    <x v="1"/>
    <x v="0"/>
  </r>
  <r>
    <x v="10"/>
    <x v="13"/>
    <x v="1"/>
    <x v="0"/>
  </r>
  <r>
    <x v="10"/>
    <x v="14"/>
    <x v="1"/>
    <x v="0"/>
  </r>
  <r>
    <x v="10"/>
    <x v="15"/>
    <x v="1"/>
    <x v="0"/>
  </r>
  <r>
    <x v="10"/>
    <x v="16"/>
    <x v="1"/>
    <x v="0"/>
  </r>
  <r>
    <x v="10"/>
    <x v="17"/>
    <x v="1"/>
    <x v="0"/>
  </r>
  <r>
    <x v="10"/>
    <x v="18"/>
    <x v="0"/>
    <x v="0"/>
  </r>
  <r>
    <x v="10"/>
    <x v="19"/>
    <x v="0"/>
    <x v="0"/>
  </r>
  <r>
    <x v="10"/>
    <x v="20"/>
    <x v="1"/>
    <x v="0"/>
  </r>
  <r>
    <x v="10"/>
    <x v="21"/>
    <x v="3"/>
    <x v="0"/>
  </r>
  <r>
    <x v="10"/>
    <x v="22"/>
    <x v="3"/>
    <x v="0"/>
  </r>
  <r>
    <x v="10"/>
    <x v="23"/>
    <x v="0"/>
    <x v="0"/>
  </r>
  <r>
    <x v="10"/>
    <x v="24"/>
    <x v="0"/>
    <x v="0"/>
  </r>
  <r>
    <x v="10"/>
    <x v="25"/>
    <x v="1"/>
    <x v="0"/>
  </r>
  <r>
    <x v="10"/>
    <x v="26"/>
    <x v="3"/>
    <x v="0"/>
  </r>
  <r>
    <x v="10"/>
    <x v="27"/>
    <x v="3"/>
    <x v="0"/>
  </r>
  <r>
    <x v="10"/>
    <x v="28"/>
    <x v="3"/>
    <x v="0"/>
  </r>
  <r>
    <x v="10"/>
    <x v="29"/>
    <x v="0"/>
    <x v="0"/>
  </r>
  <r>
    <x v="10"/>
    <x v="30"/>
    <x v="0"/>
    <x v="0"/>
  </r>
  <r>
    <x v="10"/>
    <x v="31"/>
    <x v="4"/>
    <x v="0"/>
  </r>
  <r>
    <x v="10"/>
    <x v="32"/>
    <x v="2"/>
    <x v="0"/>
  </r>
  <r>
    <x v="10"/>
    <x v="33"/>
    <x v="3"/>
    <x v="0"/>
  </r>
  <r>
    <x v="10"/>
    <x v="34"/>
    <x v="2"/>
    <x v="0"/>
  </r>
  <r>
    <x v="10"/>
    <x v="35"/>
    <x v="4"/>
    <x v="0"/>
  </r>
  <r>
    <x v="10"/>
    <x v="36"/>
    <x v="3"/>
    <x v="0"/>
  </r>
  <r>
    <x v="10"/>
    <x v="37"/>
    <x v="3"/>
    <x v="0"/>
  </r>
  <r>
    <x v="10"/>
    <x v="38"/>
    <x v="8"/>
    <x v="0"/>
  </r>
  <r>
    <x v="10"/>
    <x v="39"/>
    <x v="4"/>
    <x v="0"/>
  </r>
  <r>
    <x v="10"/>
    <x v="40"/>
    <x v="4"/>
    <x v="0"/>
  </r>
  <r>
    <x v="10"/>
    <x v="41"/>
    <x v="4"/>
    <x v="0"/>
  </r>
  <r>
    <x v="10"/>
    <x v="42"/>
    <x v="2"/>
    <x v="0"/>
  </r>
  <r>
    <x v="10"/>
    <x v="43"/>
    <x v="4"/>
    <x v="0"/>
  </r>
  <r>
    <x v="10"/>
    <x v="44"/>
    <x v="4"/>
    <x v="0"/>
  </r>
  <r>
    <x v="10"/>
    <x v="45"/>
    <x v="4"/>
    <x v="0"/>
  </r>
  <r>
    <x v="10"/>
    <x v="46"/>
    <x v="2"/>
    <x v="0"/>
  </r>
  <r>
    <x v="10"/>
    <x v="47"/>
    <x v="3"/>
    <x v="0"/>
  </r>
  <r>
    <x v="10"/>
    <x v="48"/>
    <x v="4"/>
    <x v="0"/>
  </r>
  <r>
    <x v="10"/>
    <x v="49"/>
    <x v="4"/>
    <x v="0"/>
  </r>
  <r>
    <x v="10"/>
    <x v="50"/>
    <x v="2"/>
    <x v="0"/>
  </r>
  <r>
    <x v="10"/>
    <x v="51"/>
    <x v="8"/>
    <x v="0"/>
  </r>
  <r>
    <x v="10"/>
    <x v="52"/>
    <x v="4"/>
    <x v="0"/>
  </r>
  <r>
    <x v="10"/>
    <x v="53"/>
    <x v="4"/>
    <x v="0"/>
  </r>
  <r>
    <x v="10"/>
    <x v="54"/>
    <x v="2"/>
    <x v="0"/>
  </r>
  <r>
    <x v="10"/>
    <x v="55"/>
    <x v="2"/>
    <x v="0"/>
  </r>
  <r>
    <x v="10"/>
    <x v="56"/>
    <x v="4"/>
    <x v="0"/>
  </r>
  <r>
    <x v="10"/>
    <x v="57"/>
    <x v="4"/>
    <x v="0"/>
  </r>
  <r>
    <x v="10"/>
    <x v="58"/>
    <x v="4"/>
    <x v="0"/>
  </r>
  <r>
    <x v="10"/>
    <x v="59"/>
    <x v="3"/>
    <x v="0"/>
  </r>
  <r>
    <x v="10"/>
    <x v="60"/>
    <x v="6"/>
    <x v="0"/>
  </r>
  <r>
    <x v="10"/>
    <x v="61"/>
    <x v="21"/>
    <x v="0"/>
  </r>
  <r>
    <x v="10"/>
    <x v="0"/>
    <x v="1"/>
    <x v="0"/>
  </r>
  <r>
    <x v="10"/>
    <x v="1"/>
    <x v="2"/>
    <x v="0"/>
  </r>
  <r>
    <x v="10"/>
    <x v="2"/>
    <x v="0"/>
    <x v="0"/>
  </r>
  <r>
    <x v="10"/>
    <x v="3"/>
    <x v="2"/>
    <x v="0"/>
  </r>
  <r>
    <x v="10"/>
    <x v="4"/>
    <x v="4"/>
    <x v="0"/>
  </r>
  <r>
    <x v="10"/>
    <x v="5"/>
    <x v="1"/>
    <x v="0"/>
  </r>
  <r>
    <x v="10"/>
    <x v="6"/>
    <x v="0"/>
    <x v="0"/>
  </r>
  <r>
    <x v="10"/>
    <x v="7"/>
    <x v="0"/>
    <x v="0"/>
  </r>
  <r>
    <x v="10"/>
    <x v="8"/>
    <x v="1"/>
    <x v="0"/>
  </r>
  <r>
    <x v="10"/>
    <x v="9"/>
    <x v="0"/>
    <x v="0"/>
  </r>
  <r>
    <x v="10"/>
    <x v="10"/>
    <x v="3"/>
    <x v="0"/>
  </r>
  <r>
    <x v="10"/>
    <x v="11"/>
    <x v="3"/>
    <x v="0"/>
  </r>
  <r>
    <x v="10"/>
    <x v="12"/>
    <x v="2"/>
    <x v="0"/>
  </r>
  <r>
    <x v="10"/>
    <x v="13"/>
    <x v="1"/>
    <x v="0"/>
  </r>
  <r>
    <x v="10"/>
    <x v="14"/>
    <x v="1"/>
    <x v="0"/>
  </r>
  <r>
    <x v="10"/>
    <x v="15"/>
    <x v="2"/>
    <x v="0"/>
  </r>
  <r>
    <x v="10"/>
    <x v="16"/>
    <x v="0"/>
    <x v="0"/>
  </r>
  <r>
    <x v="10"/>
    <x v="17"/>
    <x v="0"/>
    <x v="0"/>
  </r>
  <r>
    <x v="10"/>
    <x v="18"/>
    <x v="0"/>
    <x v="0"/>
  </r>
  <r>
    <x v="10"/>
    <x v="19"/>
    <x v="1"/>
    <x v="0"/>
  </r>
  <r>
    <x v="10"/>
    <x v="20"/>
    <x v="2"/>
    <x v="0"/>
  </r>
  <r>
    <x v="10"/>
    <x v="21"/>
    <x v="3"/>
    <x v="0"/>
  </r>
  <r>
    <x v="10"/>
    <x v="22"/>
    <x v="0"/>
    <x v="0"/>
  </r>
  <r>
    <x v="10"/>
    <x v="23"/>
    <x v="2"/>
    <x v="0"/>
  </r>
  <r>
    <x v="10"/>
    <x v="24"/>
    <x v="4"/>
    <x v="0"/>
  </r>
  <r>
    <x v="10"/>
    <x v="25"/>
    <x v="2"/>
    <x v="0"/>
  </r>
  <r>
    <x v="10"/>
    <x v="26"/>
    <x v="2"/>
    <x v="0"/>
  </r>
  <r>
    <x v="10"/>
    <x v="27"/>
    <x v="3"/>
    <x v="0"/>
  </r>
  <r>
    <x v="10"/>
    <x v="28"/>
    <x v="3"/>
    <x v="0"/>
  </r>
  <r>
    <x v="10"/>
    <x v="29"/>
    <x v="3"/>
    <x v="0"/>
  </r>
  <r>
    <x v="10"/>
    <x v="30"/>
    <x v="5"/>
    <x v="0"/>
  </r>
  <r>
    <x v="10"/>
    <x v="31"/>
    <x v="5"/>
    <x v="0"/>
  </r>
  <r>
    <x v="10"/>
    <x v="32"/>
    <x v="2"/>
    <x v="0"/>
  </r>
  <r>
    <x v="10"/>
    <x v="33"/>
    <x v="4"/>
    <x v="0"/>
  </r>
  <r>
    <x v="10"/>
    <x v="34"/>
    <x v="8"/>
    <x v="0"/>
  </r>
  <r>
    <x v="10"/>
    <x v="35"/>
    <x v="5"/>
    <x v="0"/>
  </r>
  <r>
    <x v="10"/>
    <x v="36"/>
    <x v="5"/>
    <x v="0"/>
  </r>
  <r>
    <x v="10"/>
    <x v="37"/>
    <x v="5"/>
    <x v="0"/>
  </r>
  <r>
    <x v="10"/>
    <x v="38"/>
    <x v="0"/>
    <x v="0"/>
  </r>
  <r>
    <x v="10"/>
    <x v="39"/>
    <x v="5"/>
    <x v="0"/>
  </r>
  <r>
    <x v="10"/>
    <x v="40"/>
    <x v="8"/>
    <x v="0"/>
  </r>
  <r>
    <x v="10"/>
    <x v="41"/>
    <x v="8"/>
    <x v="0"/>
  </r>
  <r>
    <x v="10"/>
    <x v="42"/>
    <x v="0"/>
    <x v="0"/>
  </r>
  <r>
    <x v="10"/>
    <x v="43"/>
    <x v="2"/>
    <x v="0"/>
  </r>
  <r>
    <x v="10"/>
    <x v="44"/>
    <x v="5"/>
    <x v="0"/>
  </r>
  <r>
    <x v="10"/>
    <x v="45"/>
    <x v="4"/>
    <x v="0"/>
  </r>
  <r>
    <x v="10"/>
    <x v="46"/>
    <x v="2"/>
    <x v="0"/>
  </r>
  <r>
    <x v="10"/>
    <x v="47"/>
    <x v="5"/>
    <x v="0"/>
  </r>
  <r>
    <x v="10"/>
    <x v="48"/>
    <x v="8"/>
    <x v="0"/>
  </r>
  <r>
    <x v="10"/>
    <x v="49"/>
    <x v="3"/>
    <x v="0"/>
  </r>
  <r>
    <x v="10"/>
    <x v="50"/>
    <x v="0"/>
    <x v="0"/>
  </r>
  <r>
    <x v="10"/>
    <x v="51"/>
    <x v="8"/>
    <x v="0"/>
  </r>
  <r>
    <x v="10"/>
    <x v="52"/>
    <x v="4"/>
    <x v="0"/>
  </r>
  <r>
    <x v="10"/>
    <x v="53"/>
    <x v="4"/>
    <x v="0"/>
  </r>
  <r>
    <x v="10"/>
    <x v="54"/>
    <x v="8"/>
    <x v="0"/>
  </r>
  <r>
    <x v="10"/>
    <x v="55"/>
    <x v="5"/>
    <x v="0"/>
  </r>
  <r>
    <x v="10"/>
    <x v="56"/>
    <x v="4"/>
    <x v="0"/>
  </r>
  <r>
    <x v="10"/>
    <x v="57"/>
    <x v="8"/>
    <x v="0"/>
  </r>
  <r>
    <x v="10"/>
    <x v="58"/>
    <x v="8"/>
    <x v="0"/>
  </r>
  <r>
    <x v="10"/>
    <x v="59"/>
    <x v="5"/>
    <x v="0"/>
  </r>
  <r>
    <x v="10"/>
    <x v="60"/>
    <x v="6"/>
    <x v="0"/>
  </r>
  <r>
    <x v="10"/>
    <x v="61"/>
    <x v="22"/>
    <x v="0"/>
  </r>
  <r>
    <x v="6"/>
    <x v="0"/>
    <x v="1"/>
    <x v="0"/>
  </r>
  <r>
    <x v="6"/>
    <x v="1"/>
    <x v="3"/>
    <x v="0"/>
  </r>
  <r>
    <x v="6"/>
    <x v="2"/>
    <x v="2"/>
    <x v="0"/>
  </r>
  <r>
    <x v="6"/>
    <x v="3"/>
    <x v="3"/>
    <x v="0"/>
  </r>
  <r>
    <x v="6"/>
    <x v="4"/>
    <x v="0"/>
    <x v="0"/>
  </r>
  <r>
    <x v="6"/>
    <x v="5"/>
    <x v="1"/>
    <x v="0"/>
  </r>
  <r>
    <x v="6"/>
    <x v="6"/>
    <x v="1"/>
    <x v="0"/>
  </r>
  <r>
    <x v="6"/>
    <x v="7"/>
    <x v="1"/>
    <x v="0"/>
  </r>
  <r>
    <x v="6"/>
    <x v="8"/>
    <x v="0"/>
    <x v="0"/>
  </r>
  <r>
    <x v="6"/>
    <x v="9"/>
    <x v="1"/>
    <x v="0"/>
  </r>
  <r>
    <x v="6"/>
    <x v="10"/>
    <x v="1"/>
    <x v="0"/>
  </r>
  <r>
    <x v="6"/>
    <x v="11"/>
    <x v="1"/>
    <x v="0"/>
  </r>
  <r>
    <x v="6"/>
    <x v="12"/>
    <x v="2"/>
    <x v="0"/>
  </r>
  <r>
    <x v="6"/>
    <x v="13"/>
    <x v="1"/>
    <x v="0"/>
  </r>
  <r>
    <x v="6"/>
    <x v="14"/>
    <x v="1"/>
    <x v="0"/>
  </r>
  <r>
    <x v="6"/>
    <x v="15"/>
    <x v="2"/>
    <x v="0"/>
  </r>
  <r>
    <x v="6"/>
    <x v="16"/>
    <x v="1"/>
    <x v="0"/>
  </r>
  <r>
    <x v="6"/>
    <x v="17"/>
    <x v="1"/>
    <x v="0"/>
  </r>
  <r>
    <x v="6"/>
    <x v="18"/>
    <x v="1"/>
    <x v="0"/>
  </r>
  <r>
    <x v="6"/>
    <x v="19"/>
    <x v="1"/>
    <x v="0"/>
  </r>
  <r>
    <x v="6"/>
    <x v="20"/>
    <x v="0"/>
    <x v="0"/>
  </r>
  <r>
    <x v="6"/>
    <x v="21"/>
    <x v="2"/>
    <x v="0"/>
  </r>
  <r>
    <x v="6"/>
    <x v="22"/>
    <x v="2"/>
    <x v="0"/>
  </r>
  <r>
    <x v="6"/>
    <x v="23"/>
    <x v="2"/>
    <x v="0"/>
  </r>
  <r>
    <x v="6"/>
    <x v="24"/>
    <x v="1"/>
    <x v="0"/>
  </r>
  <r>
    <x v="6"/>
    <x v="25"/>
    <x v="1"/>
    <x v="0"/>
  </r>
  <r>
    <x v="6"/>
    <x v="26"/>
    <x v="1"/>
    <x v="0"/>
  </r>
  <r>
    <x v="6"/>
    <x v="27"/>
    <x v="0"/>
    <x v="0"/>
  </r>
  <r>
    <x v="6"/>
    <x v="28"/>
    <x v="3"/>
    <x v="0"/>
  </r>
  <r>
    <x v="6"/>
    <x v="29"/>
    <x v="2"/>
    <x v="0"/>
  </r>
  <r>
    <x v="6"/>
    <x v="30"/>
    <x v="0"/>
    <x v="0"/>
  </r>
  <r>
    <x v="6"/>
    <x v="31"/>
    <x v="5"/>
    <x v="0"/>
  </r>
  <r>
    <x v="6"/>
    <x v="32"/>
    <x v="2"/>
    <x v="0"/>
  </r>
  <r>
    <x v="6"/>
    <x v="33"/>
    <x v="0"/>
    <x v="0"/>
  </r>
  <r>
    <x v="6"/>
    <x v="34"/>
    <x v="4"/>
    <x v="0"/>
  </r>
  <r>
    <x v="6"/>
    <x v="35"/>
    <x v="3"/>
    <x v="0"/>
  </r>
  <r>
    <x v="6"/>
    <x v="36"/>
    <x v="3"/>
    <x v="0"/>
  </r>
  <r>
    <x v="6"/>
    <x v="37"/>
    <x v="3"/>
    <x v="0"/>
  </r>
  <r>
    <x v="6"/>
    <x v="38"/>
    <x v="4"/>
    <x v="0"/>
  </r>
  <r>
    <x v="6"/>
    <x v="39"/>
    <x v="3"/>
    <x v="0"/>
  </r>
  <r>
    <x v="6"/>
    <x v="40"/>
    <x v="2"/>
    <x v="0"/>
  </r>
  <r>
    <x v="6"/>
    <x v="41"/>
    <x v="2"/>
    <x v="0"/>
  </r>
  <r>
    <x v="6"/>
    <x v="42"/>
    <x v="0"/>
    <x v="0"/>
  </r>
  <r>
    <x v="6"/>
    <x v="43"/>
    <x v="2"/>
    <x v="0"/>
  </r>
  <r>
    <x v="6"/>
    <x v="44"/>
    <x v="4"/>
    <x v="0"/>
  </r>
  <r>
    <x v="6"/>
    <x v="45"/>
    <x v="0"/>
    <x v="0"/>
  </r>
  <r>
    <x v="6"/>
    <x v="46"/>
    <x v="0"/>
    <x v="0"/>
  </r>
  <r>
    <x v="6"/>
    <x v="47"/>
    <x v="0"/>
    <x v="0"/>
  </r>
  <r>
    <x v="6"/>
    <x v="48"/>
    <x v="4"/>
    <x v="0"/>
  </r>
  <r>
    <x v="6"/>
    <x v="49"/>
    <x v="3"/>
    <x v="0"/>
  </r>
  <r>
    <x v="6"/>
    <x v="50"/>
    <x v="0"/>
    <x v="0"/>
  </r>
  <r>
    <x v="6"/>
    <x v="51"/>
    <x v="3"/>
    <x v="0"/>
  </r>
  <r>
    <x v="6"/>
    <x v="52"/>
    <x v="0"/>
    <x v="0"/>
  </r>
  <r>
    <x v="6"/>
    <x v="53"/>
    <x v="0"/>
    <x v="0"/>
  </r>
  <r>
    <x v="6"/>
    <x v="54"/>
    <x v="2"/>
    <x v="0"/>
  </r>
  <r>
    <x v="6"/>
    <x v="55"/>
    <x v="2"/>
    <x v="0"/>
  </r>
  <r>
    <x v="6"/>
    <x v="56"/>
    <x v="2"/>
    <x v="0"/>
  </r>
  <r>
    <x v="6"/>
    <x v="57"/>
    <x v="3"/>
    <x v="0"/>
  </r>
  <r>
    <x v="6"/>
    <x v="58"/>
    <x v="3"/>
    <x v="0"/>
  </r>
  <r>
    <x v="6"/>
    <x v="59"/>
    <x v="0"/>
    <x v="0"/>
  </r>
  <r>
    <x v="6"/>
    <x v="60"/>
    <x v="9"/>
    <x v="0"/>
  </r>
  <r>
    <x v="6"/>
    <x v="61"/>
    <x v="10"/>
    <x v="0"/>
  </r>
  <r>
    <x v="0"/>
    <x v="0"/>
    <x v="2"/>
    <x v="0"/>
  </r>
  <r>
    <x v="0"/>
    <x v="1"/>
    <x v="2"/>
    <x v="0"/>
  </r>
  <r>
    <x v="0"/>
    <x v="2"/>
    <x v="2"/>
    <x v="0"/>
  </r>
  <r>
    <x v="0"/>
    <x v="3"/>
    <x v="2"/>
    <x v="0"/>
  </r>
  <r>
    <x v="0"/>
    <x v="4"/>
    <x v="2"/>
    <x v="0"/>
  </r>
  <r>
    <x v="0"/>
    <x v="5"/>
    <x v="1"/>
    <x v="0"/>
  </r>
  <r>
    <x v="0"/>
    <x v="6"/>
    <x v="2"/>
    <x v="0"/>
  </r>
  <r>
    <x v="0"/>
    <x v="7"/>
    <x v="2"/>
    <x v="0"/>
  </r>
  <r>
    <x v="0"/>
    <x v="8"/>
    <x v="8"/>
    <x v="0"/>
  </r>
  <r>
    <x v="0"/>
    <x v="9"/>
    <x v="3"/>
    <x v="0"/>
  </r>
  <r>
    <x v="0"/>
    <x v="10"/>
    <x v="0"/>
    <x v="0"/>
  </r>
  <r>
    <x v="0"/>
    <x v="11"/>
    <x v="0"/>
    <x v="0"/>
  </r>
  <r>
    <x v="0"/>
    <x v="12"/>
    <x v="0"/>
    <x v="0"/>
  </r>
  <r>
    <x v="0"/>
    <x v="13"/>
    <x v="5"/>
    <x v="0"/>
  </r>
  <r>
    <x v="0"/>
    <x v="14"/>
    <x v="2"/>
    <x v="0"/>
  </r>
  <r>
    <x v="0"/>
    <x v="15"/>
    <x v="0"/>
    <x v="0"/>
  </r>
  <r>
    <x v="0"/>
    <x v="16"/>
    <x v="0"/>
    <x v="0"/>
  </r>
  <r>
    <x v="0"/>
    <x v="17"/>
    <x v="0"/>
    <x v="0"/>
  </r>
  <r>
    <x v="0"/>
    <x v="18"/>
    <x v="0"/>
    <x v="0"/>
  </r>
  <r>
    <x v="0"/>
    <x v="19"/>
    <x v="0"/>
    <x v="0"/>
  </r>
  <r>
    <x v="0"/>
    <x v="20"/>
    <x v="1"/>
    <x v="0"/>
  </r>
  <r>
    <x v="0"/>
    <x v="21"/>
    <x v="0"/>
    <x v="0"/>
  </r>
  <r>
    <x v="0"/>
    <x v="22"/>
    <x v="0"/>
    <x v="0"/>
  </r>
  <r>
    <x v="0"/>
    <x v="23"/>
    <x v="8"/>
    <x v="0"/>
  </r>
  <r>
    <x v="0"/>
    <x v="24"/>
    <x v="0"/>
    <x v="0"/>
  </r>
  <r>
    <x v="0"/>
    <x v="25"/>
    <x v="2"/>
    <x v="0"/>
  </r>
  <r>
    <x v="0"/>
    <x v="26"/>
    <x v="3"/>
    <x v="0"/>
  </r>
  <r>
    <x v="0"/>
    <x v="27"/>
    <x v="4"/>
    <x v="0"/>
  </r>
  <r>
    <x v="0"/>
    <x v="28"/>
    <x v="4"/>
    <x v="0"/>
  </r>
  <r>
    <x v="0"/>
    <x v="29"/>
    <x v="8"/>
    <x v="0"/>
  </r>
  <r>
    <x v="0"/>
    <x v="30"/>
    <x v="0"/>
    <x v="0"/>
  </r>
  <r>
    <x v="0"/>
    <x v="31"/>
    <x v="3"/>
    <x v="0"/>
  </r>
  <r>
    <x v="0"/>
    <x v="32"/>
    <x v="2"/>
    <x v="0"/>
  </r>
  <r>
    <x v="0"/>
    <x v="33"/>
    <x v="2"/>
    <x v="0"/>
  </r>
  <r>
    <x v="0"/>
    <x v="34"/>
    <x v="0"/>
    <x v="0"/>
  </r>
  <r>
    <x v="0"/>
    <x v="35"/>
    <x v="3"/>
    <x v="0"/>
  </r>
  <r>
    <x v="0"/>
    <x v="36"/>
    <x v="3"/>
    <x v="0"/>
  </r>
  <r>
    <x v="0"/>
    <x v="37"/>
    <x v="3"/>
    <x v="0"/>
  </r>
  <r>
    <x v="0"/>
    <x v="38"/>
    <x v="8"/>
    <x v="0"/>
  </r>
  <r>
    <x v="0"/>
    <x v="39"/>
    <x v="5"/>
    <x v="0"/>
  </r>
  <r>
    <x v="0"/>
    <x v="40"/>
    <x v="5"/>
    <x v="0"/>
  </r>
  <r>
    <x v="0"/>
    <x v="41"/>
    <x v="5"/>
    <x v="0"/>
  </r>
  <r>
    <x v="0"/>
    <x v="42"/>
    <x v="5"/>
    <x v="0"/>
  </r>
  <r>
    <x v="0"/>
    <x v="43"/>
    <x v="8"/>
    <x v="0"/>
  </r>
  <r>
    <x v="0"/>
    <x v="44"/>
    <x v="4"/>
    <x v="0"/>
  </r>
  <r>
    <x v="0"/>
    <x v="45"/>
    <x v="4"/>
    <x v="0"/>
  </r>
  <r>
    <x v="0"/>
    <x v="46"/>
    <x v="4"/>
    <x v="0"/>
  </r>
  <r>
    <x v="0"/>
    <x v="47"/>
    <x v="4"/>
    <x v="0"/>
  </r>
  <r>
    <x v="0"/>
    <x v="48"/>
    <x v="4"/>
    <x v="0"/>
  </r>
  <r>
    <x v="0"/>
    <x v="49"/>
    <x v="4"/>
    <x v="0"/>
  </r>
  <r>
    <x v="0"/>
    <x v="50"/>
    <x v="2"/>
    <x v="0"/>
  </r>
  <r>
    <x v="0"/>
    <x v="51"/>
    <x v="3"/>
    <x v="0"/>
  </r>
  <r>
    <x v="0"/>
    <x v="52"/>
    <x v="4"/>
    <x v="0"/>
  </r>
  <r>
    <x v="0"/>
    <x v="53"/>
    <x v="4"/>
    <x v="0"/>
  </r>
  <r>
    <x v="0"/>
    <x v="54"/>
    <x v="0"/>
    <x v="0"/>
  </r>
  <r>
    <x v="0"/>
    <x v="55"/>
    <x v="0"/>
    <x v="0"/>
  </r>
  <r>
    <x v="0"/>
    <x v="56"/>
    <x v="5"/>
    <x v="0"/>
  </r>
  <r>
    <x v="0"/>
    <x v="57"/>
    <x v="5"/>
    <x v="0"/>
  </r>
  <r>
    <x v="0"/>
    <x v="58"/>
    <x v="5"/>
    <x v="0"/>
  </r>
  <r>
    <x v="0"/>
    <x v="59"/>
    <x v="5"/>
    <x v="0"/>
  </r>
  <r>
    <x v="0"/>
    <x v="60"/>
    <x v="9"/>
    <x v="0"/>
  </r>
  <r>
    <x v="0"/>
    <x v="61"/>
    <x v="23"/>
    <x v="0"/>
  </r>
  <r>
    <x v="6"/>
    <x v="0"/>
    <x v="1"/>
    <x v="0"/>
  </r>
  <r>
    <x v="6"/>
    <x v="1"/>
    <x v="2"/>
    <x v="0"/>
  </r>
  <r>
    <x v="6"/>
    <x v="2"/>
    <x v="2"/>
    <x v="0"/>
  </r>
  <r>
    <x v="6"/>
    <x v="3"/>
    <x v="2"/>
    <x v="0"/>
  </r>
  <r>
    <x v="6"/>
    <x v="4"/>
    <x v="3"/>
    <x v="0"/>
  </r>
  <r>
    <x v="6"/>
    <x v="5"/>
    <x v="4"/>
    <x v="0"/>
  </r>
  <r>
    <x v="6"/>
    <x v="6"/>
    <x v="2"/>
    <x v="0"/>
  </r>
  <r>
    <x v="6"/>
    <x v="7"/>
    <x v="0"/>
    <x v="0"/>
  </r>
  <r>
    <x v="6"/>
    <x v="8"/>
    <x v="0"/>
    <x v="0"/>
  </r>
  <r>
    <x v="6"/>
    <x v="9"/>
    <x v="3"/>
    <x v="0"/>
  </r>
  <r>
    <x v="6"/>
    <x v="10"/>
    <x v="3"/>
    <x v="0"/>
  </r>
  <r>
    <x v="6"/>
    <x v="11"/>
    <x v="0"/>
    <x v="0"/>
  </r>
  <r>
    <x v="6"/>
    <x v="12"/>
    <x v="0"/>
    <x v="0"/>
  </r>
  <r>
    <x v="6"/>
    <x v="13"/>
    <x v="8"/>
    <x v="0"/>
  </r>
  <r>
    <x v="6"/>
    <x v="14"/>
    <x v="1"/>
    <x v="0"/>
  </r>
  <r>
    <x v="6"/>
    <x v="15"/>
    <x v="4"/>
    <x v="0"/>
  </r>
  <r>
    <x v="6"/>
    <x v="16"/>
    <x v="0"/>
    <x v="0"/>
  </r>
  <r>
    <x v="6"/>
    <x v="17"/>
    <x v="3"/>
    <x v="0"/>
  </r>
  <r>
    <x v="6"/>
    <x v="18"/>
    <x v="0"/>
    <x v="0"/>
  </r>
  <r>
    <x v="6"/>
    <x v="19"/>
    <x v="2"/>
    <x v="0"/>
  </r>
  <r>
    <x v="6"/>
    <x v="20"/>
    <x v="3"/>
    <x v="0"/>
  </r>
  <r>
    <x v="6"/>
    <x v="21"/>
    <x v="0"/>
    <x v="0"/>
  </r>
  <r>
    <x v="6"/>
    <x v="22"/>
    <x v="0"/>
    <x v="0"/>
  </r>
  <r>
    <x v="6"/>
    <x v="23"/>
    <x v="5"/>
    <x v="0"/>
  </r>
  <r>
    <x v="6"/>
    <x v="24"/>
    <x v="0"/>
    <x v="0"/>
  </r>
  <r>
    <x v="6"/>
    <x v="25"/>
    <x v="2"/>
    <x v="0"/>
  </r>
  <r>
    <x v="6"/>
    <x v="26"/>
    <x v="2"/>
    <x v="0"/>
  </r>
  <r>
    <x v="6"/>
    <x v="27"/>
    <x v="5"/>
    <x v="0"/>
  </r>
  <r>
    <x v="6"/>
    <x v="28"/>
    <x v="5"/>
    <x v="0"/>
  </r>
  <r>
    <x v="6"/>
    <x v="29"/>
    <x v="8"/>
    <x v="0"/>
  </r>
  <r>
    <x v="6"/>
    <x v="30"/>
    <x v="0"/>
    <x v="0"/>
  </r>
  <r>
    <x v="6"/>
    <x v="31"/>
    <x v="4"/>
    <x v="0"/>
  </r>
  <r>
    <x v="6"/>
    <x v="32"/>
    <x v="2"/>
    <x v="0"/>
  </r>
  <r>
    <x v="6"/>
    <x v="33"/>
    <x v="0"/>
    <x v="0"/>
  </r>
  <r>
    <x v="6"/>
    <x v="34"/>
    <x v="4"/>
    <x v="0"/>
  </r>
  <r>
    <x v="6"/>
    <x v="35"/>
    <x v="4"/>
    <x v="0"/>
  </r>
  <r>
    <x v="6"/>
    <x v="36"/>
    <x v="3"/>
    <x v="0"/>
  </r>
  <r>
    <x v="6"/>
    <x v="37"/>
    <x v="4"/>
    <x v="0"/>
  </r>
  <r>
    <x v="6"/>
    <x v="38"/>
    <x v="5"/>
    <x v="0"/>
  </r>
  <r>
    <x v="6"/>
    <x v="39"/>
    <x v="5"/>
    <x v="0"/>
  </r>
  <r>
    <x v="6"/>
    <x v="40"/>
    <x v="5"/>
    <x v="0"/>
  </r>
  <r>
    <x v="6"/>
    <x v="41"/>
    <x v="4"/>
    <x v="0"/>
  </r>
  <r>
    <x v="6"/>
    <x v="42"/>
    <x v="8"/>
    <x v="0"/>
  </r>
  <r>
    <x v="6"/>
    <x v="43"/>
    <x v="8"/>
    <x v="0"/>
  </r>
  <r>
    <x v="6"/>
    <x v="44"/>
    <x v="4"/>
    <x v="0"/>
  </r>
  <r>
    <x v="6"/>
    <x v="45"/>
    <x v="5"/>
    <x v="0"/>
  </r>
  <r>
    <x v="6"/>
    <x v="46"/>
    <x v="0"/>
    <x v="0"/>
  </r>
  <r>
    <x v="6"/>
    <x v="47"/>
    <x v="4"/>
    <x v="0"/>
  </r>
  <r>
    <x v="6"/>
    <x v="48"/>
    <x v="4"/>
    <x v="0"/>
  </r>
  <r>
    <x v="6"/>
    <x v="49"/>
    <x v="4"/>
    <x v="0"/>
  </r>
  <r>
    <x v="6"/>
    <x v="50"/>
    <x v="4"/>
    <x v="0"/>
  </r>
  <r>
    <x v="6"/>
    <x v="51"/>
    <x v="3"/>
    <x v="0"/>
  </r>
  <r>
    <x v="6"/>
    <x v="52"/>
    <x v="3"/>
    <x v="0"/>
  </r>
  <r>
    <x v="6"/>
    <x v="53"/>
    <x v="8"/>
    <x v="0"/>
  </r>
  <r>
    <x v="6"/>
    <x v="54"/>
    <x v="5"/>
    <x v="0"/>
  </r>
  <r>
    <x v="6"/>
    <x v="55"/>
    <x v="4"/>
    <x v="0"/>
  </r>
  <r>
    <x v="6"/>
    <x v="56"/>
    <x v="3"/>
    <x v="0"/>
  </r>
  <r>
    <x v="6"/>
    <x v="57"/>
    <x v="8"/>
    <x v="0"/>
  </r>
  <r>
    <x v="6"/>
    <x v="58"/>
    <x v="8"/>
    <x v="0"/>
  </r>
  <r>
    <x v="6"/>
    <x v="59"/>
    <x v="8"/>
    <x v="0"/>
  </r>
  <r>
    <x v="6"/>
    <x v="60"/>
    <x v="9"/>
    <x v="0"/>
  </r>
  <r>
    <x v="6"/>
    <x v="61"/>
    <x v="15"/>
    <x v="0"/>
  </r>
  <r>
    <x v="4"/>
    <x v="0"/>
    <x v="0"/>
    <x v="0"/>
  </r>
  <r>
    <x v="4"/>
    <x v="1"/>
    <x v="0"/>
    <x v="0"/>
  </r>
  <r>
    <x v="4"/>
    <x v="2"/>
    <x v="0"/>
    <x v="0"/>
  </r>
  <r>
    <x v="4"/>
    <x v="3"/>
    <x v="0"/>
    <x v="0"/>
  </r>
  <r>
    <x v="4"/>
    <x v="4"/>
    <x v="2"/>
    <x v="0"/>
  </r>
  <r>
    <x v="4"/>
    <x v="5"/>
    <x v="2"/>
    <x v="0"/>
  </r>
  <r>
    <x v="4"/>
    <x v="6"/>
    <x v="2"/>
    <x v="0"/>
  </r>
  <r>
    <x v="4"/>
    <x v="7"/>
    <x v="2"/>
    <x v="0"/>
  </r>
  <r>
    <x v="4"/>
    <x v="8"/>
    <x v="4"/>
    <x v="0"/>
  </r>
  <r>
    <x v="4"/>
    <x v="9"/>
    <x v="2"/>
    <x v="0"/>
  </r>
  <r>
    <x v="4"/>
    <x v="10"/>
    <x v="2"/>
    <x v="0"/>
  </r>
  <r>
    <x v="4"/>
    <x v="11"/>
    <x v="1"/>
    <x v="0"/>
  </r>
  <r>
    <x v="4"/>
    <x v="12"/>
    <x v="3"/>
    <x v="0"/>
  </r>
  <r>
    <x v="4"/>
    <x v="13"/>
    <x v="5"/>
    <x v="0"/>
  </r>
  <r>
    <x v="4"/>
    <x v="14"/>
    <x v="0"/>
    <x v="0"/>
  </r>
  <r>
    <x v="4"/>
    <x v="15"/>
    <x v="2"/>
    <x v="0"/>
  </r>
  <r>
    <x v="4"/>
    <x v="16"/>
    <x v="0"/>
    <x v="0"/>
  </r>
  <r>
    <x v="4"/>
    <x v="17"/>
    <x v="0"/>
    <x v="0"/>
  </r>
  <r>
    <x v="4"/>
    <x v="18"/>
    <x v="3"/>
    <x v="0"/>
  </r>
  <r>
    <x v="4"/>
    <x v="19"/>
    <x v="5"/>
    <x v="0"/>
  </r>
  <r>
    <x v="4"/>
    <x v="20"/>
    <x v="5"/>
    <x v="0"/>
  </r>
  <r>
    <x v="4"/>
    <x v="21"/>
    <x v="3"/>
    <x v="0"/>
  </r>
  <r>
    <x v="4"/>
    <x v="22"/>
    <x v="0"/>
    <x v="0"/>
  </r>
  <r>
    <x v="4"/>
    <x v="23"/>
    <x v="8"/>
    <x v="0"/>
  </r>
  <r>
    <x v="4"/>
    <x v="24"/>
    <x v="3"/>
    <x v="0"/>
  </r>
  <r>
    <x v="4"/>
    <x v="25"/>
    <x v="0"/>
    <x v="0"/>
  </r>
  <r>
    <x v="4"/>
    <x v="26"/>
    <x v="3"/>
    <x v="0"/>
  </r>
  <r>
    <x v="4"/>
    <x v="27"/>
    <x v="5"/>
    <x v="0"/>
  </r>
  <r>
    <x v="4"/>
    <x v="28"/>
    <x v="4"/>
    <x v="0"/>
  </r>
  <r>
    <x v="4"/>
    <x v="29"/>
    <x v="0"/>
    <x v="0"/>
  </r>
  <r>
    <x v="4"/>
    <x v="30"/>
    <x v="5"/>
    <x v="0"/>
  </r>
  <r>
    <x v="4"/>
    <x v="31"/>
    <x v="5"/>
    <x v="0"/>
  </r>
  <r>
    <x v="4"/>
    <x v="32"/>
    <x v="2"/>
    <x v="0"/>
  </r>
  <r>
    <x v="4"/>
    <x v="33"/>
    <x v="3"/>
    <x v="0"/>
  </r>
  <r>
    <x v="4"/>
    <x v="34"/>
    <x v="0"/>
    <x v="0"/>
  </r>
  <r>
    <x v="4"/>
    <x v="35"/>
    <x v="5"/>
    <x v="0"/>
  </r>
  <r>
    <x v="4"/>
    <x v="36"/>
    <x v="5"/>
    <x v="0"/>
  </r>
  <r>
    <x v="4"/>
    <x v="37"/>
    <x v="5"/>
    <x v="0"/>
  </r>
  <r>
    <x v="4"/>
    <x v="38"/>
    <x v="5"/>
    <x v="0"/>
  </r>
  <r>
    <x v="4"/>
    <x v="39"/>
    <x v="3"/>
    <x v="0"/>
  </r>
  <r>
    <x v="4"/>
    <x v="40"/>
    <x v="0"/>
    <x v="0"/>
  </r>
  <r>
    <x v="4"/>
    <x v="41"/>
    <x v="0"/>
    <x v="0"/>
  </r>
  <r>
    <x v="4"/>
    <x v="42"/>
    <x v="4"/>
    <x v="0"/>
  </r>
  <r>
    <x v="4"/>
    <x v="43"/>
    <x v="8"/>
    <x v="0"/>
  </r>
  <r>
    <x v="4"/>
    <x v="44"/>
    <x v="5"/>
    <x v="0"/>
  </r>
  <r>
    <x v="4"/>
    <x v="45"/>
    <x v="3"/>
    <x v="0"/>
  </r>
  <r>
    <x v="4"/>
    <x v="46"/>
    <x v="3"/>
    <x v="0"/>
  </r>
  <r>
    <x v="4"/>
    <x v="47"/>
    <x v="3"/>
    <x v="0"/>
  </r>
  <r>
    <x v="4"/>
    <x v="48"/>
    <x v="3"/>
    <x v="0"/>
  </r>
  <r>
    <x v="4"/>
    <x v="49"/>
    <x v="8"/>
    <x v="0"/>
  </r>
  <r>
    <x v="4"/>
    <x v="50"/>
    <x v="3"/>
    <x v="0"/>
  </r>
  <r>
    <x v="4"/>
    <x v="51"/>
    <x v="3"/>
    <x v="0"/>
  </r>
  <r>
    <x v="4"/>
    <x v="52"/>
    <x v="3"/>
    <x v="0"/>
  </r>
  <r>
    <x v="4"/>
    <x v="53"/>
    <x v="8"/>
    <x v="0"/>
  </r>
  <r>
    <x v="4"/>
    <x v="54"/>
    <x v="4"/>
    <x v="0"/>
  </r>
  <r>
    <x v="4"/>
    <x v="55"/>
    <x v="4"/>
    <x v="0"/>
  </r>
  <r>
    <x v="4"/>
    <x v="56"/>
    <x v="8"/>
    <x v="0"/>
  </r>
  <r>
    <x v="4"/>
    <x v="57"/>
    <x v="8"/>
    <x v="0"/>
  </r>
  <r>
    <x v="4"/>
    <x v="58"/>
    <x v="4"/>
    <x v="0"/>
  </r>
  <r>
    <x v="4"/>
    <x v="59"/>
    <x v="4"/>
    <x v="0"/>
  </r>
  <r>
    <x v="4"/>
    <x v="60"/>
    <x v="9"/>
    <x v="0"/>
  </r>
  <r>
    <x v="4"/>
    <x v="61"/>
    <x v="18"/>
    <x v="0"/>
  </r>
  <r>
    <x v="4"/>
    <x v="0"/>
    <x v="2"/>
    <x v="0"/>
  </r>
  <r>
    <x v="4"/>
    <x v="1"/>
    <x v="0"/>
    <x v="0"/>
  </r>
  <r>
    <x v="4"/>
    <x v="2"/>
    <x v="0"/>
    <x v="0"/>
  </r>
  <r>
    <x v="4"/>
    <x v="3"/>
    <x v="3"/>
    <x v="0"/>
  </r>
  <r>
    <x v="4"/>
    <x v="4"/>
    <x v="1"/>
    <x v="0"/>
  </r>
  <r>
    <x v="4"/>
    <x v="5"/>
    <x v="0"/>
    <x v="0"/>
  </r>
  <r>
    <x v="4"/>
    <x v="6"/>
    <x v="0"/>
    <x v="0"/>
  </r>
  <r>
    <x v="4"/>
    <x v="7"/>
    <x v="2"/>
    <x v="0"/>
  </r>
  <r>
    <x v="4"/>
    <x v="8"/>
    <x v="4"/>
    <x v="0"/>
  </r>
  <r>
    <x v="4"/>
    <x v="9"/>
    <x v="0"/>
    <x v="0"/>
  </r>
  <r>
    <x v="4"/>
    <x v="10"/>
    <x v="3"/>
    <x v="0"/>
  </r>
  <r>
    <x v="4"/>
    <x v="11"/>
    <x v="0"/>
    <x v="0"/>
  </r>
  <r>
    <x v="4"/>
    <x v="12"/>
    <x v="2"/>
    <x v="0"/>
  </r>
  <r>
    <x v="4"/>
    <x v="13"/>
    <x v="1"/>
    <x v="0"/>
  </r>
  <r>
    <x v="4"/>
    <x v="14"/>
    <x v="2"/>
    <x v="0"/>
  </r>
  <r>
    <x v="4"/>
    <x v="15"/>
    <x v="2"/>
    <x v="0"/>
  </r>
  <r>
    <x v="4"/>
    <x v="16"/>
    <x v="2"/>
    <x v="0"/>
  </r>
  <r>
    <x v="4"/>
    <x v="17"/>
    <x v="0"/>
    <x v="0"/>
  </r>
  <r>
    <x v="4"/>
    <x v="18"/>
    <x v="0"/>
    <x v="0"/>
  </r>
  <r>
    <x v="4"/>
    <x v="19"/>
    <x v="0"/>
    <x v="0"/>
  </r>
  <r>
    <x v="4"/>
    <x v="20"/>
    <x v="0"/>
    <x v="0"/>
  </r>
  <r>
    <x v="4"/>
    <x v="21"/>
    <x v="2"/>
    <x v="0"/>
  </r>
  <r>
    <x v="4"/>
    <x v="22"/>
    <x v="0"/>
    <x v="0"/>
  </r>
  <r>
    <x v="4"/>
    <x v="23"/>
    <x v="2"/>
    <x v="0"/>
  </r>
  <r>
    <x v="4"/>
    <x v="24"/>
    <x v="0"/>
    <x v="0"/>
  </r>
  <r>
    <x v="4"/>
    <x v="25"/>
    <x v="0"/>
    <x v="0"/>
  </r>
  <r>
    <x v="4"/>
    <x v="26"/>
    <x v="3"/>
    <x v="0"/>
  </r>
  <r>
    <x v="4"/>
    <x v="27"/>
    <x v="3"/>
    <x v="0"/>
  </r>
  <r>
    <x v="4"/>
    <x v="28"/>
    <x v="3"/>
    <x v="0"/>
  </r>
  <r>
    <x v="4"/>
    <x v="29"/>
    <x v="4"/>
    <x v="0"/>
  </r>
  <r>
    <x v="4"/>
    <x v="30"/>
    <x v="4"/>
    <x v="0"/>
  </r>
  <r>
    <x v="4"/>
    <x v="31"/>
    <x v="3"/>
    <x v="0"/>
  </r>
  <r>
    <x v="4"/>
    <x v="32"/>
    <x v="2"/>
    <x v="0"/>
  </r>
  <r>
    <x v="4"/>
    <x v="33"/>
    <x v="5"/>
    <x v="0"/>
  </r>
  <r>
    <x v="4"/>
    <x v="34"/>
    <x v="2"/>
    <x v="0"/>
  </r>
  <r>
    <x v="4"/>
    <x v="35"/>
    <x v="5"/>
    <x v="0"/>
  </r>
  <r>
    <x v="4"/>
    <x v="36"/>
    <x v="4"/>
    <x v="0"/>
  </r>
  <r>
    <x v="4"/>
    <x v="37"/>
    <x v="4"/>
    <x v="0"/>
  </r>
  <r>
    <x v="4"/>
    <x v="38"/>
    <x v="8"/>
    <x v="0"/>
  </r>
  <r>
    <x v="4"/>
    <x v="39"/>
    <x v="5"/>
    <x v="0"/>
  </r>
  <r>
    <x v="4"/>
    <x v="40"/>
    <x v="8"/>
    <x v="0"/>
  </r>
  <r>
    <x v="4"/>
    <x v="41"/>
    <x v="5"/>
    <x v="0"/>
  </r>
  <r>
    <x v="4"/>
    <x v="42"/>
    <x v="0"/>
    <x v="0"/>
  </r>
  <r>
    <x v="4"/>
    <x v="43"/>
    <x v="0"/>
    <x v="0"/>
  </r>
  <r>
    <x v="4"/>
    <x v="44"/>
    <x v="4"/>
    <x v="0"/>
  </r>
  <r>
    <x v="4"/>
    <x v="45"/>
    <x v="0"/>
    <x v="0"/>
  </r>
  <r>
    <x v="4"/>
    <x v="46"/>
    <x v="2"/>
    <x v="0"/>
  </r>
  <r>
    <x v="4"/>
    <x v="47"/>
    <x v="5"/>
    <x v="0"/>
  </r>
  <r>
    <x v="4"/>
    <x v="48"/>
    <x v="2"/>
    <x v="0"/>
  </r>
  <r>
    <x v="4"/>
    <x v="49"/>
    <x v="0"/>
    <x v="0"/>
  </r>
  <r>
    <x v="4"/>
    <x v="50"/>
    <x v="0"/>
    <x v="0"/>
  </r>
  <r>
    <x v="4"/>
    <x v="51"/>
    <x v="2"/>
    <x v="0"/>
  </r>
  <r>
    <x v="4"/>
    <x v="52"/>
    <x v="3"/>
    <x v="0"/>
  </r>
  <r>
    <x v="4"/>
    <x v="53"/>
    <x v="3"/>
    <x v="0"/>
  </r>
  <r>
    <x v="4"/>
    <x v="54"/>
    <x v="3"/>
    <x v="0"/>
  </r>
  <r>
    <x v="4"/>
    <x v="55"/>
    <x v="4"/>
    <x v="0"/>
  </r>
  <r>
    <x v="4"/>
    <x v="56"/>
    <x v="5"/>
    <x v="0"/>
  </r>
  <r>
    <x v="4"/>
    <x v="57"/>
    <x v="8"/>
    <x v="0"/>
  </r>
  <r>
    <x v="4"/>
    <x v="58"/>
    <x v="8"/>
    <x v="0"/>
  </r>
  <r>
    <x v="4"/>
    <x v="59"/>
    <x v="5"/>
    <x v="0"/>
  </r>
  <r>
    <x v="4"/>
    <x v="60"/>
    <x v="6"/>
    <x v="0"/>
  </r>
  <r>
    <x v="4"/>
    <x v="61"/>
    <x v="24"/>
    <x v="0"/>
  </r>
  <r>
    <x v="11"/>
    <x v="0"/>
    <x v="2"/>
    <x v="0"/>
  </r>
  <r>
    <x v="11"/>
    <x v="1"/>
    <x v="2"/>
    <x v="0"/>
  </r>
  <r>
    <x v="11"/>
    <x v="2"/>
    <x v="2"/>
    <x v="0"/>
  </r>
  <r>
    <x v="11"/>
    <x v="3"/>
    <x v="0"/>
    <x v="0"/>
  </r>
  <r>
    <x v="11"/>
    <x v="4"/>
    <x v="3"/>
    <x v="0"/>
  </r>
  <r>
    <x v="11"/>
    <x v="5"/>
    <x v="0"/>
    <x v="0"/>
  </r>
  <r>
    <x v="11"/>
    <x v="6"/>
    <x v="0"/>
    <x v="0"/>
  </r>
  <r>
    <x v="11"/>
    <x v="7"/>
    <x v="2"/>
    <x v="0"/>
  </r>
  <r>
    <x v="11"/>
    <x v="8"/>
    <x v="3"/>
    <x v="0"/>
  </r>
  <r>
    <x v="11"/>
    <x v="9"/>
    <x v="0"/>
    <x v="0"/>
  </r>
  <r>
    <x v="11"/>
    <x v="10"/>
    <x v="3"/>
    <x v="0"/>
  </r>
  <r>
    <x v="11"/>
    <x v="11"/>
    <x v="0"/>
    <x v="0"/>
  </r>
  <r>
    <x v="11"/>
    <x v="12"/>
    <x v="3"/>
    <x v="0"/>
  </r>
  <r>
    <x v="11"/>
    <x v="13"/>
    <x v="2"/>
    <x v="0"/>
  </r>
  <r>
    <x v="11"/>
    <x v="14"/>
    <x v="2"/>
    <x v="0"/>
  </r>
  <r>
    <x v="11"/>
    <x v="15"/>
    <x v="2"/>
    <x v="0"/>
  </r>
  <r>
    <x v="11"/>
    <x v="16"/>
    <x v="0"/>
    <x v="0"/>
  </r>
  <r>
    <x v="11"/>
    <x v="17"/>
    <x v="2"/>
    <x v="0"/>
  </r>
  <r>
    <x v="11"/>
    <x v="18"/>
    <x v="0"/>
    <x v="0"/>
  </r>
  <r>
    <x v="11"/>
    <x v="19"/>
    <x v="0"/>
    <x v="0"/>
  </r>
  <r>
    <x v="11"/>
    <x v="20"/>
    <x v="1"/>
    <x v="0"/>
  </r>
  <r>
    <x v="11"/>
    <x v="21"/>
    <x v="1"/>
    <x v="0"/>
  </r>
  <r>
    <x v="11"/>
    <x v="22"/>
    <x v="0"/>
    <x v="0"/>
  </r>
  <r>
    <x v="11"/>
    <x v="23"/>
    <x v="2"/>
    <x v="0"/>
  </r>
  <r>
    <x v="11"/>
    <x v="24"/>
    <x v="0"/>
    <x v="0"/>
  </r>
  <r>
    <x v="11"/>
    <x v="25"/>
    <x v="0"/>
    <x v="0"/>
  </r>
  <r>
    <x v="11"/>
    <x v="26"/>
    <x v="3"/>
    <x v="0"/>
  </r>
  <r>
    <x v="11"/>
    <x v="27"/>
    <x v="3"/>
    <x v="0"/>
  </r>
  <r>
    <x v="11"/>
    <x v="28"/>
    <x v="3"/>
    <x v="0"/>
  </r>
  <r>
    <x v="11"/>
    <x v="29"/>
    <x v="2"/>
    <x v="0"/>
  </r>
  <r>
    <x v="11"/>
    <x v="30"/>
    <x v="3"/>
    <x v="0"/>
  </r>
  <r>
    <x v="11"/>
    <x v="31"/>
    <x v="3"/>
    <x v="0"/>
  </r>
  <r>
    <x v="11"/>
    <x v="32"/>
    <x v="3"/>
    <x v="0"/>
  </r>
  <r>
    <x v="11"/>
    <x v="33"/>
    <x v="3"/>
    <x v="0"/>
  </r>
  <r>
    <x v="11"/>
    <x v="34"/>
    <x v="5"/>
    <x v="0"/>
  </r>
  <r>
    <x v="11"/>
    <x v="35"/>
    <x v="4"/>
    <x v="0"/>
  </r>
  <r>
    <x v="11"/>
    <x v="36"/>
    <x v="4"/>
    <x v="0"/>
  </r>
  <r>
    <x v="11"/>
    <x v="37"/>
    <x v="3"/>
    <x v="0"/>
  </r>
  <r>
    <x v="11"/>
    <x v="38"/>
    <x v="3"/>
    <x v="0"/>
  </r>
  <r>
    <x v="11"/>
    <x v="39"/>
    <x v="4"/>
    <x v="0"/>
  </r>
  <r>
    <x v="11"/>
    <x v="40"/>
    <x v="8"/>
    <x v="0"/>
  </r>
  <r>
    <x v="11"/>
    <x v="41"/>
    <x v="5"/>
    <x v="0"/>
  </r>
  <r>
    <x v="11"/>
    <x v="42"/>
    <x v="3"/>
    <x v="0"/>
  </r>
  <r>
    <x v="11"/>
    <x v="43"/>
    <x v="2"/>
    <x v="0"/>
  </r>
  <r>
    <x v="11"/>
    <x v="44"/>
    <x v="5"/>
    <x v="0"/>
  </r>
  <r>
    <x v="11"/>
    <x v="45"/>
    <x v="2"/>
    <x v="0"/>
  </r>
  <r>
    <x v="11"/>
    <x v="46"/>
    <x v="2"/>
    <x v="0"/>
  </r>
  <r>
    <x v="11"/>
    <x v="47"/>
    <x v="0"/>
    <x v="0"/>
  </r>
  <r>
    <x v="11"/>
    <x v="48"/>
    <x v="2"/>
    <x v="0"/>
  </r>
  <r>
    <x v="11"/>
    <x v="49"/>
    <x v="0"/>
    <x v="0"/>
  </r>
  <r>
    <x v="11"/>
    <x v="50"/>
    <x v="2"/>
    <x v="0"/>
  </r>
  <r>
    <x v="11"/>
    <x v="51"/>
    <x v="2"/>
    <x v="0"/>
  </r>
  <r>
    <x v="11"/>
    <x v="52"/>
    <x v="0"/>
    <x v="0"/>
  </r>
  <r>
    <x v="11"/>
    <x v="53"/>
    <x v="2"/>
    <x v="0"/>
  </r>
  <r>
    <x v="11"/>
    <x v="54"/>
    <x v="3"/>
    <x v="0"/>
  </r>
  <r>
    <x v="11"/>
    <x v="55"/>
    <x v="3"/>
    <x v="0"/>
  </r>
  <r>
    <x v="11"/>
    <x v="56"/>
    <x v="8"/>
    <x v="0"/>
  </r>
  <r>
    <x v="11"/>
    <x v="57"/>
    <x v="8"/>
    <x v="0"/>
  </r>
  <r>
    <x v="11"/>
    <x v="58"/>
    <x v="8"/>
    <x v="0"/>
  </r>
  <r>
    <x v="11"/>
    <x v="59"/>
    <x v="2"/>
    <x v="0"/>
  </r>
  <r>
    <x v="11"/>
    <x v="60"/>
    <x v="6"/>
    <x v="0"/>
  </r>
  <r>
    <x v="11"/>
    <x v="61"/>
    <x v="7"/>
    <x v="0"/>
  </r>
  <r>
    <x v="3"/>
    <x v="0"/>
    <x v="1"/>
    <x v="0"/>
  </r>
  <r>
    <x v="3"/>
    <x v="1"/>
    <x v="8"/>
    <x v="0"/>
  </r>
  <r>
    <x v="3"/>
    <x v="2"/>
    <x v="0"/>
    <x v="0"/>
  </r>
  <r>
    <x v="3"/>
    <x v="3"/>
    <x v="4"/>
    <x v="0"/>
  </r>
  <r>
    <x v="3"/>
    <x v="4"/>
    <x v="8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8"/>
    <x v="0"/>
  </r>
  <r>
    <x v="3"/>
    <x v="9"/>
    <x v="1"/>
    <x v="0"/>
  </r>
  <r>
    <x v="3"/>
    <x v="10"/>
    <x v="1"/>
    <x v="0"/>
  </r>
  <r>
    <x v="3"/>
    <x v="11"/>
    <x v="1"/>
    <x v="0"/>
  </r>
  <r>
    <x v="3"/>
    <x v="12"/>
    <x v="0"/>
    <x v="0"/>
  </r>
  <r>
    <x v="3"/>
    <x v="13"/>
    <x v="0"/>
    <x v="0"/>
  </r>
  <r>
    <x v="3"/>
    <x v="14"/>
    <x v="3"/>
    <x v="0"/>
  </r>
  <r>
    <x v="3"/>
    <x v="15"/>
    <x v="3"/>
    <x v="0"/>
  </r>
  <r>
    <x v="3"/>
    <x v="16"/>
    <x v="3"/>
    <x v="0"/>
  </r>
  <r>
    <x v="3"/>
    <x v="17"/>
    <x v="3"/>
    <x v="0"/>
  </r>
  <r>
    <x v="3"/>
    <x v="18"/>
    <x v="3"/>
    <x v="0"/>
  </r>
  <r>
    <x v="3"/>
    <x v="19"/>
    <x v="3"/>
    <x v="0"/>
  </r>
  <r>
    <x v="3"/>
    <x v="20"/>
    <x v="0"/>
    <x v="0"/>
  </r>
  <r>
    <x v="3"/>
    <x v="21"/>
    <x v="3"/>
    <x v="0"/>
  </r>
  <r>
    <x v="3"/>
    <x v="22"/>
    <x v="0"/>
    <x v="0"/>
  </r>
  <r>
    <x v="3"/>
    <x v="23"/>
    <x v="0"/>
    <x v="0"/>
  </r>
  <r>
    <x v="3"/>
    <x v="24"/>
    <x v="2"/>
    <x v="0"/>
  </r>
  <r>
    <x v="3"/>
    <x v="25"/>
    <x v="4"/>
    <x v="0"/>
  </r>
  <r>
    <x v="3"/>
    <x v="26"/>
    <x v="8"/>
    <x v="0"/>
  </r>
  <r>
    <x v="3"/>
    <x v="27"/>
    <x v="5"/>
    <x v="0"/>
  </r>
  <r>
    <x v="3"/>
    <x v="28"/>
    <x v="3"/>
    <x v="0"/>
  </r>
  <r>
    <x v="3"/>
    <x v="29"/>
    <x v="8"/>
    <x v="0"/>
  </r>
  <r>
    <x v="3"/>
    <x v="30"/>
    <x v="3"/>
    <x v="0"/>
  </r>
  <r>
    <x v="3"/>
    <x v="31"/>
    <x v="8"/>
    <x v="0"/>
  </r>
  <r>
    <x v="3"/>
    <x v="32"/>
    <x v="2"/>
    <x v="0"/>
  </r>
  <r>
    <x v="3"/>
    <x v="33"/>
    <x v="5"/>
    <x v="0"/>
  </r>
  <r>
    <x v="3"/>
    <x v="34"/>
    <x v="8"/>
    <x v="0"/>
  </r>
  <r>
    <x v="3"/>
    <x v="35"/>
    <x v="3"/>
    <x v="0"/>
  </r>
  <r>
    <x v="3"/>
    <x v="36"/>
    <x v="3"/>
    <x v="0"/>
  </r>
  <r>
    <x v="3"/>
    <x v="37"/>
    <x v="5"/>
    <x v="0"/>
  </r>
  <r>
    <x v="3"/>
    <x v="38"/>
    <x v="8"/>
    <x v="0"/>
  </r>
  <r>
    <x v="3"/>
    <x v="39"/>
    <x v="3"/>
    <x v="0"/>
  </r>
  <r>
    <x v="3"/>
    <x v="40"/>
    <x v="2"/>
    <x v="0"/>
  </r>
  <r>
    <x v="3"/>
    <x v="41"/>
    <x v="2"/>
    <x v="0"/>
  </r>
  <r>
    <x v="3"/>
    <x v="42"/>
    <x v="5"/>
    <x v="0"/>
  </r>
  <r>
    <x v="3"/>
    <x v="43"/>
    <x v="2"/>
    <x v="0"/>
  </r>
  <r>
    <x v="3"/>
    <x v="44"/>
    <x v="8"/>
    <x v="0"/>
  </r>
  <r>
    <x v="3"/>
    <x v="45"/>
    <x v="8"/>
    <x v="0"/>
  </r>
  <r>
    <x v="3"/>
    <x v="46"/>
    <x v="8"/>
    <x v="0"/>
  </r>
  <r>
    <x v="3"/>
    <x v="47"/>
    <x v="0"/>
    <x v="0"/>
  </r>
  <r>
    <x v="3"/>
    <x v="48"/>
    <x v="5"/>
    <x v="0"/>
  </r>
  <r>
    <x v="3"/>
    <x v="49"/>
    <x v="5"/>
    <x v="0"/>
  </r>
  <r>
    <x v="3"/>
    <x v="50"/>
    <x v="2"/>
    <x v="0"/>
  </r>
  <r>
    <x v="3"/>
    <x v="51"/>
    <x v="8"/>
    <x v="0"/>
  </r>
  <r>
    <x v="3"/>
    <x v="52"/>
    <x v="2"/>
    <x v="0"/>
  </r>
  <r>
    <x v="3"/>
    <x v="53"/>
    <x v="2"/>
    <x v="0"/>
  </r>
  <r>
    <x v="3"/>
    <x v="54"/>
    <x v="2"/>
    <x v="0"/>
  </r>
  <r>
    <x v="3"/>
    <x v="55"/>
    <x v="8"/>
    <x v="0"/>
  </r>
  <r>
    <x v="3"/>
    <x v="56"/>
    <x v="8"/>
    <x v="0"/>
  </r>
  <r>
    <x v="3"/>
    <x v="57"/>
    <x v="8"/>
    <x v="0"/>
  </r>
  <r>
    <x v="3"/>
    <x v="58"/>
    <x v="0"/>
    <x v="0"/>
  </r>
  <r>
    <x v="3"/>
    <x v="59"/>
    <x v="8"/>
    <x v="0"/>
  </r>
  <r>
    <x v="3"/>
    <x v="60"/>
    <x v="9"/>
    <x v="0"/>
  </r>
  <r>
    <x v="3"/>
    <x v="61"/>
    <x v="13"/>
    <x v="0"/>
  </r>
  <r>
    <x v="5"/>
    <x v="0"/>
    <x v="0"/>
    <x v="0"/>
  </r>
  <r>
    <x v="5"/>
    <x v="1"/>
    <x v="3"/>
    <x v="0"/>
  </r>
  <r>
    <x v="5"/>
    <x v="2"/>
    <x v="1"/>
    <x v="0"/>
  </r>
  <r>
    <x v="5"/>
    <x v="3"/>
    <x v="2"/>
    <x v="0"/>
  </r>
  <r>
    <x v="5"/>
    <x v="4"/>
    <x v="3"/>
    <x v="0"/>
  </r>
  <r>
    <x v="5"/>
    <x v="5"/>
    <x v="1"/>
    <x v="0"/>
  </r>
  <r>
    <x v="5"/>
    <x v="6"/>
    <x v="0"/>
    <x v="0"/>
  </r>
  <r>
    <x v="5"/>
    <x v="7"/>
    <x v="2"/>
    <x v="0"/>
  </r>
  <r>
    <x v="5"/>
    <x v="8"/>
    <x v="2"/>
    <x v="0"/>
  </r>
  <r>
    <x v="5"/>
    <x v="9"/>
    <x v="1"/>
    <x v="0"/>
  </r>
  <r>
    <x v="5"/>
    <x v="10"/>
    <x v="1"/>
    <x v="0"/>
  </r>
  <r>
    <x v="5"/>
    <x v="11"/>
    <x v="1"/>
    <x v="0"/>
  </r>
  <r>
    <x v="5"/>
    <x v="12"/>
    <x v="4"/>
    <x v="0"/>
  </r>
  <r>
    <x v="5"/>
    <x v="13"/>
    <x v="3"/>
    <x v="0"/>
  </r>
  <r>
    <x v="5"/>
    <x v="14"/>
    <x v="1"/>
    <x v="0"/>
  </r>
  <r>
    <x v="5"/>
    <x v="15"/>
    <x v="4"/>
    <x v="0"/>
  </r>
  <r>
    <x v="5"/>
    <x v="16"/>
    <x v="3"/>
    <x v="0"/>
  </r>
  <r>
    <x v="5"/>
    <x v="17"/>
    <x v="3"/>
    <x v="0"/>
  </r>
  <r>
    <x v="5"/>
    <x v="18"/>
    <x v="2"/>
    <x v="0"/>
  </r>
  <r>
    <x v="5"/>
    <x v="19"/>
    <x v="2"/>
    <x v="0"/>
  </r>
  <r>
    <x v="5"/>
    <x v="20"/>
    <x v="2"/>
    <x v="0"/>
  </r>
  <r>
    <x v="5"/>
    <x v="21"/>
    <x v="1"/>
    <x v="0"/>
  </r>
  <r>
    <x v="5"/>
    <x v="22"/>
    <x v="1"/>
    <x v="0"/>
  </r>
  <r>
    <x v="5"/>
    <x v="23"/>
    <x v="5"/>
    <x v="0"/>
  </r>
  <r>
    <x v="5"/>
    <x v="24"/>
    <x v="3"/>
    <x v="0"/>
  </r>
  <r>
    <x v="5"/>
    <x v="25"/>
    <x v="2"/>
    <x v="0"/>
  </r>
  <r>
    <x v="5"/>
    <x v="26"/>
    <x v="1"/>
    <x v="0"/>
  </r>
  <r>
    <x v="5"/>
    <x v="27"/>
    <x v="3"/>
    <x v="0"/>
  </r>
  <r>
    <x v="5"/>
    <x v="28"/>
    <x v="3"/>
    <x v="0"/>
  </r>
  <r>
    <x v="5"/>
    <x v="29"/>
    <x v="3"/>
    <x v="0"/>
  </r>
  <r>
    <x v="5"/>
    <x v="30"/>
    <x v="4"/>
    <x v="0"/>
  </r>
  <r>
    <x v="5"/>
    <x v="31"/>
    <x v="5"/>
    <x v="0"/>
  </r>
  <r>
    <x v="5"/>
    <x v="32"/>
    <x v="2"/>
    <x v="0"/>
  </r>
  <r>
    <x v="5"/>
    <x v="33"/>
    <x v="0"/>
    <x v="0"/>
  </r>
  <r>
    <x v="5"/>
    <x v="34"/>
    <x v="5"/>
    <x v="0"/>
  </r>
  <r>
    <x v="5"/>
    <x v="35"/>
    <x v="4"/>
    <x v="0"/>
  </r>
  <r>
    <x v="5"/>
    <x v="36"/>
    <x v="4"/>
    <x v="0"/>
  </r>
  <r>
    <x v="5"/>
    <x v="37"/>
    <x v="4"/>
    <x v="0"/>
  </r>
  <r>
    <x v="5"/>
    <x v="38"/>
    <x v="3"/>
    <x v="0"/>
  </r>
  <r>
    <x v="5"/>
    <x v="39"/>
    <x v="0"/>
    <x v="0"/>
  </r>
  <r>
    <x v="5"/>
    <x v="40"/>
    <x v="0"/>
    <x v="0"/>
  </r>
  <r>
    <x v="5"/>
    <x v="41"/>
    <x v="3"/>
    <x v="0"/>
  </r>
  <r>
    <x v="5"/>
    <x v="42"/>
    <x v="4"/>
    <x v="0"/>
  </r>
  <r>
    <x v="5"/>
    <x v="43"/>
    <x v="8"/>
    <x v="0"/>
  </r>
  <r>
    <x v="5"/>
    <x v="44"/>
    <x v="8"/>
    <x v="0"/>
  </r>
  <r>
    <x v="5"/>
    <x v="45"/>
    <x v="4"/>
    <x v="0"/>
  </r>
  <r>
    <x v="5"/>
    <x v="46"/>
    <x v="3"/>
    <x v="0"/>
  </r>
  <r>
    <x v="5"/>
    <x v="47"/>
    <x v="3"/>
    <x v="0"/>
  </r>
  <r>
    <x v="5"/>
    <x v="48"/>
    <x v="3"/>
    <x v="0"/>
  </r>
  <r>
    <x v="5"/>
    <x v="49"/>
    <x v="0"/>
    <x v="0"/>
  </r>
  <r>
    <x v="5"/>
    <x v="50"/>
    <x v="2"/>
    <x v="0"/>
  </r>
  <r>
    <x v="5"/>
    <x v="51"/>
    <x v="2"/>
    <x v="0"/>
  </r>
  <r>
    <x v="5"/>
    <x v="52"/>
    <x v="2"/>
    <x v="0"/>
  </r>
  <r>
    <x v="5"/>
    <x v="53"/>
    <x v="8"/>
    <x v="0"/>
  </r>
  <r>
    <x v="5"/>
    <x v="54"/>
    <x v="3"/>
    <x v="0"/>
  </r>
  <r>
    <x v="5"/>
    <x v="55"/>
    <x v="0"/>
    <x v="0"/>
  </r>
  <r>
    <x v="5"/>
    <x v="56"/>
    <x v="2"/>
    <x v="0"/>
  </r>
  <r>
    <x v="5"/>
    <x v="57"/>
    <x v="5"/>
    <x v="0"/>
  </r>
  <r>
    <x v="5"/>
    <x v="58"/>
    <x v="4"/>
    <x v="0"/>
  </r>
  <r>
    <x v="5"/>
    <x v="59"/>
    <x v="5"/>
    <x v="0"/>
  </r>
  <r>
    <x v="5"/>
    <x v="60"/>
    <x v="9"/>
    <x v="0"/>
  </r>
  <r>
    <x v="5"/>
    <x v="61"/>
    <x v="20"/>
    <x v="0"/>
  </r>
  <r>
    <x v="10"/>
    <x v="0"/>
    <x v="0"/>
    <x v="0"/>
  </r>
  <r>
    <x v="10"/>
    <x v="1"/>
    <x v="0"/>
    <x v="0"/>
  </r>
  <r>
    <x v="10"/>
    <x v="2"/>
    <x v="2"/>
    <x v="0"/>
  </r>
  <r>
    <x v="10"/>
    <x v="3"/>
    <x v="0"/>
    <x v="0"/>
  </r>
  <r>
    <x v="10"/>
    <x v="4"/>
    <x v="3"/>
    <x v="0"/>
  </r>
  <r>
    <x v="10"/>
    <x v="5"/>
    <x v="3"/>
    <x v="0"/>
  </r>
  <r>
    <x v="10"/>
    <x v="6"/>
    <x v="2"/>
    <x v="0"/>
  </r>
  <r>
    <x v="10"/>
    <x v="7"/>
    <x v="0"/>
    <x v="0"/>
  </r>
  <r>
    <x v="10"/>
    <x v="8"/>
    <x v="2"/>
    <x v="0"/>
  </r>
  <r>
    <x v="10"/>
    <x v="9"/>
    <x v="0"/>
    <x v="0"/>
  </r>
  <r>
    <x v="10"/>
    <x v="10"/>
    <x v="3"/>
    <x v="0"/>
  </r>
  <r>
    <x v="10"/>
    <x v="11"/>
    <x v="2"/>
    <x v="0"/>
  </r>
  <r>
    <x v="10"/>
    <x v="12"/>
    <x v="0"/>
    <x v="0"/>
  </r>
  <r>
    <x v="10"/>
    <x v="13"/>
    <x v="2"/>
    <x v="0"/>
  </r>
  <r>
    <x v="10"/>
    <x v="14"/>
    <x v="1"/>
    <x v="0"/>
  </r>
  <r>
    <x v="10"/>
    <x v="15"/>
    <x v="1"/>
    <x v="0"/>
  </r>
  <r>
    <x v="10"/>
    <x v="16"/>
    <x v="2"/>
    <x v="0"/>
  </r>
  <r>
    <x v="10"/>
    <x v="17"/>
    <x v="2"/>
    <x v="0"/>
  </r>
  <r>
    <x v="10"/>
    <x v="18"/>
    <x v="2"/>
    <x v="0"/>
  </r>
  <r>
    <x v="10"/>
    <x v="19"/>
    <x v="1"/>
    <x v="0"/>
  </r>
  <r>
    <x v="10"/>
    <x v="20"/>
    <x v="2"/>
    <x v="0"/>
  </r>
  <r>
    <x v="10"/>
    <x v="21"/>
    <x v="2"/>
    <x v="0"/>
  </r>
  <r>
    <x v="10"/>
    <x v="22"/>
    <x v="2"/>
    <x v="0"/>
  </r>
  <r>
    <x v="10"/>
    <x v="23"/>
    <x v="2"/>
    <x v="0"/>
  </r>
  <r>
    <x v="10"/>
    <x v="24"/>
    <x v="0"/>
    <x v="0"/>
  </r>
  <r>
    <x v="10"/>
    <x v="25"/>
    <x v="2"/>
    <x v="0"/>
  </r>
  <r>
    <x v="10"/>
    <x v="26"/>
    <x v="2"/>
    <x v="0"/>
  </r>
  <r>
    <x v="10"/>
    <x v="27"/>
    <x v="0"/>
    <x v="0"/>
  </r>
  <r>
    <x v="10"/>
    <x v="28"/>
    <x v="0"/>
    <x v="0"/>
  </r>
  <r>
    <x v="10"/>
    <x v="29"/>
    <x v="0"/>
    <x v="0"/>
  </r>
  <r>
    <x v="10"/>
    <x v="30"/>
    <x v="3"/>
    <x v="0"/>
  </r>
  <r>
    <x v="10"/>
    <x v="31"/>
    <x v="3"/>
    <x v="0"/>
  </r>
  <r>
    <x v="10"/>
    <x v="32"/>
    <x v="2"/>
    <x v="0"/>
  </r>
  <r>
    <x v="10"/>
    <x v="33"/>
    <x v="3"/>
    <x v="0"/>
  </r>
  <r>
    <x v="10"/>
    <x v="34"/>
    <x v="4"/>
    <x v="0"/>
  </r>
  <r>
    <x v="10"/>
    <x v="35"/>
    <x v="8"/>
    <x v="0"/>
  </r>
  <r>
    <x v="10"/>
    <x v="36"/>
    <x v="4"/>
    <x v="0"/>
  </r>
  <r>
    <x v="10"/>
    <x v="37"/>
    <x v="4"/>
    <x v="0"/>
  </r>
  <r>
    <x v="10"/>
    <x v="38"/>
    <x v="0"/>
    <x v="0"/>
  </r>
  <r>
    <x v="10"/>
    <x v="39"/>
    <x v="5"/>
    <x v="0"/>
  </r>
  <r>
    <x v="10"/>
    <x v="40"/>
    <x v="5"/>
    <x v="0"/>
  </r>
  <r>
    <x v="10"/>
    <x v="41"/>
    <x v="5"/>
    <x v="0"/>
  </r>
  <r>
    <x v="10"/>
    <x v="42"/>
    <x v="0"/>
    <x v="0"/>
  </r>
  <r>
    <x v="10"/>
    <x v="43"/>
    <x v="2"/>
    <x v="0"/>
  </r>
  <r>
    <x v="10"/>
    <x v="44"/>
    <x v="0"/>
    <x v="0"/>
  </r>
  <r>
    <x v="10"/>
    <x v="45"/>
    <x v="2"/>
    <x v="0"/>
  </r>
  <r>
    <x v="10"/>
    <x v="46"/>
    <x v="2"/>
    <x v="0"/>
  </r>
  <r>
    <x v="10"/>
    <x v="47"/>
    <x v="0"/>
    <x v="0"/>
  </r>
  <r>
    <x v="10"/>
    <x v="48"/>
    <x v="3"/>
    <x v="0"/>
  </r>
  <r>
    <x v="10"/>
    <x v="49"/>
    <x v="3"/>
    <x v="0"/>
  </r>
  <r>
    <x v="10"/>
    <x v="50"/>
    <x v="2"/>
    <x v="0"/>
  </r>
  <r>
    <x v="10"/>
    <x v="51"/>
    <x v="3"/>
    <x v="0"/>
  </r>
  <r>
    <x v="10"/>
    <x v="52"/>
    <x v="3"/>
    <x v="0"/>
  </r>
  <r>
    <x v="10"/>
    <x v="53"/>
    <x v="0"/>
    <x v="0"/>
  </r>
  <r>
    <x v="10"/>
    <x v="54"/>
    <x v="2"/>
    <x v="0"/>
  </r>
  <r>
    <x v="10"/>
    <x v="55"/>
    <x v="2"/>
    <x v="0"/>
  </r>
  <r>
    <x v="10"/>
    <x v="56"/>
    <x v="0"/>
    <x v="0"/>
  </r>
  <r>
    <x v="10"/>
    <x v="57"/>
    <x v="0"/>
    <x v="0"/>
  </r>
  <r>
    <x v="10"/>
    <x v="58"/>
    <x v="0"/>
    <x v="0"/>
  </r>
  <r>
    <x v="10"/>
    <x v="59"/>
    <x v="2"/>
    <x v="0"/>
  </r>
  <r>
    <x v="10"/>
    <x v="60"/>
    <x v="9"/>
    <x v="0"/>
  </r>
  <r>
    <x v="10"/>
    <x v="61"/>
    <x v="14"/>
    <x v="0"/>
  </r>
  <r>
    <x v="1"/>
    <x v="0"/>
    <x v="3"/>
    <x v="0"/>
  </r>
  <r>
    <x v="1"/>
    <x v="1"/>
    <x v="4"/>
    <x v="0"/>
  </r>
  <r>
    <x v="1"/>
    <x v="2"/>
    <x v="0"/>
    <x v="0"/>
  </r>
  <r>
    <x v="1"/>
    <x v="3"/>
    <x v="0"/>
    <x v="0"/>
  </r>
  <r>
    <x v="1"/>
    <x v="4"/>
    <x v="4"/>
    <x v="0"/>
  </r>
  <r>
    <x v="1"/>
    <x v="5"/>
    <x v="4"/>
    <x v="0"/>
  </r>
  <r>
    <x v="1"/>
    <x v="6"/>
    <x v="4"/>
    <x v="0"/>
  </r>
  <r>
    <x v="1"/>
    <x v="7"/>
    <x v="0"/>
    <x v="0"/>
  </r>
  <r>
    <x v="1"/>
    <x v="8"/>
    <x v="5"/>
    <x v="0"/>
  </r>
  <r>
    <x v="1"/>
    <x v="9"/>
    <x v="5"/>
    <x v="0"/>
  </r>
  <r>
    <x v="1"/>
    <x v="10"/>
    <x v="8"/>
    <x v="0"/>
  </r>
  <r>
    <x v="1"/>
    <x v="11"/>
    <x v="8"/>
    <x v="0"/>
  </r>
  <r>
    <x v="1"/>
    <x v="12"/>
    <x v="4"/>
    <x v="0"/>
  </r>
  <r>
    <x v="1"/>
    <x v="13"/>
    <x v="3"/>
    <x v="0"/>
  </r>
  <r>
    <x v="1"/>
    <x v="14"/>
    <x v="3"/>
    <x v="0"/>
  </r>
  <r>
    <x v="1"/>
    <x v="15"/>
    <x v="0"/>
    <x v="0"/>
  </r>
  <r>
    <x v="1"/>
    <x v="16"/>
    <x v="0"/>
    <x v="0"/>
  </r>
  <r>
    <x v="1"/>
    <x v="17"/>
    <x v="0"/>
    <x v="0"/>
  </r>
  <r>
    <x v="1"/>
    <x v="18"/>
    <x v="3"/>
    <x v="0"/>
  </r>
  <r>
    <x v="1"/>
    <x v="19"/>
    <x v="0"/>
    <x v="0"/>
  </r>
  <r>
    <x v="1"/>
    <x v="20"/>
    <x v="0"/>
    <x v="0"/>
  </r>
  <r>
    <x v="1"/>
    <x v="21"/>
    <x v="3"/>
    <x v="0"/>
  </r>
  <r>
    <x v="1"/>
    <x v="22"/>
    <x v="3"/>
    <x v="0"/>
  </r>
  <r>
    <x v="1"/>
    <x v="23"/>
    <x v="3"/>
    <x v="0"/>
  </r>
  <r>
    <x v="1"/>
    <x v="24"/>
    <x v="4"/>
    <x v="0"/>
  </r>
  <r>
    <x v="1"/>
    <x v="25"/>
    <x v="4"/>
    <x v="0"/>
  </r>
  <r>
    <x v="1"/>
    <x v="26"/>
    <x v="5"/>
    <x v="0"/>
  </r>
  <r>
    <x v="1"/>
    <x v="27"/>
    <x v="8"/>
    <x v="0"/>
  </r>
  <r>
    <x v="1"/>
    <x v="28"/>
    <x v="8"/>
    <x v="0"/>
  </r>
  <r>
    <x v="1"/>
    <x v="29"/>
    <x v="3"/>
    <x v="0"/>
  </r>
  <r>
    <x v="1"/>
    <x v="30"/>
    <x v="5"/>
    <x v="0"/>
  </r>
  <r>
    <x v="1"/>
    <x v="31"/>
    <x v="5"/>
    <x v="0"/>
  </r>
  <r>
    <x v="1"/>
    <x v="32"/>
    <x v="2"/>
    <x v="0"/>
  </r>
  <r>
    <x v="1"/>
    <x v="33"/>
    <x v="0"/>
    <x v="0"/>
  </r>
  <r>
    <x v="1"/>
    <x v="34"/>
    <x v="8"/>
    <x v="0"/>
  </r>
  <r>
    <x v="1"/>
    <x v="35"/>
    <x v="5"/>
    <x v="0"/>
  </r>
  <r>
    <x v="1"/>
    <x v="36"/>
    <x v="5"/>
    <x v="0"/>
  </r>
  <r>
    <x v="1"/>
    <x v="37"/>
    <x v="4"/>
    <x v="0"/>
  </r>
  <r>
    <x v="1"/>
    <x v="38"/>
    <x v="4"/>
    <x v="0"/>
  </r>
  <r>
    <x v="1"/>
    <x v="39"/>
    <x v="8"/>
    <x v="0"/>
  </r>
  <r>
    <x v="1"/>
    <x v="40"/>
    <x v="8"/>
    <x v="0"/>
  </r>
  <r>
    <x v="1"/>
    <x v="41"/>
    <x v="8"/>
    <x v="0"/>
  </r>
  <r>
    <x v="1"/>
    <x v="42"/>
    <x v="8"/>
    <x v="0"/>
  </r>
  <r>
    <x v="1"/>
    <x v="43"/>
    <x v="8"/>
    <x v="0"/>
  </r>
  <r>
    <x v="1"/>
    <x v="44"/>
    <x v="8"/>
    <x v="0"/>
  </r>
  <r>
    <x v="1"/>
    <x v="45"/>
    <x v="2"/>
    <x v="0"/>
  </r>
  <r>
    <x v="1"/>
    <x v="46"/>
    <x v="2"/>
    <x v="0"/>
  </r>
  <r>
    <x v="1"/>
    <x v="47"/>
    <x v="0"/>
    <x v="0"/>
  </r>
  <r>
    <x v="1"/>
    <x v="48"/>
    <x v="5"/>
    <x v="0"/>
  </r>
  <r>
    <x v="1"/>
    <x v="49"/>
    <x v="4"/>
    <x v="0"/>
  </r>
  <r>
    <x v="1"/>
    <x v="50"/>
    <x v="2"/>
    <x v="0"/>
  </r>
  <r>
    <x v="1"/>
    <x v="51"/>
    <x v="8"/>
    <x v="0"/>
  </r>
  <r>
    <x v="1"/>
    <x v="52"/>
    <x v="5"/>
    <x v="0"/>
  </r>
  <r>
    <x v="1"/>
    <x v="53"/>
    <x v="8"/>
    <x v="0"/>
  </r>
  <r>
    <x v="1"/>
    <x v="54"/>
    <x v="8"/>
    <x v="0"/>
  </r>
  <r>
    <x v="1"/>
    <x v="55"/>
    <x v="8"/>
    <x v="0"/>
  </r>
  <r>
    <x v="1"/>
    <x v="56"/>
    <x v="8"/>
    <x v="0"/>
  </r>
  <r>
    <x v="1"/>
    <x v="57"/>
    <x v="8"/>
    <x v="0"/>
  </r>
  <r>
    <x v="1"/>
    <x v="58"/>
    <x v="8"/>
    <x v="0"/>
  </r>
  <r>
    <x v="1"/>
    <x v="59"/>
    <x v="2"/>
    <x v="0"/>
  </r>
  <r>
    <x v="1"/>
    <x v="60"/>
    <x v="6"/>
    <x v="0"/>
  </r>
  <r>
    <x v="1"/>
    <x v="61"/>
    <x v="25"/>
    <x v="0"/>
  </r>
  <r>
    <x v="0"/>
    <x v="0"/>
    <x v="2"/>
    <x v="0"/>
  </r>
  <r>
    <x v="0"/>
    <x v="1"/>
    <x v="0"/>
    <x v="0"/>
  </r>
  <r>
    <x v="0"/>
    <x v="2"/>
    <x v="0"/>
    <x v="0"/>
  </r>
  <r>
    <x v="0"/>
    <x v="3"/>
    <x v="2"/>
    <x v="0"/>
  </r>
  <r>
    <x v="0"/>
    <x v="4"/>
    <x v="0"/>
    <x v="0"/>
  </r>
  <r>
    <x v="0"/>
    <x v="5"/>
    <x v="3"/>
    <x v="0"/>
  </r>
  <r>
    <x v="0"/>
    <x v="6"/>
    <x v="2"/>
    <x v="0"/>
  </r>
  <r>
    <x v="0"/>
    <x v="7"/>
    <x v="3"/>
    <x v="0"/>
  </r>
  <r>
    <x v="0"/>
    <x v="8"/>
    <x v="0"/>
    <x v="0"/>
  </r>
  <r>
    <x v="0"/>
    <x v="9"/>
    <x v="3"/>
    <x v="0"/>
  </r>
  <r>
    <x v="0"/>
    <x v="10"/>
    <x v="3"/>
    <x v="0"/>
  </r>
  <r>
    <x v="0"/>
    <x v="11"/>
    <x v="0"/>
    <x v="0"/>
  </r>
  <r>
    <x v="0"/>
    <x v="12"/>
    <x v="0"/>
    <x v="0"/>
  </r>
  <r>
    <x v="0"/>
    <x v="13"/>
    <x v="3"/>
    <x v="0"/>
  </r>
  <r>
    <x v="0"/>
    <x v="14"/>
    <x v="1"/>
    <x v="0"/>
  </r>
  <r>
    <x v="0"/>
    <x v="15"/>
    <x v="0"/>
    <x v="0"/>
  </r>
  <r>
    <x v="0"/>
    <x v="16"/>
    <x v="0"/>
    <x v="0"/>
  </r>
  <r>
    <x v="0"/>
    <x v="17"/>
    <x v="0"/>
    <x v="0"/>
  </r>
  <r>
    <x v="0"/>
    <x v="18"/>
    <x v="0"/>
    <x v="0"/>
  </r>
  <r>
    <x v="0"/>
    <x v="19"/>
    <x v="0"/>
    <x v="0"/>
  </r>
  <r>
    <x v="0"/>
    <x v="20"/>
    <x v="0"/>
    <x v="0"/>
  </r>
  <r>
    <x v="0"/>
    <x v="21"/>
    <x v="0"/>
    <x v="0"/>
  </r>
  <r>
    <x v="0"/>
    <x v="22"/>
    <x v="5"/>
    <x v="0"/>
  </r>
  <r>
    <x v="0"/>
    <x v="23"/>
    <x v="4"/>
    <x v="0"/>
  </r>
  <r>
    <x v="0"/>
    <x v="24"/>
    <x v="0"/>
    <x v="0"/>
  </r>
  <r>
    <x v="0"/>
    <x v="25"/>
    <x v="2"/>
    <x v="0"/>
  </r>
  <r>
    <x v="0"/>
    <x v="26"/>
    <x v="1"/>
    <x v="0"/>
  </r>
  <r>
    <x v="0"/>
    <x v="27"/>
    <x v="5"/>
    <x v="0"/>
  </r>
  <r>
    <x v="0"/>
    <x v="28"/>
    <x v="5"/>
    <x v="0"/>
  </r>
  <r>
    <x v="0"/>
    <x v="29"/>
    <x v="2"/>
    <x v="0"/>
  </r>
  <r>
    <x v="0"/>
    <x v="30"/>
    <x v="0"/>
    <x v="0"/>
  </r>
  <r>
    <x v="0"/>
    <x v="31"/>
    <x v="4"/>
    <x v="0"/>
  </r>
  <r>
    <x v="0"/>
    <x v="32"/>
    <x v="0"/>
    <x v="0"/>
  </r>
  <r>
    <x v="0"/>
    <x v="33"/>
    <x v="0"/>
    <x v="0"/>
  </r>
  <r>
    <x v="0"/>
    <x v="34"/>
    <x v="3"/>
    <x v="0"/>
  </r>
  <r>
    <x v="0"/>
    <x v="35"/>
    <x v="3"/>
    <x v="0"/>
  </r>
  <r>
    <x v="0"/>
    <x v="36"/>
    <x v="3"/>
    <x v="0"/>
  </r>
  <r>
    <x v="0"/>
    <x v="37"/>
    <x v="3"/>
    <x v="0"/>
  </r>
  <r>
    <x v="0"/>
    <x v="38"/>
    <x v="4"/>
    <x v="0"/>
  </r>
  <r>
    <x v="0"/>
    <x v="39"/>
    <x v="4"/>
    <x v="0"/>
  </r>
  <r>
    <x v="0"/>
    <x v="40"/>
    <x v="8"/>
    <x v="0"/>
  </r>
  <r>
    <x v="0"/>
    <x v="41"/>
    <x v="3"/>
    <x v="0"/>
  </r>
  <r>
    <x v="0"/>
    <x v="42"/>
    <x v="0"/>
    <x v="0"/>
  </r>
  <r>
    <x v="0"/>
    <x v="43"/>
    <x v="5"/>
    <x v="0"/>
  </r>
  <r>
    <x v="0"/>
    <x v="44"/>
    <x v="4"/>
    <x v="0"/>
  </r>
  <r>
    <x v="0"/>
    <x v="45"/>
    <x v="0"/>
    <x v="0"/>
  </r>
  <r>
    <x v="0"/>
    <x v="46"/>
    <x v="2"/>
    <x v="0"/>
  </r>
  <r>
    <x v="0"/>
    <x v="47"/>
    <x v="4"/>
    <x v="0"/>
  </r>
  <r>
    <x v="0"/>
    <x v="48"/>
    <x v="3"/>
    <x v="0"/>
  </r>
  <r>
    <x v="0"/>
    <x v="49"/>
    <x v="4"/>
    <x v="0"/>
  </r>
  <r>
    <x v="0"/>
    <x v="50"/>
    <x v="2"/>
    <x v="0"/>
  </r>
  <r>
    <x v="0"/>
    <x v="51"/>
    <x v="0"/>
    <x v="0"/>
  </r>
  <r>
    <x v="0"/>
    <x v="52"/>
    <x v="5"/>
    <x v="0"/>
  </r>
  <r>
    <x v="0"/>
    <x v="53"/>
    <x v="5"/>
    <x v="0"/>
  </r>
  <r>
    <x v="0"/>
    <x v="54"/>
    <x v="0"/>
    <x v="0"/>
  </r>
  <r>
    <x v="0"/>
    <x v="55"/>
    <x v="0"/>
    <x v="0"/>
  </r>
  <r>
    <x v="0"/>
    <x v="56"/>
    <x v="0"/>
    <x v="0"/>
  </r>
  <r>
    <x v="0"/>
    <x v="57"/>
    <x v="3"/>
    <x v="0"/>
  </r>
  <r>
    <x v="0"/>
    <x v="58"/>
    <x v="0"/>
    <x v="0"/>
  </r>
  <r>
    <x v="0"/>
    <x v="59"/>
    <x v="0"/>
    <x v="0"/>
  </r>
  <r>
    <x v="0"/>
    <x v="60"/>
    <x v="6"/>
    <x v="0"/>
  </r>
  <r>
    <x v="0"/>
    <x v="61"/>
    <x v="11"/>
    <x v="0"/>
  </r>
  <r>
    <x v="2"/>
    <x v="0"/>
    <x v="2"/>
    <x v="0"/>
  </r>
  <r>
    <x v="2"/>
    <x v="1"/>
    <x v="0"/>
    <x v="0"/>
  </r>
  <r>
    <x v="2"/>
    <x v="2"/>
    <x v="1"/>
    <x v="0"/>
  </r>
  <r>
    <x v="2"/>
    <x v="3"/>
    <x v="1"/>
    <x v="0"/>
  </r>
  <r>
    <x v="2"/>
    <x v="4"/>
    <x v="0"/>
    <x v="0"/>
  </r>
  <r>
    <x v="2"/>
    <x v="5"/>
    <x v="2"/>
    <x v="0"/>
  </r>
  <r>
    <x v="2"/>
    <x v="6"/>
    <x v="2"/>
    <x v="0"/>
  </r>
  <r>
    <x v="2"/>
    <x v="7"/>
    <x v="2"/>
    <x v="0"/>
  </r>
  <r>
    <x v="2"/>
    <x v="8"/>
    <x v="2"/>
    <x v="0"/>
  </r>
  <r>
    <x v="2"/>
    <x v="9"/>
    <x v="0"/>
    <x v="0"/>
  </r>
  <r>
    <x v="2"/>
    <x v="10"/>
    <x v="3"/>
    <x v="0"/>
  </r>
  <r>
    <x v="2"/>
    <x v="11"/>
    <x v="0"/>
    <x v="0"/>
  </r>
  <r>
    <x v="2"/>
    <x v="12"/>
    <x v="0"/>
    <x v="0"/>
  </r>
  <r>
    <x v="2"/>
    <x v="13"/>
    <x v="4"/>
    <x v="0"/>
  </r>
  <r>
    <x v="2"/>
    <x v="14"/>
    <x v="1"/>
    <x v="0"/>
  </r>
  <r>
    <x v="2"/>
    <x v="15"/>
    <x v="2"/>
    <x v="0"/>
  </r>
  <r>
    <x v="2"/>
    <x v="16"/>
    <x v="0"/>
    <x v="0"/>
  </r>
  <r>
    <x v="2"/>
    <x v="17"/>
    <x v="2"/>
    <x v="0"/>
  </r>
  <r>
    <x v="2"/>
    <x v="18"/>
    <x v="2"/>
    <x v="0"/>
  </r>
  <r>
    <x v="2"/>
    <x v="19"/>
    <x v="2"/>
    <x v="0"/>
  </r>
  <r>
    <x v="2"/>
    <x v="20"/>
    <x v="1"/>
    <x v="0"/>
  </r>
  <r>
    <x v="2"/>
    <x v="21"/>
    <x v="1"/>
    <x v="0"/>
  </r>
  <r>
    <x v="2"/>
    <x v="22"/>
    <x v="2"/>
    <x v="0"/>
  </r>
  <r>
    <x v="2"/>
    <x v="23"/>
    <x v="4"/>
    <x v="0"/>
  </r>
  <r>
    <x v="2"/>
    <x v="24"/>
    <x v="0"/>
    <x v="0"/>
  </r>
  <r>
    <x v="2"/>
    <x v="25"/>
    <x v="1"/>
    <x v="0"/>
  </r>
  <r>
    <x v="2"/>
    <x v="26"/>
    <x v="2"/>
    <x v="0"/>
  </r>
  <r>
    <x v="2"/>
    <x v="27"/>
    <x v="3"/>
    <x v="0"/>
  </r>
  <r>
    <x v="2"/>
    <x v="28"/>
    <x v="0"/>
    <x v="0"/>
  </r>
  <r>
    <x v="2"/>
    <x v="29"/>
    <x v="2"/>
    <x v="0"/>
  </r>
  <r>
    <x v="2"/>
    <x v="30"/>
    <x v="3"/>
    <x v="0"/>
  </r>
  <r>
    <x v="2"/>
    <x v="31"/>
    <x v="5"/>
    <x v="0"/>
  </r>
  <r>
    <x v="2"/>
    <x v="32"/>
    <x v="2"/>
    <x v="0"/>
  </r>
  <r>
    <x v="2"/>
    <x v="33"/>
    <x v="0"/>
    <x v="0"/>
  </r>
  <r>
    <x v="2"/>
    <x v="34"/>
    <x v="0"/>
    <x v="0"/>
  </r>
  <r>
    <x v="2"/>
    <x v="35"/>
    <x v="4"/>
    <x v="0"/>
  </r>
  <r>
    <x v="2"/>
    <x v="36"/>
    <x v="4"/>
    <x v="0"/>
  </r>
  <r>
    <x v="2"/>
    <x v="37"/>
    <x v="4"/>
    <x v="0"/>
  </r>
  <r>
    <x v="2"/>
    <x v="38"/>
    <x v="3"/>
    <x v="0"/>
  </r>
  <r>
    <x v="2"/>
    <x v="39"/>
    <x v="5"/>
    <x v="0"/>
  </r>
  <r>
    <x v="2"/>
    <x v="40"/>
    <x v="8"/>
    <x v="0"/>
  </r>
  <r>
    <x v="2"/>
    <x v="41"/>
    <x v="5"/>
    <x v="0"/>
  </r>
  <r>
    <x v="2"/>
    <x v="42"/>
    <x v="0"/>
    <x v="0"/>
  </r>
  <r>
    <x v="2"/>
    <x v="43"/>
    <x v="8"/>
    <x v="0"/>
  </r>
  <r>
    <x v="2"/>
    <x v="44"/>
    <x v="5"/>
    <x v="0"/>
  </r>
  <r>
    <x v="2"/>
    <x v="45"/>
    <x v="4"/>
    <x v="0"/>
  </r>
  <r>
    <x v="2"/>
    <x v="46"/>
    <x v="3"/>
    <x v="0"/>
  </r>
  <r>
    <x v="2"/>
    <x v="47"/>
    <x v="4"/>
    <x v="0"/>
  </r>
  <r>
    <x v="2"/>
    <x v="48"/>
    <x v="5"/>
    <x v="0"/>
  </r>
  <r>
    <x v="2"/>
    <x v="49"/>
    <x v="0"/>
    <x v="0"/>
  </r>
  <r>
    <x v="2"/>
    <x v="50"/>
    <x v="2"/>
    <x v="0"/>
  </r>
  <r>
    <x v="2"/>
    <x v="51"/>
    <x v="0"/>
    <x v="0"/>
  </r>
  <r>
    <x v="2"/>
    <x v="52"/>
    <x v="2"/>
    <x v="0"/>
  </r>
  <r>
    <x v="2"/>
    <x v="53"/>
    <x v="8"/>
    <x v="0"/>
  </r>
  <r>
    <x v="2"/>
    <x v="54"/>
    <x v="3"/>
    <x v="0"/>
  </r>
  <r>
    <x v="2"/>
    <x v="55"/>
    <x v="0"/>
    <x v="0"/>
  </r>
  <r>
    <x v="2"/>
    <x v="56"/>
    <x v="3"/>
    <x v="0"/>
  </r>
  <r>
    <x v="2"/>
    <x v="57"/>
    <x v="8"/>
    <x v="0"/>
  </r>
  <r>
    <x v="2"/>
    <x v="58"/>
    <x v="5"/>
    <x v="0"/>
  </r>
  <r>
    <x v="2"/>
    <x v="59"/>
    <x v="0"/>
    <x v="0"/>
  </r>
  <r>
    <x v="2"/>
    <x v="60"/>
    <x v="6"/>
    <x v="0"/>
  </r>
  <r>
    <x v="2"/>
    <x v="61"/>
    <x v="15"/>
    <x v="0"/>
  </r>
  <r>
    <x v="4"/>
    <x v="0"/>
    <x v="1"/>
    <x v="0"/>
  </r>
  <r>
    <x v="4"/>
    <x v="1"/>
    <x v="0"/>
    <x v="0"/>
  </r>
  <r>
    <x v="4"/>
    <x v="2"/>
    <x v="1"/>
    <x v="0"/>
  </r>
  <r>
    <x v="4"/>
    <x v="3"/>
    <x v="2"/>
    <x v="0"/>
  </r>
  <r>
    <x v="4"/>
    <x v="4"/>
    <x v="2"/>
    <x v="0"/>
  </r>
  <r>
    <x v="4"/>
    <x v="5"/>
    <x v="0"/>
    <x v="0"/>
  </r>
  <r>
    <x v="4"/>
    <x v="6"/>
    <x v="2"/>
    <x v="0"/>
  </r>
  <r>
    <x v="4"/>
    <x v="7"/>
    <x v="0"/>
    <x v="0"/>
  </r>
  <r>
    <x v="4"/>
    <x v="8"/>
    <x v="3"/>
    <x v="0"/>
  </r>
  <r>
    <x v="4"/>
    <x v="9"/>
    <x v="1"/>
    <x v="0"/>
  </r>
  <r>
    <x v="4"/>
    <x v="10"/>
    <x v="0"/>
    <x v="0"/>
  </r>
  <r>
    <x v="4"/>
    <x v="11"/>
    <x v="2"/>
    <x v="0"/>
  </r>
  <r>
    <x v="4"/>
    <x v="12"/>
    <x v="2"/>
    <x v="0"/>
  </r>
  <r>
    <x v="4"/>
    <x v="13"/>
    <x v="3"/>
    <x v="0"/>
  </r>
  <r>
    <x v="4"/>
    <x v="14"/>
    <x v="1"/>
    <x v="0"/>
  </r>
  <r>
    <x v="4"/>
    <x v="15"/>
    <x v="0"/>
    <x v="0"/>
  </r>
  <r>
    <x v="4"/>
    <x v="16"/>
    <x v="2"/>
    <x v="0"/>
  </r>
  <r>
    <x v="4"/>
    <x v="17"/>
    <x v="2"/>
    <x v="0"/>
  </r>
  <r>
    <x v="4"/>
    <x v="18"/>
    <x v="2"/>
    <x v="0"/>
  </r>
  <r>
    <x v="4"/>
    <x v="19"/>
    <x v="0"/>
    <x v="0"/>
  </r>
  <r>
    <x v="4"/>
    <x v="20"/>
    <x v="0"/>
    <x v="0"/>
  </r>
  <r>
    <x v="4"/>
    <x v="21"/>
    <x v="2"/>
    <x v="0"/>
  </r>
  <r>
    <x v="4"/>
    <x v="22"/>
    <x v="0"/>
    <x v="0"/>
  </r>
  <r>
    <x v="4"/>
    <x v="23"/>
    <x v="3"/>
    <x v="0"/>
  </r>
  <r>
    <x v="4"/>
    <x v="24"/>
    <x v="2"/>
    <x v="0"/>
  </r>
  <r>
    <x v="4"/>
    <x v="25"/>
    <x v="2"/>
    <x v="0"/>
  </r>
  <r>
    <x v="4"/>
    <x v="26"/>
    <x v="0"/>
    <x v="0"/>
  </r>
  <r>
    <x v="4"/>
    <x v="27"/>
    <x v="3"/>
    <x v="0"/>
  </r>
  <r>
    <x v="4"/>
    <x v="28"/>
    <x v="3"/>
    <x v="0"/>
  </r>
  <r>
    <x v="4"/>
    <x v="29"/>
    <x v="3"/>
    <x v="0"/>
  </r>
  <r>
    <x v="4"/>
    <x v="30"/>
    <x v="3"/>
    <x v="0"/>
  </r>
  <r>
    <x v="4"/>
    <x v="31"/>
    <x v="5"/>
    <x v="0"/>
  </r>
  <r>
    <x v="4"/>
    <x v="32"/>
    <x v="2"/>
    <x v="0"/>
  </r>
  <r>
    <x v="4"/>
    <x v="33"/>
    <x v="0"/>
    <x v="0"/>
  </r>
  <r>
    <x v="4"/>
    <x v="34"/>
    <x v="0"/>
    <x v="0"/>
  </r>
  <r>
    <x v="4"/>
    <x v="35"/>
    <x v="5"/>
    <x v="0"/>
  </r>
  <r>
    <x v="4"/>
    <x v="36"/>
    <x v="4"/>
    <x v="0"/>
  </r>
  <r>
    <x v="4"/>
    <x v="37"/>
    <x v="5"/>
    <x v="0"/>
  </r>
  <r>
    <x v="4"/>
    <x v="38"/>
    <x v="5"/>
    <x v="0"/>
  </r>
  <r>
    <x v="4"/>
    <x v="39"/>
    <x v="0"/>
    <x v="0"/>
  </r>
  <r>
    <x v="4"/>
    <x v="40"/>
    <x v="5"/>
    <x v="0"/>
  </r>
  <r>
    <x v="4"/>
    <x v="41"/>
    <x v="5"/>
    <x v="0"/>
  </r>
  <r>
    <x v="4"/>
    <x v="42"/>
    <x v="2"/>
    <x v="0"/>
  </r>
  <r>
    <x v="4"/>
    <x v="43"/>
    <x v="0"/>
    <x v="0"/>
  </r>
  <r>
    <x v="4"/>
    <x v="44"/>
    <x v="3"/>
    <x v="0"/>
  </r>
  <r>
    <x v="4"/>
    <x v="45"/>
    <x v="0"/>
    <x v="0"/>
  </r>
  <r>
    <x v="4"/>
    <x v="46"/>
    <x v="0"/>
    <x v="0"/>
  </r>
  <r>
    <x v="4"/>
    <x v="47"/>
    <x v="0"/>
    <x v="0"/>
  </r>
  <r>
    <x v="4"/>
    <x v="48"/>
    <x v="2"/>
    <x v="0"/>
  </r>
  <r>
    <x v="4"/>
    <x v="49"/>
    <x v="4"/>
    <x v="0"/>
  </r>
  <r>
    <x v="4"/>
    <x v="50"/>
    <x v="0"/>
    <x v="0"/>
  </r>
  <r>
    <x v="4"/>
    <x v="51"/>
    <x v="2"/>
    <x v="0"/>
  </r>
  <r>
    <x v="4"/>
    <x v="52"/>
    <x v="2"/>
    <x v="0"/>
  </r>
  <r>
    <x v="4"/>
    <x v="53"/>
    <x v="4"/>
    <x v="0"/>
  </r>
  <r>
    <x v="4"/>
    <x v="54"/>
    <x v="2"/>
    <x v="0"/>
  </r>
  <r>
    <x v="4"/>
    <x v="55"/>
    <x v="2"/>
    <x v="0"/>
  </r>
  <r>
    <x v="4"/>
    <x v="56"/>
    <x v="0"/>
    <x v="0"/>
  </r>
  <r>
    <x v="4"/>
    <x v="57"/>
    <x v="0"/>
    <x v="0"/>
  </r>
  <r>
    <x v="4"/>
    <x v="58"/>
    <x v="0"/>
    <x v="0"/>
  </r>
  <r>
    <x v="4"/>
    <x v="59"/>
    <x v="0"/>
    <x v="0"/>
  </r>
  <r>
    <x v="4"/>
    <x v="60"/>
    <x v="9"/>
    <x v="0"/>
  </r>
  <r>
    <x v="4"/>
    <x v="61"/>
    <x v="14"/>
    <x v="0"/>
  </r>
  <r>
    <x v="8"/>
    <x v="0"/>
    <x v="1"/>
    <x v="0"/>
  </r>
  <r>
    <x v="8"/>
    <x v="1"/>
    <x v="3"/>
    <x v="0"/>
  </r>
  <r>
    <x v="8"/>
    <x v="2"/>
    <x v="0"/>
    <x v="0"/>
  </r>
  <r>
    <x v="8"/>
    <x v="3"/>
    <x v="2"/>
    <x v="0"/>
  </r>
  <r>
    <x v="8"/>
    <x v="4"/>
    <x v="2"/>
    <x v="0"/>
  </r>
  <r>
    <x v="8"/>
    <x v="5"/>
    <x v="2"/>
    <x v="0"/>
  </r>
  <r>
    <x v="8"/>
    <x v="6"/>
    <x v="0"/>
    <x v="0"/>
  </r>
  <r>
    <x v="8"/>
    <x v="7"/>
    <x v="0"/>
    <x v="0"/>
  </r>
  <r>
    <x v="8"/>
    <x v="8"/>
    <x v="2"/>
    <x v="0"/>
  </r>
  <r>
    <x v="8"/>
    <x v="9"/>
    <x v="3"/>
    <x v="0"/>
  </r>
  <r>
    <x v="8"/>
    <x v="10"/>
    <x v="3"/>
    <x v="0"/>
  </r>
  <r>
    <x v="8"/>
    <x v="11"/>
    <x v="2"/>
    <x v="0"/>
  </r>
  <r>
    <x v="8"/>
    <x v="12"/>
    <x v="3"/>
    <x v="0"/>
  </r>
  <r>
    <x v="8"/>
    <x v="13"/>
    <x v="3"/>
    <x v="0"/>
  </r>
  <r>
    <x v="8"/>
    <x v="14"/>
    <x v="0"/>
    <x v="0"/>
  </r>
  <r>
    <x v="8"/>
    <x v="15"/>
    <x v="0"/>
    <x v="0"/>
  </r>
  <r>
    <x v="8"/>
    <x v="16"/>
    <x v="0"/>
    <x v="0"/>
  </r>
  <r>
    <x v="8"/>
    <x v="17"/>
    <x v="0"/>
    <x v="0"/>
  </r>
  <r>
    <x v="8"/>
    <x v="18"/>
    <x v="2"/>
    <x v="0"/>
  </r>
  <r>
    <x v="8"/>
    <x v="19"/>
    <x v="2"/>
    <x v="0"/>
  </r>
  <r>
    <x v="8"/>
    <x v="20"/>
    <x v="2"/>
    <x v="0"/>
  </r>
  <r>
    <x v="8"/>
    <x v="21"/>
    <x v="2"/>
    <x v="0"/>
  </r>
  <r>
    <x v="8"/>
    <x v="22"/>
    <x v="0"/>
    <x v="0"/>
  </r>
  <r>
    <x v="8"/>
    <x v="23"/>
    <x v="3"/>
    <x v="0"/>
  </r>
  <r>
    <x v="8"/>
    <x v="24"/>
    <x v="0"/>
    <x v="0"/>
  </r>
  <r>
    <x v="8"/>
    <x v="25"/>
    <x v="0"/>
    <x v="0"/>
  </r>
  <r>
    <x v="8"/>
    <x v="26"/>
    <x v="4"/>
    <x v="0"/>
  </r>
  <r>
    <x v="8"/>
    <x v="27"/>
    <x v="3"/>
    <x v="0"/>
  </r>
  <r>
    <x v="8"/>
    <x v="28"/>
    <x v="3"/>
    <x v="0"/>
  </r>
  <r>
    <x v="8"/>
    <x v="29"/>
    <x v="3"/>
    <x v="0"/>
  </r>
  <r>
    <x v="8"/>
    <x v="30"/>
    <x v="2"/>
    <x v="0"/>
  </r>
  <r>
    <x v="8"/>
    <x v="31"/>
    <x v="8"/>
    <x v="0"/>
  </r>
  <r>
    <x v="8"/>
    <x v="32"/>
    <x v="2"/>
    <x v="0"/>
  </r>
  <r>
    <x v="8"/>
    <x v="33"/>
    <x v="0"/>
    <x v="0"/>
  </r>
  <r>
    <x v="8"/>
    <x v="34"/>
    <x v="3"/>
    <x v="0"/>
  </r>
  <r>
    <x v="8"/>
    <x v="35"/>
    <x v="4"/>
    <x v="0"/>
  </r>
  <r>
    <x v="8"/>
    <x v="36"/>
    <x v="5"/>
    <x v="0"/>
  </r>
  <r>
    <x v="8"/>
    <x v="37"/>
    <x v="5"/>
    <x v="0"/>
  </r>
  <r>
    <x v="8"/>
    <x v="38"/>
    <x v="5"/>
    <x v="0"/>
  </r>
  <r>
    <x v="8"/>
    <x v="39"/>
    <x v="4"/>
    <x v="0"/>
  </r>
  <r>
    <x v="8"/>
    <x v="40"/>
    <x v="4"/>
    <x v="0"/>
  </r>
  <r>
    <x v="8"/>
    <x v="41"/>
    <x v="3"/>
    <x v="0"/>
  </r>
  <r>
    <x v="8"/>
    <x v="42"/>
    <x v="4"/>
    <x v="0"/>
  </r>
  <r>
    <x v="8"/>
    <x v="43"/>
    <x v="3"/>
    <x v="0"/>
  </r>
  <r>
    <x v="8"/>
    <x v="44"/>
    <x v="4"/>
    <x v="0"/>
  </r>
  <r>
    <x v="8"/>
    <x v="45"/>
    <x v="0"/>
    <x v="0"/>
  </r>
  <r>
    <x v="8"/>
    <x v="46"/>
    <x v="3"/>
    <x v="0"/>
  </r>
  <r>
    <x v="8"/>
    <x v="47"/>
    <x v="3"/>
    <x v="0"/>
  </r>
  <r>
    <x v="8"/>
    <x v="48"/>
    <x v="0"/>
    <x v="0"/>
  </r>
  <r>
    <x v="8"/>
    <x v="49"/>
    <x v="0"/>
    <x v="0"/>
  </r>
  <r>
    <x v="8"/>
    <x v="50"/>
    <x v="2"/>
    <x v="0"/>
  </r>
  <r>
    <x v="8"/>
    <x v="51"/>
    <x v="0"/>
    <x v="0"/>
  </r>
  <r>
    <x v="8"/>
    <x v="52"/>
    <x v="3"/>
    <x v="0"/>
  </r>
  <r>
    <x v="8"/>
    <x v="53"/>
    <x v="5"/>
    <x v="0"/>
  </r>
  <r>
    <x v="8"/>
    <x v="54"/>
    <x v="4"/>
    <x v="0"/>
  </r>
  <r>
    <x v="8"/>
    <x v="55"/>
    <x v="4"/>
    <x v="0"/>
  </r>
  <r>
    <x v="8"/>
    <x v="56"/>
    <x v="8"/>
    <x v="0"/>
  </r>
  <r>
    <x v="8"/>
    <x v="57"/>
    <x v="5"/>
    <x v="0"/>
  </r>
  <r>
    <x v="8"/>
    <x v="58"/>
    <x v="5"/>
    <x v="0"/>
  </r>
  <r>
    <x v="8"/>
    <x v="59"/>
    <x v="5"/>
    <x v="0"/>
  </r>
  <r>
    <x v="8"/>
    <x v="60"/>
    <x v="9"/>
    <x v="0"/>
  </r>
  <r>
    <x v="8"/>
    <x v="61"/>
    <x v="7"/>
    <x v="0"/>
  </r>
  <r>
    <x v="10"/>
    <x v="0"/>
    <x v="2"/>
    <x v="0"/>
  </r>
  <r>
    <x v="10"/>
    <x v="1"/>
    <x v="2"/>
    <x v="0"/>
  </r>
  <r>
    <x v="10"/>
    <x v="2"/>
    <x v="8"/>
    <x v="0"/>
  </r>
  <r>
    <x v="10"/>
    <x v="3"/>
    <x v="8"/>
    <x v="0"/>
  </r>
  <r>
    <x v="10"/>
    <x v="4"/>
    <x v="3"/>
    <x v="0"/>
  </r>
  <r>
    <x v="10"/>
    <x v="5"/>
    <x v="2"/>
    <x v="0"/>
  </r>
  <r>
    <x v="10"/>
    <x v="6"/>
    <x v="2"/>
    <x v="0"/>
  </r>
  <r>
    <x v="10"/>
    <x v="7"/>
    <x v="2"/>
    <x v="0"/>
  </r>
  <r>
    <x v="10"/>
    <x v="8"/>
    <x v="4"/>
    <x v="0"/>
  </r>
  <r>
    <x v="10"/>
    <x v="9"/>
    <x v="3"/>
    <x v="0"/>
  </r>
  <r>
    <x v="10"/>
    <x v="10"/>
    <x v="8"/>
    <x v="0"/>
  </r>
  <r>
    <x v="10"/>
    <x v="11"/>
    <x v="8"/>
    <x v="0"/>
  </r>
  <r>
    <x v="10"/>
    <x v="12"/>
    <x v="3"/>
    <x v="0"/>
  </r>
  <r>
    <x v="10"/>
    <x v="13"/>
    <x v="4"/>
    <x v="0"/>
  </r>
  <r>
    <x v="10"/>
    <x v="14"/>
    <x v="1"/>
    <x v="0"/>
  </r>
  <r>
    <x v="10"/>
    <x v="15"/>
    <x v="1"/>
    <x v="0"/>
  </r>
  <r>
    <x v="10"/>
    <x v="16"/>
    <x v="1"/>
    <x v="0"/>
  </r>
  <r>
    <x v="10"/>
    <x v="17"/>
    <x v="3"/>
    <x v="0"/>
  </r>
  <r>
    <x v="10"/>
    <x v="18"/>
    <x v="3"/>
    <x v="0"/>
  </r>
  <r>
    <x v="10"/>
    <x v="19"/>
    <x v="2"/>
    <x v="0"/>
  </r>
  <r>
    <x v="10"/>
    <x v="20"/>
    <x v="3"/>
    <x v="0"/>
  </r>
  <r>
    <x v="10"/>
    <x v="21"/>
    <x v="4"/>
    <x v="0"/>
  </r>
  <r>
    <x v="10"/>
    <x v="22"/>
    <x v="4"/>
    <x v="0"/>
  </r>
  <r>
    <x v="10"/>
    <x v="23"/>
    <x v="8"/>
    <x v="0"/>
  </r>
  <r>
    <x v="10"/>
    <x v="24"/>
    <x v="3"/>
    <x v="0"/>
  </r>
  <r>
    <x v="10"/>
    <x v="25"/>
    <x v="0"/>
    <x v="0"/>
  </r>
  <r>
    <x v="10"/>
    <x v="26"/>
    <x v="0"/>
    <x v="0"/>
  </r>
  <r>
    <x v="10"/>
    <x v="27"/>
    <x v="3"/>
    <x v="0"/>
  </r>
  <r>
    <x v="10"/>
    <x v="28"/>
    <x v="4"/>
    <x v="0"/>
  </r>
  <r>
    <x v="10"/>
    <x v="29"/>
    <x v="4"/>
    <x v="0"/>
  </r>
  <r>
    <x v="10"/>
    <x v="30"/>
    <x v="3"/>
    <x v="0"/>
  </r>
  <r>
    <x v="10"/>
    <x v="31"/>
    <x v="0"/>
    <x v="0"/>
  </r>
  <r>
    <x v="10"/>
    <x v="32"/>
    <x v="4"/>
    <x v="0"/>
  </r>
  <r>
    <x v="10"/>
    <x v="33"/>
    <x v="8"/>
    <x v="0"/>
  </r>
  <r>
    <x v="10"/>
    <x v="34"/>
    <x v="5"/>
    <x v="0"/>
  </r>
  <r>
    <x v="10"/>
    <x v="35"/>
    <x v="4"/>
    <x v="0"/>
  </r>
  <r>
    <x v="10"/>
    <x v="36"/>
    <x v="4"/>
    <x v="0"/>
  </r>
  <r>
    <x v="10"/>
    <x v="37"/>
    <x v="5"/>
    <x v="0"/>
  </r>
  <r>
    <x v="10"/>
    <x v="38"/>
    <x v="8"/>
    <x v="0"/>
  </r>
  <r>
    <x v="10"/>
    <x v="39"/>
    <x v="8"/>
    <x v="0"/>
  </r>
  <r>
    <x v="10"/>
    <x v="40"/>
    <x v="8"/>
    <x v="0"/>
  </r>
  <r>
    <x v="10"/>
    <x v="41"/>
    <x v="8"/>
    <x v="0"/>
  </r>
  <r>
    <x v="10"/>
    <x v="42"/>
    <x v="8"/>
    <x v="0"/>
  </r>
  <r>
    <x v="10"/>
    <x v="43"/>
    <x v="8"/>
    <x v="0"/>
  </r>
  <r>
    <x v="10"/>
    <x v="44"/>
    <x v="5"/>
    <x v="0"/>
  </r>
  <r>
    <x v="10"/>
    <x v="45"/>
    <x v="2"/>
    <x v="0"/>
  </r>
  <r>
    <x v="10"/>
    <x v="46"/>
    <x v="2"/>
    <x v="0"/>
  </r>
  <r>
    <x v="10"/>
    <x v="47"/>
    <x v="3"/>
    <x v="0"/>
  </r>
  <r>
    <x v="10"/>
    <x v="48"/>
    <x v="8"/>
    <x v="0"/>
  </r>
  <r>
    <x v="10"/>
    <x v="49"/>
    <x v="3"/>
    <x v="0"/>
  </r>
  <r>
    <x v="10"/>
    <x v="50"/>
    <x v="0"/>
    <x v="0"/>
  </r>
  <r>
    <x v="10"/>
    <x v="51"/>
    <x v="8"/>
    <x v="0"/>
  </r>
  <r>
    <x v="10"/>
    <x v="52"/>
    <x v="3"/>
    <x v="0"/>
  </r>
  <r>
    <x v="10"/>
    <x v="53"/>
    <x v="8"/>
    <x v="0"/>
  </r>
  <r>
    <x v="10"/>
    <x v="54"/>
    <x v="5"/>
    <x v="0"/>
  </r>
  <r>
    <x v="10"/>
    <x v="55"/>
    <x v="3"/>
    <x v="0"/>
  </r>
  <r>
    <x v="10"/>
    <x v="56"/>
    <x v="5"/>
    <x v="0"/>
  </r>
  <r>
    <x v="10"/>
    <x v="57"/>
    <x v="5"/>
    <x v="0"/>
  </r>
  <r>
    <x v="10"/>
    <x v="58"/>
    <x v="8"/>
    <x v="0"/>
  </r>
  <r>
    <x v="10"/>
    <x v="59"/>
    <x v="8"/>
    <x v="0"/>
  </r>
  <r>
    <x v="10"/>
    <x v="60"/>
    <x v="9"/>
    <x v="0"/>
  </r>
  <r>
    <x v="10"/>
    <x v="61"/>
    <x v="26"/>
    <x v="0"/>
  </r>
  <r>
    <x v="5"/>
    <x v="0"/>
    <x v="1"/>
    <x v="0"/>
  </r>
  <r>
    <x v="5"/>
    <x v="1"/>
    <x v="2"/>
    <x v="0"/>
  </r>
  <r>
    <x v="5"/>
    <x v="2"/>
    <x v="0"/>
    <x v="0"/>
  </r>
  <r>
    <x v="5"/>
    <x v="3"/>
    <x v="0"/>
    <x v="0"/>
  </r>
  <r>
    <x v="5"/>
    <x v="4"/>
    <x v="3"/>
    <x v="0"/>
  </r>
  <r>
    <x v="5"/>
    <x v="5"/>
    <x v="0"/>
    <x v="0"/>
  </r>
  <r>
    <x v="5"/>
    <x v="6"/>
    <x v="2"/>
    <x v="0"/>
  </r>
  <r>
    <x v="5"/>
    <x v="7"/>
    <x v="1"/>
    <x v="0"/>
  </r>
  <r>
    <x v="5"/>
    <x v="8"/>
    <x v="5"/>
    <x v="0"/>
  </r>
  <r>
    <x v="5"/>
    <x v="9"/>
    <x v="4"/>
    <x v="0"/>
  </r>
  <r>
    <x v="5"/>
    <x v="10"/>
    <x v="8"/>
    <x v="0"/>
  </r>
  <r>
    <x v="5"/>
    <x v="11"/>
    <x v="3"/>
    <x v="0"/>
  </r>
  <r>
    <x v="5"/>
    <x v="12"/>
    <x v="3"/>
    <x v="0"/>
  </r>
  <r>
    <x v="5"/>
    <x v="13"/>
    <x v="2"/>
    <x v="0"/>
  </r>
  <r>
    <x v="5"/>
    <x v="14"/>
    <x v="0"/>
    <x v="0"/>
  </r>
  <r>
    <x v="5"/>
    <x v="15"/>
    <x v="3"/>
    <x v="0"/>
  </r>
  <r>
    <x v="5"/>
    <x v="16"/>
    <x v="3"/>
    <x v="0"/>
  </r>
  <r>
    <x v="5"/>
    <x v="17"/>
    <x v="2"/>
    <x v="0"/>
  </r>
  <r>
    <x v="5"/>
    <x v="18"/>
    <x v="3"/>
    <x v="0"/>
  </r>
  <r>
    <x v="5"/>
    <x v="19"/>
    <x v="0"/>
    <x v="0"/>
  </r>
  <r>
    <x v="5"/>
    <x v="20"/>
    <x v="0"/>
    <x v="0"/>
  </r>
  <r>
    <x v="5"/>
    <x v="21"/>
    <x v="0"/>
    <x v="0"/>
  </r>
  <r>
    <x v="5"/>
    <x v="22"/>
    <x v="4"/>
    <x v="0"/>
  </r>
  <r>
    <x v="5"/>
    <x v="23"/>
    <x v="2"/>
    <x v="0"/>
  </r>
  <r>
    <x v="5"/>
    <x v="24"/>
    <x v="2"/>
    <x v="0"/>
  </r>
  <r>
    <x v="5"/>
    <x v="25"/>
    <x v="3"/>
    <x v="0"/>
  </r>
  <r>
    <x v="5"/>
    <x v="26"/>
    <x v="4"/>
    <x v="0"/>
  </r>
  <r>
    <x v="5"/>
    <x v="27"/>
    <x v="8"/>
    <x v="0"/>
  </r>
  <r>
    <x v="5"/>
    <x v="28"/>
    <x v="8"/>
    <x v="0"/>
  </r>
  <r>
    <x v="5"/>
    <x v="29"/>
    <x v="3"/>
    <x v="0"/>
  </r>
  <r>
    <x v="5"/>
    <x v="30"/>
    <x v="0"/>
    <x v="0"/>
  </r>
  <r>
    <x v="5"/>
    <x v="31"/>
    <x v="2"/>
    <x v="0"/>
  </r>
  <r>
    <x v="5"/>
    <x v="32"/>
    <x v="2"/>
    <x v="0"/>
  </r>
  <r>
    <x v="5"/>
    <x v="33"/>
    <x v="3"/>
    <x v="0"/>
  </r>
  <r>
    <x v="5"/>
    <x v="34"/>
    <x v="5"/>
    <x v="0"/>
  </r>
  <r>
    <x v="5"/>
    <x v="35"/>
    <x v="3"/>
    <x v="0"/>
  </r>
  <r>
    <x v="5"/>
    <x v="36"/>
    <x v="3"/>
    <x v="0"/>
  </r>
  <r>
    <x v="5"/>
    <x v="37"/>
    <x v="3"/>
    <x v="0"/>
  </r>
  <r>
    <x v="5"/>
    <x v="38"/>
    <x v="8"/>
    <x v="0"/>
  </r>
  <r>
    <x v="5"/>
    <x v="39"/>
    <x v="8"/>
    <x v="0"/>
  </r>
  <r>
    <x v="5"/>
    <x v="40"/>
    <x v="8"/>
    <x v="0"/>
  </r>
  <r>
    <x v="5"/>
    <x v="41"/>
    <x v="8"/>
    <x v="0"/>
  </r>
  <r>
    <x v="5"/>
    <x v="42"/>
    <x v="8"/>
    <x v="0"/>
  </r>
  <r>
    <x v="5"/>
    <x v="43"/>
    <x v="0"/>
    <x v="0"/>
  </r>
  <r>
    <x v="5"/>
    <x v="44"/>
    <x v="8"/>
    <x v="0"/>
  </r>
  <r>
    <x v="5"/>
    <x v="45"/>
    <x v="8"/>
    <x v="0"/>
  </r>
  <r>
    <x v="5"/>
    <x v="46"/>
    <x v="0"/>
    <x v="0"/>
  </r>
  <r>
    <x v="5"/>
    <x v="47"/>
    <x v="5"/>
    <x v="0"/>
  </r>
  <r>
    <x v="5"/>
    <x v="48"/>
    <x v="4"/>
    <x v="0"/>
  </r>
  <r>
    <x v="5"/>
    <x v="49"/>
    <x v="4"/>
    <x v="0"/>
  </r>
  <r>
    <x v="5"/>
    <x v="50"/>
    <x v="0"/>
    <x v="0"/>
  </r>
  <r>
    <x v="5"/>
    <x v="51"/>
    <x v="3"/>
    <x v="0"/>
  </r>
  <r>
    <x v="5"/>
    <x v="52"/>
    <x v="4"/>
    <x v="0"/>
  </r>
  <r>
    <x v="5"/>
    <x v="53"/>
    <x v="0"/>
    <x v="0"/>
  </r>
  <r>
    <x v="5"/>
    <x v="54"/>
    <x v="0"/>
    <x v="0"/>
  </r>
  <r>
    <x v="5"/>
    <x v="55"/>
    <x v="8"/>
    <x v="0"/>
  </r>
  <r>
    <x v="5"/>
    <x v="56"/>
    <x v="8"/>
    <x v="0"/>
  </r>
  <r>
    <x v="5"/>
    <x v="57"/>
    <x v="8"/>
    <x v="0"/>
  </r>
  <r>
    <x v="5"/>
    <x v="58"/>
    <x v="8"/>
    <x v="0"/>
  </r>
  <r>
    <x v="5"/>
    <x v="59"/>
    <x v="3"/>
    <x v="0"/>
  </r>
  <r>
    <x v="5"/>
    <x v="60"/>
    <x v="6"/>
    <x v="0"/>
  </r>
  <r>
    <x v="5"/>
    <x v="61"/>
    <x v="27"/>
    <x v="0"/>
  </r>
  <r>
    <x v="8"/>
    <x v="0"/>
    <x v="1"/>
    <x v="0"/>
  </r>
  <r>
    <x v="8"/>
    <x v="1"/>
    <x v="3"/>
    <x v="0"/>
  </r>
  <r>
    <x v="8"/>
    <x v="2"/>
    <x v="1"/>
    <x v="0"/>
  </r>
  <r>
    <x v="8"/>
    <x v="3"/>
    <x v="1"/>
    <x v="0"/>
  </r>
  <r>
    <x v="8"/>
    <x v="4"/>
    <x v="0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1"/>
    <x v="0"/>
  </r>
  <r>
    <x v="8"/>
    <x v="9"/>
    <x v="2"/>
    <x v="0"/>
  </r>
  <r>
    <x v="8"/>
    <x v="10"/>
    <x v="3"/>
    <x v="0"/>
  </r>
  <r>
    <x v="8"/>
    <x v="11"/>
    <x v="0"/>
    <x v="0"/>
  </r>
  <r>
    <x v="8"/>
    <x v="12"/>
    <x v="1"/>
    <x v="0"/>
  </r>
  <r>
    <x v="8"/>
    <x v="13"/>
    <x v="0"/>
    <x v="0"/>
  </r>
  <r>
    <x v="8"/>
    <x v="14"/>
    <x v="2"/>
    <x v="0"/>
  </r>
  <r>
    <x v="8"/>
    <x v="15"/>
    <x v="0"/>
    <x v="0"/>
  </r>
  <r>
    <x v="8"/>
    <x v="16"/>
    <x v="3"/>
    <x v="0"/>
  </r>
  <r>
    <x v="8"/>
    <x v="17"/>
    <x v="0"/>
    <x v="0"/>
  </r>
  <r>
    <x v="8"/>
    <x v="18"/>
    <x v="0"/>
    <x v="0"/>
  </r>
  <r>
    <x v="8"/>
    <x v="19"/>
    <x v="2"/>
    <x v="0"/>
  </r>
  <r>
    <x v="8"/>
    <x v="20"/>
    <x v="1"/>
    <x v="0"/>
  </r>
  <r>
    <x v="8"/>
    <x v="21"/>
    <x v="0"/>
    <x v="0"/>
  </r>
  <r>
    <x v="8"/>
    <x v="22"/>
    <x v="3"/>
    <x v="0"/>
  </r>
  <r>
    <x v="8"/>
    <x v="23"/>
    <x v="3"/>
    <x v="0"/>
  </r>
  <r>
    <x v="8"/>
    <x v="24"/>
    <x v="0"/>
    <x v="0"/>
  </r>
  <r>
    <x v="8"/>
    <x v="25"/>
    <x v="0"/>
    <x v="0"/>
  </r>
  <r>
    <x v="8"/>
    <x v="26"/>
    <x v="0"/>
    <x v="0"/>
  </r>
  <r>
    <x v="8"/>
    <x v="27"/>
    <x v="4"/>
    <x v="0"/>
  </r>
  <r>
    <x v="8"/>
    <x v="28"/>
    <x v="4"/>
    <x v="0"/>
  </r>
  <r>
    <x v="8"/>
    <x v="29"/>
    <x v="0"/>
    <x v="0"/>
  </r>
  <r>
    <x v="8"/>
    <x v="30"/>
    <x v="3"/>
    <x v="0"/>
  </r>
  <r>
    <x v="8"/>
    <x v="31"/>
    <x v="8"/>
    <x v="0"/>
  </r>
  <r>
    <x v="8"/>
    <x v="32"/>
    <x v="2"/>
    <x v="0"/>
  </r>
  <r>
    <x v="8"/>
    <x v="33"/>
    <x v="3"/>
    <x v="0"/>
  </r>
  <r>
    <x v="8"/>
    <x v="34"/>
    <x v="3"/>
    <x v="0"/>
  </r>
  <r>
    <x v="8"/>
    <x v="35"/>
    <x v="3"/>
    <x v="0"/>
  </r>
  <r>
    <x v="8"/>
    <x v="36"/>
    <x v="3"/>
    <x v="0"/>
  </r>
  <r>
    <x v="8"/>
    <x v="37"/>
    <x v="3"/>
    <x v="0"/>
  </r>
  <r>
    <x v="8"/>
    <x v="38"/>
    <x v="3"/>
    <x v="0"/>
  </r>
  <r>
    <x v="8"/>
    <x v="39"/>
    <x v="4"/>
    <x v="0"/>
  </r>
  <r>
    <x v="8"/>
    <x v="40"/>
    <x v="8"/>
    <x v="0"/>
  </r>
  <r>
    <x v="8"/>
    <x v="41"/>
    <x v="8"/>
    <x v="0"/>
  </r>
  <r>
    <x v="8"/>
    <x v="42"/>
    <x v="0"/>
    <x v="0"/>
  </r>
  <r>
    <x v="8"/>
    <x v="43"/>
    <x v="0"/>
    <x v="0"/>
  </r>
  <r>
    <x v="8"/>
    <x v="44"/>
    <x v="5"/>
    <x v="0"/>
  </r>
  <r>
    <x v="8"/>
    <x v="45"/>
    <x v="0"/>
    <x v="0"/>
  </r>
  <r>
    <x v="8"/>
    <x v="46"/>
    <x v="3"/>
    <x v="0"/>
  </r>
  <r>
    <x v="8"/>
    <x v="47"/>
    <x v="0"/>
    <x v="0"/>
  </r>
  <r>
    <x v="8"/>
    <x v="48"/>
    <x v="5"/>
    <x v="0"/>
  </r>
  <r>
    <x v="8"/>
    <x v="49"/>
    <x v="4"/>
    <x v="0"/>
  </r>
  <r>
    <x v="8"/>
    <x v="50"/>
    <x v="2"/>
    <x v="0"/>
  </r>
  <r>
    <x v="8"/>
    <x v="51"/>
    <x v="8"/>
    <x v="0"/>
  </r>
  <r>
    <x v="8"/>
    <x v="52"/>
    <x v="4"/>
    <x v="0"/>
  </r>
  <r>
    <x v="8"/>
    <x v="53"/>
    <x v="4"/>
    <x v="0"/>
  </r>
  <r>
    <x v="8"/>
    <x v="54"/>
    <x v="3"/>
    <x v="0"/>
  </r>
  <r>
    <x v="8"/>
    <x v="55"/>
    <x v="3"/>
    <x v="0"/>
  </r>
  <r>
    <x v="8"/>
    <x v="56"/>
    <x v="3"/>
    <x v="0"/>
  </r>
  <r>
    <x v="8"/>
    <x v="57"/>
    <x v="5"/>
    <x v="0"/>
  </r>
  <r>
    <x v="8"/>
    <x v="58"/>
    <x v="5"/>
    <x v="0"/>
  </r>
  <r>
    <x v="8"/>
    <x v="59"/>
    <x v="0"/>
    <x v="0"/>
  </r>
  <r>
    <x v="8"/>
    <x v="60"/>
    <x v="6"/>
    <x v="0"/>
  </r>
  <r>
    <x v="8"/>
    <x v="61"/>
    <x v="20"/>
    <x v="0"/>
  </r>
  <r>
    <x v="10"/>
    <x v="0"/>
    <x v="1"/>
    <x v="0"/>
  </r>
  <r>
    <x v="10"/>
    <x v="1"/>
    <x v="0"/>
    <x v="0"/>
  </r>
  <r>
    <x v="10"/>
    <x v="2"/>
    <x v="0"/>
    <x v="0"/>
  </r>
  <r>
    <x v="10"/>
    <x v="3"/>
    <x v="0"/>
    <x v="0"/>
  </r>
  <r>
    <x v="10"/>
    <x v="4"/>
    <x v="3"/>
    <x v="0"/>
  </r>
  <r>
    <x v="10"/>
    <x v="5"/>
    <x v="1"/>
    <x v="0"/>
  </r>
  <r>
    <x v="10"/>
    <x v="6"/>
    <x v="1"/>
    <x v="0"/>
  </r>
  <r>
    <x v="10"/>
    <x v="7"/>
    <x v="0"/>
    <x v="0"/>
  </r>
  <r>
    <x v="10"/>
    <x v="8"/>
    <x v="5"/>
    <x v="0"/>
  </r>
  <r>
    <x v="10"/>
    <x v="9"/>
    <x v="0"/>
    <x v="0"/>
  </r>
  <r>
    <x v="10"/>
    <x v="10"/>
    <x v="0"/>
    <x v="0"/>
  </r>
  <r>
    <x v="10"/>
    <x v="11"/>
    <x v="0"/>
    <x v="0"/>
  </r>
  <r>
    <x v="10"/>
    <x v="12"/>
    <x v="3"/>
    <x v="0"/>
  </r>
  <r>
    <x v="10"/>
    <x v="13"/>
    <x v="1"/>
    <x v="0"/>
  </r>
  <r>
    <x v="10"/>
    <x v="14"/>
    <x v="3"/>
    <x v="0"/>
  </r>
  <r>
    <x v="10"/>
    <x v="15"/>
    <x v="0"/>
    <x v="0"/>
  </r>
  <r>
    <x v="10"/>
    <x v="16"/>
    <x v="3"/>
    <x v="0"/>
  </r>
  <r>
    <x v="10"/>
    <x v="17"/>
    <x v="0"/>
    <x v="0"/>
  </r>
  <r>
    <x v="10"/>
    <x v="18"/>
    <x v="2"/>
    <x v="0"/>
  </r>
  <r>
    <x v="10"/>
    <x v="19"/>
    <x v="2"/>
    <x v="0"/>
  </r>
  <r>
    <x v="10"/>
    <x v="20"/>
    <x v="0"/>
    <x v="0"/>
  </r>
  <r>
    <x v="10"/>
    <x v="21"/>
    <x v="2"/>
    <x v="0"/>
  </r>
  <r>
    <x v="10"/>
    <x v="22"/>
    <x v="3"/>
    <x v="0"/>
  </r>
  <r>
    <x v="10"/>
    <x v="23"/>
    <x v="1"/>
    <x v="0"/>
  </r>
  <r>
    <x v="10"/>
    <x v="24"/>
    <x v="0"/>
    <x v="0"/>
  </r>
  <r>
    <x v="10"/>
    <x v="25"/>
    <x v="0"/>
    <x v="0"/>
  </r>
  <r>
    <x v="10"/>
    <x v="26"/>
    <x v="3"/>
    <x v="0"/>
  </r>
  <r>
    <x v="10"/>
    <x v="27"/>
    <x v="4"/>
    <x v="0"/>
  </r>
  <r>
    <x v="10"/>
    <x v="28"/>
    <x v="3"/>
    <x v="0"/>
  </r>
  <r>
    <x v="10"/>
    <x v="29"/>
    <x v="5"/>
    <x v="0"/>
  </r>
  <r>
    <x v="10"/>
    <x v="30"/>
    <x v="4"/>
    <x v="0"/>
  </r>
  <r>
    <x v="10"/>
    <x v="31"/>
    <x v="5"/>
    <x v="0"/>
  </r>
  <r>
    <x v="10"/>
    <x v="32"/>
    <x v="4"/>
    <x v="0"/>
  </r>
  <r>
    <x v="10"/>
    <x v="33"/>
    <x v="4"/>
    <x v="0"/>
  </r>
  <r>
    <x v="10"/>
    <x v="34"/>
    <x v="8"/>
    <x v="0"/>
  </r>
  <r>
    <x v="10"/>
    <x v="35"/>
    <x v="4"/>
    <x v="0"/>
  </r>
  <r>
    <x v="10"/>
    <x v="36"/>
    <x v="4"/>
    <x v="0"/>
  </r>
  <r>
    <x v="10"/>
    <x v="37"/>
    <x v="4"/>
    <x v="0"/>
  </r>
  <r>
    <x v="10"/>
    <x v="38"/>
    <x v="8"/>
    <x v="0"/>
  </r>
  <r>
    <x v="10"/>
    <x v="39"/>
    <x v="5"/>
    <x v="0"/>
  </r>
  <r>
    <x v="10"/>
    <x v="40"/>
    <x v="5"/>
    <x v="0"/>
  </r>
  <r>
    <x v="10"/>
    <x v="41"/>
    <x v="5"/>
    <x v="0"/>
  </r>
  <r>
    <x v="10"/>
    <x v="42"/>
    <x v="3"/>
    <x v="0"/>
  </r>
  <r>
    <x v="10"/>
    <x v="43"/>
    <x v="2"/>
    <x v="0"/>
  </r>
  <r>
    <x v="10"/>
    <x v="44"/>
    <x v="5"/>
    <x v="0"/>
  </r>
  <r>
    <x v="10"/>
    <x v="45"/>
    <x v="0"/>
    <x v="0"/>
  </r>
  <r>
    <x v="10"/>
    <x v="46"/>
    <x v="3"/>
    <x v="0"/>
  </r>
  <r>
    <x v="10"/>
    <x v="47"/>
    <x v="0"/>
    <x v="0"/>
  </r>
  <r>
    <x v="10"/>
    <x v="48"/>
    <x v="0"/>
    <x v="0"/>
  </r>
  <r>
    <x v="10"/>
    <x v="49"/>
    <x v="4"/>
    <x v="0"/>
  </r>
  <r>
    <x v="10"/>
    <x v="50"/>
    <x v="2"/>
    <x v="0"/>
  </r>
  <r>
    <x v="10"/>
    <x v="51"/>
    <x v="0"/>
    <x v="0"/>
  </r>
  <r>
    <x v="10"/>
    <x v="52"/>
    <x v="0"/>
    <x v="0"/>
  </r>
  <r>
    <x v="10"/>
    <x v="53"/>
    <x v="2"/>
    <x v="0"/>
  </r>
  <r>
    <x v="10"/>
    <x v="54"/>
    <x v="0"/>
    <x v="0"/>
  </r>
  <r>
    <x v="10"/>
    <x v="55"/>
    <x v="0"/>
    <x v="0"/>
  </r>
  <r>
    <x v="10"/>
    <x v="56"/>
    <x v="5"/>
    <x v="0"/>
  </r>
  <r>
    <x v="10"/>
    <x v="57"/>
    <x v="4"/>
    <x v="0"/>
  </r>
  <r>
    <x v="10"/>
    <x v="58"/>
    <x v="0"/>
    <x v="0"/>
  </r>
  <r>
    <x v="10"/>
    <x v="59"/>
    <x v="3"/>
    <x v="0"/>
  </r>
  <r>
    <x v="10"/>
    <x v="60"/>
    <x v="9"/>
    <x v="0"/>
  </r>
  <r>
    <x v="10"/>
    <x v="61"/>
    <x v="16"/>
    <x v="0"/>
  </r>
  <r>
    <x v="5"/>
    <x v="0"/>
    <x v="1"/>
    <x v="0"/>
  </r>
  <r>
    <x v="5"/>
    <x v="1"/>
    <x v="3"/>
    <x v="0"/>
  </r>
  <r>
    <x v="5"/>
    <x v="2"/>
    <x v="2"/>
    <x v="0"/>
  </r>
  <r>
    <x v="5"/>
    <x v="3"/>
    <x v="2"/>
    <x v="0"/>
  </r>
  <r>
    <x v="5"/>
    <x v="4"/>
    <x v="0"/>
    <x v="0"/>
  </r>
  <r>
    <x v="5"/>
    <x v="5"/>
    <x v="1"/>
    <x v="0"/>
  </r>
  <r>
    <x v="5"/>
    <x v="6"/>
    <x v="2"/>
    <x v="0"/>
  </r>
  <r>
    <x v="5"/>
    <x v="7"/>
    <x v="2"/>
    <x v="0"/>
  </r>
  <r>
    <x v="5"/>
    <x v="8"/>
    <x v="2"/>
    <x v="0"/>
  </r>
  <r>
    <x v="5"/>
    <x v="9"/>
    <x v="0"/>
    <x v="0"/>
  </r>
  <r>
    <x v="5"/>
    <x v="10"/>
    <x v="8"/>
    <x v="0"/>
  </r>
  <r>
    <x v="5"/>
    <x v="11"/>
    <x v="8"/>
    <x v="0"/>
  </r>
  <r>
    <x v="5"/>
    <x v="12"/>
    <x v="2"/>
    <x v="0"/>
  </r>
  <r>
    <x v="5"/>
    <x v="13"/>
    <x v="2"/>
    <x v="0"/>
  </r>
  <r>
    <x v="5"/>
    <x v="14"/>
    <x v="1"/>
    <x v="0"/>
  </r>
  <r>
    <x v="5"/>
    <x v="15"/>
    <x v="0"/>
    <x v="0"/>
  </r>
  <r>
    <x v="5"/>
    <x v="16"/>
    <x v="2"/>
    <x v="0"/>
  </r>
  <r>
    <x v="5"/>
    <x v="17"/>
    <x v="2"/>
    <x v="0"/>
  </r>
  <r>
    <x v="5"/>
    <x v="18"/>
    <x v="1"/>
    <x v="0"/>
  </r>
  <r>
    <x v="5"/>
    <x v="19"/>
    <x v="1"/>
    <x v="0"/>
  </r>
  <r>
    <x v="5"/>
    <x v="20"/>
    <x v="0"/>
    <x v="0"/>
  </r>
  <r>
    <x v="5"/>
    <x v="21"/>
    <x v="1"/>
    <x v="0"/>
  </r>
  <r>
    <x v="5"/>
    <x v="22"/>
    <x v="3"/>
    <x v="0"/>
  </r>
  <r>
    <x v="5"/>
    <x v="23"/>
    <x v="0"/>
    <x v="0"/>
  </r>
  <r>
    <x v="5"/>
    <x v="24"/>
    <x v="1"/>
    <x v="0"/>
  </r>
  <r>
    <x v="5"/>
    <x v="25"/>
    <x v="2"/>
    <x v="0"/>
  </r>
  <r>
    <x v="5"/>
    <x v="26"/>
    <x v="3"/>
    <x v="0"/>
  </r>
  <r>
    <x v="5"/>
    <x v="27"/>
    <x v="3"/>
    <x v="0"/>
  </r>
  <r>
    <x v="5"/>
    <x v="28"/>
    <x v="3"/>
    <x v="0"/>
  </r>
  <r>
    <x v="5"/>
    <x v="29"/>
    <x v="1"/>
    <x v="0"/>
  </r>
  <r>
    <x v="5"/>
    <x v="30"/>
    <x v="2"/>
    <x v="0"/>
  </r>
  <r>
    <x v="5"/>
    <x v="31"/>
    <x v="4"/>
    <x v="0"/>
  </r>
  <r>
    <x v="5"/>
    <x v="32"/>
    <x v="0"/>
    <x v="0"/>
  </r>
  <r>
    <x v="5"/>
    <x v="33"/>
    <x v="0"/>
    <x v="0"/>
  </r>
  <r>
    <x v="5"/>
    <x v="34"/>
    <x v="3"/>
    <x v="0"/>
  </r>
  <r>
    <x v="5"/>
    <x v="35"/>
    <x v="4"/>
    <x v="0"/>
  </r>
  <r>
    <x v="5"/>
    <x v="36"/>
    <x v="3"/>
    <x v="0"/>
  </r>
  <r>
    <x v="5"/>
    <x v="37"/>
    <x v="3"/>
    <x v="0"/>
  </r>
  <r>
    <x v="5"/>
    <x v="38"/>
    <x v="0"/>
    <x v="0"/>
  </r>
  <r>
    <x v="5"/>
    <x v="39"/>
    <x v="0"/>
    <x v="0"/>
  </r>
  <r>
    <x v="5"/>
    <x v="40"/>
    <x v="8"/>
    <x v="0"/>
  </r>
  <r>
    <x v="5"/>
    <x v="41"/>
    <x v="5"/>
    <x v="0"/>
  </r>
  <r>
    <x v="5"/>
    <x v="42"/>
    <x v="0"/>
    <x v="0"/>
  </r>
  <r>
    <x v="5"/>
    <x v="43"/>
    <x v="3"/>
    <x v="0"/>
  </r>
  <r>
    <x v="5"/>
    <x v="44"/>
    <x v="0"/>
    <x v="0"/>
  </r>
  <r>
    <x v="5"/>
    <x v="45"/>
    <x v="3"/>
    <x v="0"/>
  </r>
  <r>
    <x v="5"/>
    <x v="46"/>
    <x v="3"/>
    <x v="0"/>
  </r>
  <r>
    <x v="5"/>
    <x v="47"/>
    <x v="0"/>
    <x v="0"/>
  </r>
  <r>
    <x v="5"/>
    <x v="48"/>
    <x v="2"/>
    <x v="0"/>
  </r>
  <r>
    <x v="5"/>
    <x v="49"/>
    <x v="2"/>
    <x v="0"/>
  </r>
  <r>
    <x v="5"/>
    <x v="50"/>
    <x v="4"/>
    <x v="0"/>
  </r>
  <r>
    <x v="5"/>
    <x v="51"/>
    <x v="2"/>
    <x v="0"/>
  </r>
  <r>
    <x v="5"/>
    <x v="52"/>
    <x v="4"/>
    <x v="0"/>
  </r>
  <r>
    <x v="5"/>
    <x v="53"/>
    <x v="5"/>
    <x v="0"/>
  </r>
  <r>
    <x v="5"/>
    <x v="54"/>
    <x v="3"/>
    <x v="0"/>
  </r>
  <r>
    <x v="5"/>
    <x v="55"/>
    <x v="0"/>
    <x v="0"/>
  </r>
  <r>
    <x v="5"/>
    <x v="56"/>
    <x v="8"/>
    <x v="0"/>
  </r>
  <r>
    <x v="5"/>
    <x v="57"/>
    <x v="4"/>
    <x v="0"/>
  </r>
  <r>
    <x v="5"/>
    <x v="58"/>
    <x v="5"/>
    <x v="0"/>
  </r>
  <r>
    <x v="5"/>
    <x v="59"/>
    <x v="2"/>
    <x v="0"/>
  </r>
  <r>
    <x v="5"/>
    <x v="60"/>
    <x v="6"/>
    <x v="0"/>
  </r>
  <r>
    <x v="5"/>
    <x v="61"/>
    <x v="12"/>
    <x v="0"/>
  </r>
  <r>
    <x v="4"/>
    <x v="0"/>
    <x v="3"/>
    <x v="0"/>
  </r>
  <r>
    <x v="4"/>
    <x v="1"/>
    <x v="2"/>
    <x v="0"/>
  </r>
  <r>
    <x v="4"/>
    <x v="2"/>
    <x v="3"/>
    <x v="0"/>
  </r>
  <r>
    <x v="4"/>
    <x v="3"/>
    <x v="3"/>
    <x v="0"/>
  </r>
  <r>
    <x v="4"/>
    <x v="4"/>
    <x v="0"/>
    <x v="0"/>
  </r>
  <r>
    <x v="4"/>
    <x v="5"/>
    <x v="3"/>
    <x v="0"/>
  </r>
  <r>
    <x v="4"/>
    <x v="6"/>
    <x v="3"/>
    <x v="0"/>
  </r>
  <r>
    <x v="4"/>
    <x v="7"/>
    <x v="0"/>
    <x v="0"/>
  </r>
  <r>
    <x v="4"/>
    <x v="8"/>
    <x v="0"/>
    <x v="0"/>
  </r>
  <r>
    <x v="4"/>
    <x v="9"/>
    <x v="0"/>
    <x v="0"/>
  </r>
  <r>
    <x v="4"/>
    <x v="10"/>
    <x v="0"/>
    <x v="0"/>
  </r>
  <r>
    <x v="4"/>
    <x v="11"/>
    <x v="2"/>
    <x v="0"/>
  </r>
  <r>
    <x v="4"/>
    <x v="12"/>
    <x v="0"/>
    <x v="0"/>
  </r>
  <r>
    <x v="4"/>
    <x v="13"/>
    <x v="4"/>
    <x v="0"/>
  </r>
  <r>
    <x v="4"/>
    <x v="14"/>
    <x v="0"/>
    <x v="0"/>
  </r>
  <r>
    <x v="4"/>
    <x v="15"/>
    <x v="0"/>
    <x v="0"/>
  </r>
  <r>
    <x v="4"/>
    <x v="16"/>
    <x v="0"/>
    <x v="0"/>
  </r>
  <r>
    <x v="4"/>
    <x v="17"/>
    <x v="0"/>
    <x v="0"/>
  </r>
  <r>
    <x v="4"/>
    <x v="18"/>
    <x v="0"/>
    <x v="0"/>
  </r>
  <r>
    <x v="4"/>
    <x v="19"/>
    <x v="3"/>
    <x v="0"/>
  </r>
  <r>
    <x v="4"/>
    <x v="20"/>
    <x v="3"/>
    <x v="0"/>
  </r>
  <r>
    <x v="4"/>
    <x v="21"/>
    <x v="3"/>
    <x v="0"/>
  </r>
  <r>
    <x v="4"/>
    <x v="22"/>
    <x v="4"/>
    <x v="0"/>
  </r>
  <r>
    <x v="4"/>
    <x v="23"/>
    <x v="5"/>
    <x v="0"/>
  </r>
  <r>
    <x v="4"/>
    <x v="24"/>
    <x v="4"/>
    <x v="0"/>
  </r>
  <r>
    <x v="4"/>
    <x v="25"/>
    <x v="4"/>
    <x v="0"/>
  </r>
  <r>
    <x v="4"/>
    <x v="26"/>
    <x v="4"/>
    <x v="0"/>
  </r>
  <r>
    <x v="4"/>
    <x v="27"/>
    <x v="4"/>
    <x v="0"/>
  </r>
  <r>
    <x v="4"/>
    <x v="28"/>
    <x v="5"/>
    <x v="0"/>
  </r>
  <r>
    <x v="4"/>
    <x v="29"/>
    <x v="4"/>
    <x v="0"/>
  </r>
  <r>
    <x v="4"/>
    <x v="30"/>
    <x v="4"/>
    <x v="0"/>
  </r>
  <r>
    <x v="4"/>
    <x v="31"/>
    <x v="3"/>
    <x v="0"/>
  </r>
  <r>
    <x v="4"/>
    <x v="32"/>
    <x v="2"/>
    <x v="0"/>
  </r>
  <r>
    <x v="4"/>
    <x v="33"/>
    <x v="3"/>
    <x v="0"/>
  </r>
  <r>
    <x v="4"/>
    <x v="34"/>
    <x v="2"/>
    <x v="0"/>
  </r>
  <r>
    <x v="4"/>
    <x v="35"/>
    <x v="4"/>
    <x v="0"/>
  </r>
  <r>
    <x v="4"/>
    <x v="36"/>
    <x v="4"/>
    <x v="0"/>
  </r>
  <r>
    <x v="4"/>
    <x v="37"/>
    <x v="4"/>
    <x v="0"/>
  </r>
  <r>
    <x v="4"/>
    <x v="38"/>
    <x v="2"/>
    <x v="0"/>
  </r>
  <r>
    <x v="4"/>
    <x v="39"/>
    <x v="4"/>
    <x v="0"/>
  </r>
  <r>
    <x v="4"/>
    <x v="40"/>
    <x v="4"/>
    <x v="0"/>
  </r>
  <r>
    <x v="4"/>
    <x v="41"/>
    <x v="3"/>
    <x v="0"/>
  </r>
  <r>
    <x v="4"/>
    <x v="42"/>
    <x v="2"/>
    <x v="0"/>
  </r>
  <r>
    <x v="4"/>
    <x v="43"/>
    <x v="5"/>
    <x v="0"/>
  </r>
  <r>
    <x v="4"/>
    <x v="44"/>
    <x v="4"/>
    <x v="0"/>
  </r>
  <r>
    <x v="4"/>
    <x v="45"/>
    <x v="2"/>
    <x v="0"/>
  </r>
  <r>
    <x v="4"/>
    <x v="46"/>
    <x v="2"/>
    <x v="0"/>
  </r>
  <r>
    <x v="4"/>
    <x v="47"/>
    <x v="4"/>
    <x v="0"/>
  </r>
  <r>
    <x v="4"/>
    <x v="48"/>
    <x v="0"/>
    <x v="0"/>
  </r>
  <r>
    <x v="4"/>
    <x v="49"/>
    <x v="4"/>
    <x v="0"/>
  </r>
  <r>
    <x v="4"/>
    <x v="50"/>
    <x v="4"/>
    <x v="0"/>
  </r>
  <r>
    <x v="4"/>
    <x v="51"/>
    <x v="4"/>
    <x v="0"/>
  </r>
  <r>
    <x v="4"/>
    <x v="52"/>
    <x v="8"/>
    <x v="0"/>
  </r>
  <r>
    <x v="4"/>
    <x v="53"/>
    <x v="8"/>
    <x v="0"/>
  </r>
  <r>
    <x v="4"/>
    <x v="54"/>
    <x v="5"/>
    <x v="0"/>
  </r>
  <r>
    <x v="4"/>
    <x v="55"/>
    <x v="4"/>
    <x v="0"/>
  </r>
  <r>
    <x v="4"/>
    <x v="56"/>
    <x v="4"/>
    <x v="0"/>
  </r>
  <r>
    <x v="4"/>
    <x v="57"/>
    <x v="8"/>
    <x v="0"/>
  </r>
  <r>
    <x v="4"/>
    <x v="58"/>
    <x v="8"/>
    <x v="0"/>
  </r>
  <r>
    <x v="4"/>
    <x v="59"/>
    <x v="4"/>
    <x v="0"/>
  </r>
  <r>
    <x v="4"/>
    <x v="60"/>
    <x v="9"/>
    <x v="0"/>
  </r>
  <r>
    <x v="4"/>
    <x v="61"/>
    <x v="22"/>
    <x v="0"/>
  </r>
  <r>
    <x v="10"/>
    <x v="0"/>
    <x v="0"/>
    <x v="0"/>
  </r>
  <r>
    <x v="10"/>
    <x v="1"/>
    <x v="1"/>
    <x v="0"/>
  </r>
  <r>
    <x v="10"/>
    <x v="2"/>
    <x v="1"/>
    <x v="0"/>
  </r>
  <r>
    <x v="10"/>
    <x v="3"/>
    <x v="1"/>
    <x v="0"/>
  </r>
  <r>
    <x v="10"/>
    <x v="4"/>
    <x v="1"/>
    <x v="0"/>
  </r>
  <r>
    <x v="10"/>
    <x v="5"/>
    <x v="3"/>
    <x v="0"/>
  </r>
  <r>
    <x v="10"/>
    <x v="6"/>
    <x v="3"/>
    <x v="0"/>
  </r>
  <r>
    <x v="10"/>
    <x v="7"/>
    <x v="3"/>
    <x v="0"/>
  </r>
  <r>
    <x v="10"/>
    <x v="8"/>
    <x v="3"/>
    <x v="0"/>
  </r>
  <r>
    <x v="10"/>
    <x v="9"/>
    <x v="0"/>
    <x v="0"/>
  </r>
  <r>
    <x v="10"/>
    <x v="10"/>
    <x v="3"/>
    <x v="0"/>
  </r>
  <r>
    <x v="10"/>
    <x v="11"/>
    <x v="0"/>
    <x v="0"/>
  </r>
  <r>
    <x v="10"/>
    <x v="12"/>
    <x v="1"/>
    <x v="0"/>
  </r>
  <r>
    <x v="10"/>
    <x v="13"/>
    <x v="4"/>
    <x v="0"/>
  </r>
  <r>
    <x v="10"/>
    <x v="14"/>
    <x v="0"/>
    <x v="0"/>
  </r>
  <r>
    <x v="10"/>
    <x v="15"/>
    <x v="2"/>
    <x v="0"/>
  </r>
  <r>
    <x v="10"/>
    <x v="16"/>
    <x v="2"/>
    <x v="0"/>
  </r>
  <r>
    <x v="10"/>
    <x v="17"/>
    <x v="1"/>
    <x v="0"/>
  </r>
  <r>
    <x v="10"/>
    <x v="18"/>
    <x v="1"/>
    <x v="0"/>
  </r>
  <r>
    <x v="10"/>
    <x v="19"/>
    <x v="1"/>
    <x v="0"/>
  </r>
  <r>
    <x v="10"/>
    <x v="20"/>
    <x v="2"/>
    <x v="0"/>
  </r>
  <r>
    <x v="10"/>
    <x v="21"/>
    <x v="0"/>
    <x v="0"/>
  </r>
  <r>
    <x v="10"/>
    <x v="22"/>
    <x v="1"/>
    <x v="0"/>
  </r>
  <r>
    <x v="10"/>
    <x v="23"/>
    <x v="4"/>
    <x v="0"/>
  </r>
  <r>
    <x v="10"/>
    <x v="24"/>
    <x v="3"/>
    <x v="0"/>
  </r>
  <r>
    <x v="10"/>
    <x v="25"/>
    <x v="3"/>
    <x v="0"/>
  </r>
  <r>
    <x v="10"/>
    <x v="26"/>
    <x v="3"/>
    <x v="0"/>
  </r>
  <r>
    <x v="10"/>
    <x v="27"/>
    <x v="2"/>
    <x v="0"/>
  </r>
  <r>
    <x v="10"/>
    <x v="28"/>
    <x v="1"/>
    <x v="0"/>
  </r>
  <r>
    <x v="10"/>
    <x v="29"/>
    <x v="3"/>
    <x v="0"/>
  </r>
  <r>
    <x v="10"/>
    <x v="30"/>
    <x v="5"/>
    <x v="0"/>
  </r>
  <r>
    <x v="10"/>
    <x v="31"/>
    <x v="5"/>
    <x v="0"/>
  </r>
  <r>
    <x v="10"/>
    <x v="32"/>
    <x v="2"/>
    <x v="0"/>
  </r>
  <r>
    <x v="10"/>
    <x v="33"/>
    <x v="3"/>
    <x v="0"/>
  </r>
  <r>
    <x v="10"/>
    <x v="34"/>
    <x v="5"/>
    <x v="0"/>
  </r>
  <r>
    <x v="10"/>
    <x v="35"/>
    <x v="5"/>
    <x v="0"/>
  </r>
  <r>
    <x v="10"/>
    <x v="36"/>
    <x v="5"/>
    <x v="0"/>
  </r>
  <r>
    <x v="10"/>
    <x v="37"/>
    <x v="5"/>
    <x v="0"/>
  </r>
  <r>
    <x v="10"/>
    <x v="38"/>
    <x v="5"/>
    <x v="0"/>
  </r>
  <r>
    <x v="10"/>
    <x v="39"/>
    <x v="5"/>
    <x v="0"/>
  </r>
  <r>
    <x v="10"/>
    <x v="40"/>
    <x v="8"/>
    <x v="0"/>
  </r>
  <r>
    <x v="10"/>
    <x v="41"/>
    <x v="5"/>
    <x v="0"/>
  </r>
  <r>
    <x v="10"/>
    <x v="42"/>
    <x v="0"/>
    <x v="0"/>
  </r>
  <r>
    <x v="10"/>
    <x v="43"/>
    <x v="8"/>
    <x v="0"/>
  </r>
  <r>
    <x v="10"/>
    <x v="44"/>
    <x v="8"/>
    <x v="0"/>
  </r>
  <r>
    <x v="10"/>
    <x v="45"/>
    <x v="2"/>
    <x v="0"/>
  </r>
  <r>
    <x v="10"/>
    <x v="46"/>
    <x v="2"/>
    <x v="0"/>
  </r>
  <r>
    <x v="10"/>
    <x v="47"/>
    <x v="2"/>
    <x v="0"/>
  </r>
  <r>
    <x v="10"/>
    <x v="48"/>
    <x v="2"/>
    <x v="0"/>
  </r>
  <r>
    <x v="10"/>
    <x v="49"/>
    <x v="8"/>
    <x v="0"/>
  </r>
  <r>
    <x v="10"/>
    <x v="50"/>
    <x v="2"/>
    <x v="0"/>
  </r>
  <r>
    <x v="10"/>
    <x v="51"/>
    <x v="8"/>
    <x v="0"/>
  </r>
  <r>
    <x v="10"/>
    <x v="52"/>
    <x v="2"/>
    <x v="0"/>
  </r>
  <r>
    <x v="10"/>
    <x v="53"/>
    <x v="8"/>
    <x v="0"/>
  </r>
  <r>
    <x v="10"/>
    <x v="54"/>
    <x v="4"/>
    <x v="0"/>
  </r>
  <r>
    <x v="10"/>
    <x v="55"/>
    <x v="5"/>
    <x v="0"/>
  </r>
  <r>
    <x v="10"/>
    <x v="56"/>
    <x v="5"/>
    <x v="0"/>
  </r>
  <r>
    <x v="10"/>
    <x v="57"/>
    <x v="2"/>
    <x v="0"/>
  </r>
  <r>
    <x v="10"/>
    <x v="58"/>
    <x v="2"/>
    <x v="0"/>
  </r>
  <r>
    <x v="10"/>
    <x v="59"/>
    <x v="0"/>
    <x v="0"/>
  </r>
  <r>
    <x v="10"/>
    <x v="60"/>
    <x v="9"/>
    <x v="0"/>
  </r>
  <r>
    <x v="10"/>
    <x v="61"/>
    <x v="28"/>
    <x v="0"/>
  </r>
  <r>
    <x v="6"/>
    <x v="0"/>
    <x v="2"/>
    <x v="0"/>
  </r>
  <r>
    <x v="6"/>
    <x v="1"/>
    <x v="0"/>
    <x v="0"/>
  </r>
  <r>
    <x v="6"/>
    <x v="2"/>
    <x v="2"/>
    <x v="0"/>
  </r>
  <r>
    <x v="6"/>
    <x v="3"/>
    <x v="0"/>
    <x v="0"/>
  </r>
  <r>
    <x v="6"/>
    <x v="4"/>
    <x v="1"/>
    <x v="0"/>
  </r>
  <r>
    <x v="6"/>
    <x v="5"/>
    <x v="2"/>
    <x v="0"/>
  </r>
  <r>
    <x v="6"/>
    <x v="6"/>
    <x v="1"/>
    <x v="0"/>
  </r>
  <r>
    <x v="6"/>
    <x v="7"/>
    <x v="2"/>
    <x v="0"/>
  </r>
  <r>
    <x v="6"/>
    <x v="8"/>
    <x v="3"/>
    <x v="0"/>
  </r>
  <r>
    <x v="6"/>
    <x v="9"/>
    <x v="0"/>
    <x v="0"/>
  </r>
  <r>
    <x v="6"/>
    <x v="10"/>
    <x v="5"/>
    <x v="0"/>
  </r>
  <r>
    <x v="6"/>
    <x v="11"/>
    <x v="0"/>
    <x v="0"/>
  </r>
  <r>
    <x v="6"/>
    <x v="12"/>
    <x v="1"/>
    <x v="0"/>
  </r>
  <r>
    <x v="6"/>
    <x v="13"/>
    <x v="1"/>
    <x v="0"/>
  </r>
  <r>
    <x v="6"/>
    <x v="14"/>
    <x v="1"/>
    <x v="0"/>
  </r>
  <r>
    <x v="6"/>
    <x v="15"/>
    <x v="0"/>
    <x v="0"/>
  </r>
  <r>
    <x v="6"/>
    <x v="16"/>
    <x v="2"/>
    <x v="0"/>
  </r>
  <r>
    <x v="6"/>
    <x v="17"/>
    <x v="2"/>
    <x v="0"/>
  </r>
  <r>
    <x v="6"/>
    <x v="18"/>
    <x v="1"/>
    <x v="0"/>
  </r>
  <r>
    <x v="6"/>
    <x v="19"/>
    <x v="1"/>
    <x v="0"/>
  </r>
  <r>
    <x v="6"/>
    <x v="20"/>
    <x v="1"/>
    <x v="0"/>
  </r>
  <r>
    <x v="6"/>
    <x v="21"/>
    <x v="1"/>
    <x v="0"/>
  </r>
  <r>
    <x v="6"/>
    <x v="22"/>
    <x v="1"/>
    <x v="0"/>
  </r>
  <r>
    <x v="6"/>
    <x v="23"/>
    <x v="0"/>
    <x v="0"/>
  </r>
  <r>
    <x v="6"/>
    <x v="24"/>
    <x v="0"/>
    <x v="0"/>
  </r>
  <r>
    <x v="6"/>
    <x v="25"/>
    <x v="1"/>
    <x v="0"/>
  </r>
  <r>
    <x v="6"/>
    <x v="26"/>
    <x v="5"/>
    <x v="0"/>
  </r>
  <r>
    <x v="6"/>
    <x v="27"/>
    <x v="3"/>
    <x v="0"/>
  </r>
  <r>
    <x v="6"/>
    <x v="28"/>
    <x v="0"/>
    <x v="0"/>
  </r>
  <r>
    <x v="6"/>
    <x v="29"/>
    <x v="2"/>
    <x v="0"/>
  </r>
  <r>
    <x v="6"/>
    <x v="30"/>
    <x v="5"/>
    <x v="0"/>
  </r>
  <r>
    <x v="6"/>
    <x v="31"/>
    <x v="5"/>
    <x v="0"/>
  </r>
  <r>
    <x v="6"/>
    <x v="32"/>
    <x v="2"/>
    <x v="0"/>
  </r>
  <r>
    <x v="6"/>
    <x v="33"/>
    <x v="3"/>
    <x v="0"/>
  </r>
  <r>
    <x v="6"/>
    <x v="34"/>
    <x v="3"/>
    <x v="0"/>
  </r>
  <r>
    <x v="6"/>
    <x v="35"/>
    <x v="3"/>
    <x v="0"/>
  </r>
  <r>
    <x v="6"/>
    <x v="36"/>
    <x v="3"/>
    <x v="0"/>
  </r>
  <r>
    <x v="6"/>
    <x v="37"/>
    <x v="4"/>
    <x v="0"/>
  </r>
  <r>
    <x v="6"/>
    <x v="38"/>
    <x v="5"/>
    <x v="0"/>
  </r>
  <r>
    <x v="6"/>
    <x v="39"/>
    <x v="5"/>
    <x v="0"/>
  </r>
  <r>
    <x v="6"/>
    <x v="40"/>
    <x v="8"/>
    <x v="0"/>
  </r>
  <r>
    <x v="6"/>
    <x v="41"/>
    <x v="5"/>
    <x v="0"/>
  </r>
  <r>
    <x v="6"/>
    <x v="42"/>
    <x v="3"/>
    <x v="0"/>
  </r>
  <r>
    <x v="6"/>
    <x v="43"/>
    <x v="2"/>
    <x v="0"/>
  </r>
  <r>
    <x v="6"/>
    <x v="44"/>
    <x v="4"/>
    <x v="0"/>
  </r>
  <r>
    <x v="6"/>
    <x v="45"/>
    <x v="3"/>
    <x v="0"/>
  </r>
  <r>
    <x v="6"/>
    <x v="46"/>
    <x v="2"/>
    <x v="0"/>
  </r>
  <r>
    <x v="6"/>
    <x v="47"/>
    <x v="3"/>
    <x v="0"/>
  </r>
  <r>
    <x v="6"/>
    <x v="48"/>
    <x v="2"/>
    <x v="0"/>
  </r>
  <r>
    <x v="6"/>
    <x v="49"/>
    <x v="2"/>
    <x v="0"/>
  </r>
  <r>
    <x v="6"/>
    <x v="50"/>
    <x v="2"/>
    <x v="0"/>
  </r>
  <r>
    <x v="6"/>
    <x v="51"/>
    <x v="3"/>
    <x v="0"/>
  </r>
  <r>
    <x v="6"/>
    <x v="52"/>
    <x v="0"/>
    <x v="0"/>
  </r>
  <r>
    <x v="6"/>
    <x v="53"/>
    <x v="3"/>
    <x v="0"/>
  </r>
  <r>
    <x v="6"/>
    <x v="54"/>
    <x v="5"/>
    <x v="0"/>
  </r>
  <r>
    <x v="6"/>
    <x v="55"/>
    <x v="4"/>
    <x v="0"/>
  </r>
  <r>
    <x v="6"/>
    <x v="56"/>
    <x v="8"/>
    <x v="0"/>
  </r>
  <r>
    <x v="6"/>
    <x v="57"/>
    <x v="8"/>
    <x v="0"/>
  </r>
  <r>
    <x v="6"/>
    <x v="58"/>
    <x v="5"/>
    <x v="0"/>
  </r>
  <r>
    <x v="6"/>
    <x v="59"/>
    <x v="0"/>
    <x v="0"/>
  </r>
  <r>
    <x v="6"/>
    <x v="60"/>
    <x v="6"/>
    <x v="0"/>
  </r>
  <r>
    <x v="6"/>
    <x v="61"/>
    <x v="22"/>
    <x v="0"/>
  </r>
  <r>
    <x v="4"/>
    <x v="0"/>
    <x v="0"/>
    <x v="0"/>
  </r>
  <r>
    <x v="4"/>
    <x v="1"/>
    <x v="3"/>
    <x v="0"/>
  </r>
  <r>
    <x v="4"/>
    <x v="2"/>
    <x v="2"/>
    <x v="0"/>
  </r>
  <r>
    <x v="4"/>
    <x v="3"/>
    <x v="2"/>
    <x v="0"/>
  </r>
  <r>
    <x v="4"/>
    <x v="4"/>
    <x v="0"/>
    <x v="0"/>
  </r>
  <r>
    <x v="4"/>
    <x v="5"/>
    <x v="5"/>
    <x v="0"/>
  </r>
  <r>
    <x v="4"/>
    <x v="6"/>
    <x v="3"/>
    <x v="0"/>
  </r>
  <r>
    <x v="4"/>
    <x v="7"/>
    <x v="0"/>
    <x v="0"/>
  </r>
  <r>
    <x v="4"/>
    <x v="8"/>
    <x v="4"/>
    <x v="0"/>
  </r>
  <r>
    <x v="4"/>
    <x v="9"/>
    <x v="2"/>
    <x v="0"/>
  </r>
  <r>
    <x v="4"/>
    <x v="10"/>
    <x v="2"/>
    <x v="0"/>
  </r>
  <r>
    <x v="4"/>
    <x v="11"/>
    <x v="2"/>
    <x v="0"/>
  </r>
  <r>
    <x v="4"/>
    <x v="12"/>
    <x v="0"/>
    <x v="0"/>
  </r>
  <r>
    <x v="4"/>
    <x v="13"/>
    <x v="0"/>
    <x v="0"/>
  </r>
  <r>
    <x v="4"/>
    <x v="14"/>
    <x v="1"/>
    <x v="0"/>
  </r>
  <r>
    <x v="4"/>
    <x v="15"/>
    <x v="3"/>
    <x v="0"/>
  </r>
  <r>
    <x v="4"/>
    <x v="16"/>
    <x v="0"/>
    <x v="0"/>
  </r>
  <r>
    <x v="4"/>
    <x v="17"/>
    <x v="0"/>
    <x v="0"/>
  </r>
  <r>
    <x v="4"/>
    <x v="18"/>
    <x v="2"/>
    <x v="0"/>
  </r>
  <r>
    <x v="4"/>
    <x v="19"/>
    <x v="0"/>
    <x v="0"/>
  </r>
  <r>
    <x v="4"/>
    <x v="20"/>
    <x v="2"/>
    <x v="0"/>
  </r>
  <r>
    <x v="4"/>
    <x v="21"/>
    <x v="2"/>
    <x v="0"/>
  </r>
  <r>
    <x v="4"/>
    <x v="22"/>
    <x v="3"/>
    <x v="0"/>
  </r>
  <r>
    <x v="4"/>
    <x v="23"/>
    <x v="0"/>
    <x v="0"/>
  </r>
  <r>
    <x v="4"/>
    <x v="24"/>
    <x v="0"/>
    <x v="0"/>
  </r>
  <r>
    <x v="4"/>
    <x v="25"/>
    <x v="2"/>
    <x v="0"/>
  </r>
  <r>
    <x v="4"/>
    <x v="26"/>
    <x v="0"/>
    <x v="0"/>
  </r>
  <r>
    <x v="4"/>
    <x v="27"/>
    <x v="3"/>
    <x v="0"/>
  </r>
  <r>
    <x v="4"/>
    <x v="28"/>
    <x v="3"/>
    <x v="0"/>
  </r>
  <r>
    <x v="4"/>
    <x v="29"/>
    <x v="3"/>
    <x v="0"/>
  </r>
  <r>
    <x v="4"/>
    <x v="30"/>
    <x v="4"/>
    <x v="0"/>
  </r>
  <r>
    <x v="4"/>
    <x v="31"/>
    <x v="5"/>
    <x v="0"/>
  </r>
  <r>
    <x v="4"/>
    <x v="32"/>
    <x v="2"/>
    <x v="0"/>
  </r>
  <r>
    <x v="4"/>
    <x v="33"/>
    <x v="0"/>
    <x v="0"/>
  </r>
  <r>
    <x v="4"/>
    <x v="34"/>
    <x v="0"/>
    <x v="0"/>
  </r>
  <r>
    <x v="4"/>
    <x v="35"/>
    <x v="5"/>
    <x v="0"/>
  </r>
  <r>
    <x v="4"/>
    <x v="36"/>
    <x v="5"/>
    <x v="0"/>
  </r>
  <r>
    <x v="4"/>
    <x v="37"/>
    <x v="4"/>
    <x v="0"/>
  </r>
  <r>
    <x v="4"/>
    <x v="38"/>
    <x v="5"/>
    <x v="0"/>
  </r>
  <r>
    <x v="4"/>
    <x v="39"/>
    <x v="3"/>
    <x v="0"/>
  </r>
  <r>
    <x v="4"/>
    <x v="40"/>
    <x v="0"/>
    <x v="0"/>
  </r>
  <r>
    <x v="4"/>
    <x v="41"/>
    <x v="2"/>
    <x v="0"/>
  </r>
  <r>
    <x v="4"/>
    <x v="42"/>
    <x v="0"/>
    <x v="0"/>
  </r>
  <r>
    <x v="4"/>
    <x v="43"/>
    <x v="0"/>
    <x v="0"/>
  </r>
  <r>
    <x v="4"/>
    <x v="44"/>
    <x v="4"/>
    <x v="0"/>
  </r>
  <r>
    <x v="4"/>
    <x v="45"/>
    <x v="4"/>
    <x v="0"/>
  </r>
  <r>
    <x v="4"/>
    <x v="46"/>
    <x v="3"/>
    <x v="0"/>
  </r>
  <r>
    <x v="4"/>
    <x v="47"/>
    <x v="0"/>
    <x v="0"/>
  </r>
  <r>
    <x v="4"/>
    <x v="48"/>
    <x v="0"/>
    <x v="0"/>
  </r>
  <r>
    <x v="4"/>
    <x v="49"/>
    <x v="4"/>
    <x v="0"/>
  </r>
  <r>
    <x v="4"/>
    <x v="50"/>
    <x v="2"/>
    <x v="0"/>
  </r>
  <r>
    <x v="4"/>
    <x v="51"/>
    <x v="0"/>
    <x v="0"/>
  </r>
  <r>
    <x v="4"/>
    <x v="52"/>
    <x v="3"/>
    <x v="0"/>
  </r>
  <r>
    <x v="4"/>
    <x v="53"/>
    <x v="0"/>
    <x v="0"/>
  </r>
  <r>
    <x v="4"/>
    <x v="54"/>
    <x v="2"/>
    <x v="0"/>
  </r>
  <r>
    <x v="4"/>
    <x v="55"/>
    <x v="2"/>
    <x v="0"/>
  </r>
  <r>
    <x v="4"/>
    <x v="56"/>
    <x v="3"/>
    <x v="0"/>
  </r>
  <r>
    <x v="4"/>
    <x v="57"/>
    <x v="4"/>
    <x v="0"/>
  </r>
  <r>
    <x v="4"/>
    <x v="58"/>
    <x v="4"/>
    <x v="0"/>
  </r>
  <r>
    <x v="4"/>
    <x v="59"/>
    <x v="3"/>
    <x v="0"/>
  </r>
  <r>
    <x v="4"/>
    <x v="60"/>
    <x v="9"/>
    <x v="0"/>
  </r>
  <r>
    <x v="4"/>
    <x v="61"/>
    <x v="12"/>
    <x v="0"/>
  </r>
  <r>
    <x v="9"/>
    <x v="0"/>
    <x v="1"/>
    <x v="0"/>
  </r>
  <r>
    <x v="9"/>
    <x v="1"/>
    <x v="0"/>
    <x v="0"/>
  </r>
  <r>
    <x v="9"/>
    <x v="2"/>
    <x v="2"/>
    <x v="0"/>
  </r>
  <r>
    <x v="9"/>
    <x v="3"/>
    <x v="2"/>
    <x v="0"/>
  </r>
  <r>
    <x v="9"/>
    <x v="4"/>
    <x v="2"/>
    <x v="0"/>
  </r>
  <r>
    <x v="9"/>
    <x v="5"/>
    <x v="1"/>
    <x v="0"/>
  </r>
  <r>
    <x v="9"/>
    <x v="6"/>
    <x v="1"/>
    <x v="0"/>
  </r>
  <r>
    <x v="9"/>
    <x v="7"/>
    <x v="1"/>
    <x v="0"/>
  </r>
  <r>
    <x v="9"/>
    <x v="8"/>
    <x v="3"/>
    <x v="0"/>
  </r>
  <r>
    <x v="9"/>
    <x v="9"/>
    <x v="0"/>
    <x v="0"/>
  </r>
  <r>
    <x v="9"/>
    <x v="10"/>
    <x v="2"/>
    <x v="0"/>
  </r>
  <r>
    <x v="9"/>
    <x v="11"/>
    <x v="1"/>
    <x v="0"/>
  </r>
  <r>
    <x v="9"/>
    <x v="12"/>
    <x v="3"/>
    <x v="0"/>
  </r>
  <r>
    <x v="9"/>
    <x v="13"/>
    <x v="1"/>
    <x v="0"/>
  </r>
  <r>
    <x v="9"/>
    <x v="14"/>
    <x v="1"/>
    <x v="0"/>
  </r>
  <r>
    <x v="9"/>
    <x v="15"/>
    <x v="0"/>
    <x v="0"/>
  </r>
  <r>
    <x v="9"/>
    <x v="16"/>
    <x v="0"/>
    <x v="0"/>
  </r>
  <r>
    <x v="9"/>
    <x v="17"/>
    <x v="2"/>
    <x v="0"/>
  </r>
  <r>
    <x v="9"/>
    <x v="18"/>
    <x v="1"/>
    <x v="0"/>
  </r>
  <r>
    <x v="9"/>
    <x v="19"/>
    <x v="1"/>
    <x v="0"/>
  </r>
  <r>
    <x v="9"/>
    <x v="20"/>
    <x v="2"/>
    <x v="0"/>
  </r>
  <r>
    <x v="9"/>
    <x v="21"/>
    <x v="1"/>
    <x v="0"/>
  </r>
  <r>
    <x v="9"/>
    <x v="22"/>
    <x v="2"/>
    <x v="0"/>
  </r>
  <r>
    <x v="9"/>
    <x v="23"/>
    <x v="2"/>
    <x v="0"/>
  </r>
  <r>
    <x v="9"/>
    <x v="24"/>
    <x v="1"/>
    <x v="0"/>
  </r>
  <r>
    <x v="9"/>
    <x v="25"/>
    <x v="1"/>
    <x v="0"/>
  </r>
  <r>
    <x v="9"/>
    <x v="26"/>
    <x v="1"/>
    <x v="0"/>
  </r>
  <r>
    <x v="9"/>
    <x v="27"/>
    <x v="0"/>
    <x v="0"/>
  </r>
  <r>
    <x v="9"/>
    <x v="28"/>
    <x v="0"/>
    <x v="0"/>
  </r>
  <r>
    <x v="9"/>
    <x v="29"/>
    <x v="3"/>
    <x v="0"/>
  </r>
  <r>
    <x v="9"/>
    <x v="30"/>
    <x v="3"/>
    <x v="0"/>
  </r>
  <r>
    <x v="9"/>
    <x v="31"/>
    <x v="5"/>
    <x v="0"/>
  </r>
  <r>
    <x v="9"/>
    <x v="32"/>
    <x v="3"/>
    <x v="0"/>
  </r>
  <r>
    <x v="9"/>
    <x v="33"/>
    <x v="0"/>
    <x v="0"/>
  </r>
  <r>
    <x v="9"/>
    <x v="34"/>
    <x v="4"/>
    <x v="0"/>
  </r>
  <r>
    <x v="9"/>
    <x v="35"/>
    <x v="4"/>
    <x v="0"/>
  </r>
  <r>
    <x v="9"/>
    <x v="36"/>
    <x v="4"/>
    <x v="0"/>
  </r>
  <r>
    <x v="9"/>
    <x v="37"/>
    <x v="4"/>
    <x v="0"/>
  </r>
  <r>
    <x v="9"/>
    <x v="38"/>
    <x v="5"/>
    <x v="0"/>
  </r>
  <r>
    <x v="9"/>
    <x v="39"/>
    <x v="5"/>
    <x v="0"/>
  </r>
  <r>
    <x v="9"/>
    <x v="40"/>
    <x v="5"/>
    <x v="0"/>
  </r>
  <r>
    <x v="9"/>
    <x v="41"/>
    <x v="0"/>
    <x v="0"/>
  </r>
  <r>
    <x v="9"/>
    <x v="42"/>
    <x v="8"/>
    <x v="0"/>
  </r>
  <r>
    <x v="9"/>
    <x v="43"/>
    <x v="0"/>
    <x v="0"/>
  </r>
  <r>
    <x v="9"/>
    <x v="44"/>
    <x v="4"/>
    <x v="0"/>
  </r>
  <r>
    <x v="9"/>
    <x v="45"/>
    <x v="4"/>
    <x v="0"/>
  </r>
  <r>
    <x v="9"/>
    <x v="46"/>
    <x v="4"/>
    <x v="0"/>
  </r>
  <r>
    <x v="9"/>
    <x v="47"/>
    <x v="5"/>
    <x v="0"/>
  </r>
  <r>
    <x v="9"/>
    <x v="48"/>
    <x v="0"/>
    <x v="0"/>
  </r>
  <r>
    <x v="9"/>
    <x v="49"/>
    <x v="0"/>
    <x v="0"/>
  </r>
  <r>
    <x v="9"/>
    <x v="50"/>
    <x v="3"/>
    <x v="0"/>
  </r>
  <r>
    <x v="9"/>
    <x v="51"/>
    <x v="0"/>
    <x v="0"/>
  </r>
  <r>
    <x v="9"/>
    <x v="52"/>
    <x v="4"/>
    <x v="0"/>
  </r>
  <r>
    <x v="9"/>
    <x v="53"/>
    <x v="4"/>
    <x v="0"/>
  </r>
  <r>
    <x v="9"/>
    <x v="54"/>
    <x v="4"/>
    <x v="0"/>
  </r>
  <r>
    <x v="9"/>
    <x v="55"/>
    <x v="3"/>
    <x v="0"/>
  </r>
  <r>
    <x v="9"/>
    <x v="56"/>
    <x v="3"/>
    <x v="0"/>
  </r>
  <r>
    <x v="9"/>
    <x v="57"/>
    <x v="8"/>
    <x v="0"/>
  </r>
  <r>
    <x v="9"/>
    <x v="58"/>
    <x v="5"/>
    <x v="0"/>
  </r>
  <r>
    <x v="9"/>
    <x v="59"/>
    <x v="5"/>
    <x v="0"/>
  </r>
  <r>
    <x v="9"/>
    <x v="60"/>
    <x v="9"/>
    <x v="0"/>
  </r>
  <r>
    <x v="9"/>
    <x v="61"/>
    <x v="18"/>
    <x v="0"/>
  </r>
  <r>
    <x v="5"/>
    <x v="0"/>
    <x v="0"/>
    <x v="0"/>
  </r>
  <r>
    <x v="5"/>
    <x v="1"/>
    <x v="3"/>
    <x v="0"/>
  </r>
  <r>
    <x v="5"/>
    <x v="2"/>
    <x v="3"/>
    <x v="0"/>
  </r>
  <r>
    <x v="5"/>
    <x v="3"/>
    <x v="3"/>
    <x v="0"/>
  </r>
  <r>
    <x v="5"/>
    <x v="4"/>
    <x v="2"/>
    <x v="0"/>
  </r>
  <r>
    <x v="5"/>
    <x v="5"/>
    <x v="3"/>
    <x v="0"/>
  </r>
  <r>
    <x v="5"/>
    <x v="6"/>
    <x v="3"/>
    <x v="0"/>
  </r>
  <r>
    <x v="5"/>
    <x v="7"/>
    <x v="3"/>
    <x v="0"/>
  </r>
  <r>
    <x v="5"/>
    <x v="8"/>
    <x v="4"/>
    <x v="0"/>
  </r>
  <r>
    <x v="5"/>
    <x v="9"/>
    <x v="4"/>
    <x v="0"/>
  </r>
  <r>
    <x v="5"/>
    <x v="10"/>
    <x v="5"/>
    <x v="0"/>
  </r>
  <r>
    <x v="5"/>
    <x v="11"/>
    <x v="3"/>
    <x v="0"/>
  </r>
  <r>
    <x v="5"/>
    <x v="12"/>
    <x v="2"/>
    <x v="0"/>
  </r>
  <r>
    <x v="5"/>
    <x v="13"/>
    <x v="2"/>
    <x v="0"/>
  </r>
  <r>
    <x v="5"/>
    <x v="14"/>
    <x v="2"/>
    <x v="0"/>
  </r>
  <r>
    <x v="5"/>
    <x v="15"/>
    <x v="0"/>
    <x v="0"/>
  </r>
  <r>
    <x v="5"/>
    <x v="16"/>
    <x v="4"/>
    <x v="0"/>
  </r>
  <r>
    <x v="5"/>
    <x v="17"/>
    <x v="0"/>
    <x v="0"/>
  </r>
  <r>
    <x v="5"/>
    <x v="18"/>
    <x v="0"/>
    <x v="0"/>
  </r>
  <r>
    <x v="5"/>
    <x v="19"/>
    <x v="0"/>
    <x v="0"/>
  </r>
  <r>
    <x v="5"/>
    <x v="20"/>
    <x v="0"/>
    <x v="0"/>
  </r>
  <r>
    <x v="5"/>
    <x v="21"/>
    <x v="0"/>
    <x v="0"/>
  </r>
  <r>
    <x v="5"/>
    <x v="22"/>
    <x v="4"/>
    <x v="0"/>
  </r>
  <r>
    <x v="5"/>
    <x v="23"/>
    <x v="3"/>
    <x v="0"/>
  </r>
  <r>
    <x v="5"/>
    <x v="24"/>
    <x v="3"/>
    <x v="0"/>
  </r>
  <r>
    <x v="5"/>
    <x v="25"/>
    <x v="3"/>
    <x v="0"/>
  </r>
  <r>
    <x v="5"/>
    <x v="26"/>
    <x v="3"/>
    <x v="0"/>
  </r>
  <r>
    <x v="5"/>
    <x v="27"/>
    <x v="4"/>
    <x v="0"/>
  </r>
  <r>
    <x v="5"/>
    <x v="28"/>
    <x v="5"/>
    <x v="0"/>
  </r>
  <r>
    <x v="5"/>
    <x v="29"/>
    <x v="5"/>
    <x v="0"/>
  </r>
  <r>
    <x v="5"/>
    <x v="30"/>
    <x v="3"/>
    <x v="0"/>
  </r>
  <r>
    <x v="5"/>
    <x v="31"/>
    <x v="4"/>
    <x v="0"/>
  </r>
  <r>
    <x v="5"/>
    <x v="32"/>
    <x v="2"/>
    <x v="0"/>
  </r>
  <r>
    <x v="5"/>
    <x v="33"/>
    <x v="0"/>
    <x v="0"/>
  </r>
  <r>
    <x v="5"/>
    <x v="34"/>
    <x v="2"/>
    <x v="0"/>
  </r>
  <r>
    <x v="5"/>
    <x v="35"/>
    <x v="4"/>
    <x v="0"/>
  </r>
  <r>
    <x v="5"/>
    <x v="36"/>
    <x v="4"/>
    <x v="0"/>
  </r>
  <r>
    <x v="5"/>
    <x v="37"/>
    <x v="4"/>
    <x v="0"/>
  </r>
  <r>
    <x v="5"/>
    <x v="38"/>
    <x v="5"/>
    <x v="0"/>
  </r>
  <r>
    <x v="5"/>
    <x v="39"/>
    <x v="8"/>
    <x v="0"/>
  </r>
  <r>
    <x v="5"/>
    <x v="40"/>
    <x v="8"/>
    <x v="0"/>
  </r>
  <r>
    <x v="5"/>
    <x v="41"/>
    <x v="5"/>
    <x v="0"/>
  </r>
  <r>
    <x v="5"/>
    <x v="42"/>
    <x v="2"/>
    <x v="0"/>
  </r>
  <r>
    <x v="5"/>
    <x v="43"/>
    <x v="0"/>
    <x v="0"/>
  </r>
  <r>
    <x v="5"/>
    <x v="44"/>
    <x v="5"/>
    <x v="0"/>
  </r>
  <r>
    <x v="5"/>
    <x v="45"/>
    <x v="3"/>
    <x v="0"/>
  </r>
  <r>
    <x v="5"/>
    <x v="46"/>
    <x v="5"/>
    <x v="0"/>
  </r>
  <r>
    <x v="5"/>
    <x v="47"/>
    <x v="0"/>
    <x v="0"/>
  </r>
  <r>
    <x v="5"/>
    <x v="48"/>
    <x v="0"/>
    <x v="0"/>
  </r>
  <r>
    <x v="5"/>
    <x v="49"/>
    <x v="4"/>
    <x v="0"/>
  </r>
  <r>
    <x v="5"/>
    <x v="50"/>
    <x v="2"/>
    <x v="0"/>
  </r>
  <r>
    <x v="5"/>
    <x v="51"/>
    <x v="0"/>
    <x v="0"/>
  </r>
  <r>
    <x v="5"/>
    <x v="52"/>
    <x v="4"/>
    <x v="0"/>
  </r>
  <r>
    <x v="5"/>
    <x v="53"/>
    <x v="3"/>
    <x v="0"/>
  </r>
  <r>
    <x v="5"/>
    <x v="54"/>
    <x v="4"/>
    <x v="0"/>
  </r>
  <r>
    <x v="5"/>
    <x v="55"/>
    <x v="4"/>
    <x v="0"/>
  </r>
  <r>
    <x v="5"/>
    <x v="56"/>
    <x v="4"/>
    <x v="0"/>
  </r>
  <r>
    <x v="5"/>
    <x v="57"/>
    <x v="5"/>
    <x v="0"/>
  </r>
  <r>
    <x v="5"/>
    <x v="58"/>
    <x v="5"/>
    <x v="0"/>
  </r>
  <r>
    <x v="5"/>
    <x v="59"/>
    <x v="5"/>
    <x v="0"/>
  </r>
  <r>
    <x v="5"/>
    <x v="60"/>
    <x v="29"/>
    <x v="0"/>
  </r>
  <r>
    <x v="5"/>
    <x v="61"/>
    <x v="1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6">
  <r>
    <x v="0"/>
    <x v="0"/>
    <n v="5"/>
  </r>
  <r>
    <x v="0"/>
    <x v="1"/>
    <n v="5"/>
  </r>
  <r>
    <x v="0"/>
    <x v="2"/>
    <n v="7"/>
  </r>
  <r>
    <x v="0"/>
    <x v="3"/>
    <n v="6"/>
  </r>
  <r>
    <x v="0"/>
    <x v="4"/>
    <n v="5"/>
  </r>
  <r>
    <x v="0"/>
    <x v="5"/>
    <n v="5"/>
  </r>
  <r>
    <x v="0"/>
    <x v="6"/>
    <n v="5"/>
  </r>
  <r>
    <x v="0"/>
    <x v="7"/>
    <n v="5"/>
  </r>
  <r>
    <x v="0"/>
    <x v="8"/>
    <n v="7"/>
  </r>
  <r>
    <x v="0"/>
    <x v="9"/>
    <n v="4"/>
  </r>
  <r>
    <x v="0"/>
    <x v="10"/>
    <n v="3"/>
  </r>
  <r>
    <x v="0"/>
    <x v="11"/>
    <n v="5"/>
  </r>
  <r>
    <x v="0"/>
    <x v="12"/>
    <n v="6"/>
  </r>
  <r>
    <x v="0"/>
    <x v="13"/>
    <n v="6"/>
  </r>
  <r>
    <x v="0"/>
    <x v="14"/>
    <n v="4"/>
  </r>
  <r>
    <x v="0"/>
    <x v="15"/>
    <n v="5"/>
  </r>
  <r>
    <x v="0"/>
    <x v="16"/>
    <n v="5"/>
  </r>
  <r>
    <x v="0"/>
    <x v="17"/>
    <n v="7"/>
  </r>
  <r>
    <x v="0"/>
    <x v="18"/>
    <n v="6"/>
  </r>
  <r>
    <x v="0"/>
    <x v="19"/>
    <n v="6"/>
  </r>
  <r>
    <x v="0"/>
    <x v="20"/>
    <n v="5"/>
  </r>
  <r>
    <x v="0"/>
    <x v="21"/>
    <n v="7"/>
  </r>
  <r>
    <x v="0"/>
    <x v="22"/>
    <n v="5"/>
  </r>
  <r>
    <x v="0"/>
    <x v="23"/>
    <n v="6"/>
  </r>
  <r>
    <x v="0"/>
    <x v="24"/>
    <n v="6"/>
  </r>
  <r>
    <x v="0"/>
    <x v="25"/>
    <n v="4"/>
  </r>
  <r>
    <x v="0"/>
    <x v="26"/>
    <n v="4"/>
  </r>
  <r>
    <x v="0"/>
    <x v="27"/>
    <n v="4"/>
  </r>
  <r>
    <x v="0"/>
    <x v="28"/>
    <n v="4"/>
  </r>
  <r>
    <x v="0"/>
    <x v="29"/>
    <n v="7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6"/>
  </r>
  <r>
    <x v="0"/>
    <x v="35"/>
    <n v="4"/>
  </r>
  <r>
    <x v="0"/>
    <x v="36"/>
    <n v="4"/>
  </r>
  <r>
    <x v="0"/>
    <x v="37"/>
    <n v="3"/>
  </r>
  <r>
    <x v="0"/>
    <x v="38"/>
    <n v="5"/>
  </r>
  <r>
    <x v="0"/>
    <x v="39"/>
    <n v="2"/>
  </r>
  <r>
    <x v="0"/>
    <x v="40"/>
    <n v="2"/>
  </r>
  <r>
    <x v="0"/>
    <x v="41"/>
    <n v="6"/>
  </r>
  <r>
    <x v="0"/>
    <x v="42"/>
    <n v="6"/>
  </r>
  <r>
    <x v="0"/>
    <x v="43"/>
    <n v="5"/>
  </r>
  <r>
    <x v="0"/>
    <x v="44"/>
    <n v="4"/>
  </r>
  <r>
    <x v="0"/>
    <x v="45"/>
    <n v="4"/>
  </r>
  <r>
    <x v="0"/>
    <x v="46"/>
    <n v="4"/>
  </r>
  <r>
    <x v="0"/>
    <x v="47"/>
    <n v="4"/>
  </r>
  <r>
    <x v="0"/>
    <x v="48"/>
    <n v="4"/>
  </r>
  <r>
    <x v="0"/>
    <x v="49"/>
    <n v="5"/>
  </r>
  <r>
    <x v="0"/>
    <x v="50"/>
    <n v="5"/>
  </r>
  <r>
    <x v="0"/>
    <x v="51"/>
    <n v="5"/>
  </r>
  <r>
    <x v="0"/>
    <x v="52"/>
    <n v="2"/>
  </r>
  <r>
    <x v="0"/>
    <x v="53"/>
    <n v="3"/>
  </r>
  <r>
    <x v="0"/>
    <x v="54"/>
    <n v="4"/>
  </r>
  <r>
    <x v="0"/>
    <x v="55"/>
    <n v="4"/>
  </r>
  <r>
    <x v="0"/>
    <x v="56"/>
    <n v="4"/>
  </r>
  <r>
    <x v="0"/>
    <x v="57"/>
    <n v="4"/>
  </r>
  <r>
    <x v="0"/>
    <x v="58"/>
    <n v="4"/>
  </r>
  <r>
    <x v="0"/>
    <x v="59"/>
    <n v="6"/>
  </r>
  <r>
    <x v="0"/>
    <x v="60"/>
    <s v="ราศีกันย์"/>
  </r>
  <r>
    <x v="0"/>
    <x v="61"/>
    <n v="32"/>
  </r>
  <r>
    <x v="1"/>
    <x v="0"/>
    <n v="6"/>
  </r>
  <r>
    <x v="1"/>
    <x v="1"/>
    <n v="4"/>
  </r>
  <r>
    <x v="1"/>
    <x v="2"/>
    <n v="7"/>
  </r>
  <r>
    <x v="1"/>
    <x v="3"/>
    <n v="6"/>
  </r>
  <r>
    <x v="1"/>
    <x v="4"/>
    <n v="5"/>
  </r>
  <r>
    <x v="1"/>
    <x v="5"/>
    <n v="6"/>
  </r>
  <r>
    <x v="1"/>
    <x v="6"/>
    <n v="7"/>
  </r>
  <r>
    <x v="1"/>
    <x v="7"/>
    <n v="6"/>
  </r>
  <r>
    <x v="1"/>
    <x v="8"/>
    <n v="3"/>
  </r>
  <r>
    <x v="1"/>
    <x v="9"/>
    <n v="4"/>
  </r>
  <r>
    <x v="1"/>
    <x v="10"/>
    <n v="4"/>
  </r>
  <r>
    <x v="1"/>
    <x v="11"/>
    <n v="4"/>
  </r>
  <r>
    <x v="1"/>
    <x v="12"/>
    <n v="6"/>
  </r>
  <r>
    <x v="1"/>
    <x v="13"/>
    <n v="6"/>
  </r>
  <r>
    <x v="1"/>
    <x v="14"/>
    <n v="7"/>
  </r>
  <r>
    <x v="1"/>
    <x v="15"/>
    <n v="7"/>
  </r>
  <r>
    <x v="1"/>
    <x v="16"/>
    <n v="7"/>
  </r>
  <r>
    <x v="1"/>
    <x v="17"/>
    <n v="7"/>
  </r>
  <r>
    <x v="1"/>
    <x v="18"/>
    <n v="4"/>
  </r>
  <r>
    <x v="1"/>
    <x v="19"/>
    <n v="7"/>
  </r>
  <r>
    <x v="1"/>
    <x v="20"/>
    <n v="7"/>
  </r>
  <r>
    <x v="1"/>
    <x v="21"/>
    <n v="6"/>
  </r>
  <r>
    <x v="1"/>
    <x v="22"/>
    <n v="4"/>
  </r>
  <r>
    <x v="1"/>
    <x v="23"/>
    <n v="4"/>
  </r>
  <r>
    <x v="1"/>
    <x v="24"/>
    <n v="6"/>
  </r>
  <r>
    <x v="1"/>
    <x v="25"/>
    <n v="7"/>
  </r>
  <r>
    <x v="1"/>
    <x v="26"/>
    <n v="7"/>
  </r>
  <r>
    <x v="1"/>
    <x v="27"/>
    <n v="4"/>
  </r>
  <r>
    <x v="1"/>
    <x v="28"/>
    <n v="3"/>
  </r>
  <r>
    <x v="1"/>
    <x v="29"/>
    <n v="5"/>
  </r>
  <r>
    <x v="1"/>
    <x v="30"/>
    <n v="5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4"/>
  </r>
  <r>
    <x v="1"/>
    <x v="36"/>
    <n v="4"/>
  </r>
  <r>
    <x v="1"/>
    <x v="37"/>
    <n v="4"/>
  </r>
  <r>
    <x v="1"/>
    <x v="38"/>
    <n v="1"/>
  </r>
  <r>
    <x v="1"/>
    <x v="39"/>
    <n v="3"/>
  </r>
  <r>
    <x v="1"/>
    <x v="40"/>
    <n v="1"/>
  </r>
  <r>
    <x v="1"/>
    <x v="41"/>
    <n v="3"/>
  </r>
  <r>
    <x v="1"/>
    <x v="42"/>
    <n v="6"/>
  </r>
  <r>
    <x v="1"/>
    <x v="43"/>
    <n v="6"/>
  </r>
  <r>
    <x v="1"/>
    <x v="44"/>
    <n v="3"/>
  </r>
  <r>
    <x v="1"/>
    <x v="45"/>
    <n v="6"/>
  </r>
  <r>
    <x v="1"/>
    <x v="46"/>
    <n v="6"/>
  </r>
  <r>
    <x v="1"/>
    <x v="47"/>
    <n v="5"/>
  </r>
  <r>
    <x v="1"/>
    <x v="48"/>
    <n v="2"/>
  </r>
  <r>
    <x v="1"/>
    <x v="49"/>
    <n v="5"/>
  </r>
  <r>
    <x v="1"/>
    <x v="50"/>
    <n v="6"/>
  </r>
  <r>
    <x v="1"/>
    <x v="51"/>
    <n v="4"/>
  </r>
  <r>
    <x v="1"/>
    <x v="52"/>
    <n v="3"/>
  </r>
  <r>
    <x v="1"/>
    <x v="53"/>
    <n v="4"/>
  </r>
  <r>
    <x v="1"/>
    <x v="54"/>
    <n v="6"/>
  </r>
  <r>
    <x v="1"/>
    <x v="55"/>
    <n v="6"/>
  </r>
  <r>
    <x v="1"/>
    <x v="56"/>
    <n v="5"/>
  </r>
  <r>
    <x v="1"/>
    <x v="57"/>
    <n v="2"/>
  </r>
  <r>
    <x v="1"/>
    <x v="58"/>
    <n v="2"/>
  </r>
  <r>
    <x v="1"/>
    <x v="59"/>
    <n v="5"/>
  </r>
  <r>
    <x v="1"/>
    <x v="60"/>
    <s v="ราศีกรกฏ"/>
  </r>
  <r>
    <x v="1"/>
    <x v="61"/>
    <n v="28"/>
  </r>
  <r>
    <x v="0"/>
    <x v="0"/>
    <n v="7"/>
  </r>
  <r>
    <x v="0"/>
    <x v="1"/>
    <n v="4"/>
  </r>
  <r>
    <x v="0"/>
    <x v="2"/>
    <n v="6"/>
  </r>
  <r>
    <x v="0"/>
    <x v="3"/>
    <n v="5"/>
  </r>
  <r>
    <x v="0"/>
    <x v="4"/>
    <n v="4"/>
  </r>
  <r>
    <x v="0"/>
    <x v="5"/>
    <n v="7"/>
  </r>
  <r>
    <x v="0"/>
    <x v="6"/>
    <n v="7"/>
  </r>
  <r>
    <x v="0"/>
    <x v="7"/>
    <n v="7"/>
  </r>
  <r>
    <x v="0"/>
    <x v="8"/>
    <n v="2"/>
  </r>
  <r>
    <x v="0"/>
    <x v="9"/>
    <n v="4"/>
  </r>
  <r>
    <x v="0"/>
    <x v="10"/>
    <n v="1"/>
  </r>
  <r>
    <x v="0"/>
    <x v="11"/>
    <n v="2"/>
  </r>
  <r>
    <x v="0"/>
    <x v="12"/>
    <n v="5"/>
  </r>
  <r>
    <x v="0"/>
    <x v="13"/>
    <n v="7"/>
  </r>
  <r>
    <x v="0"/>
    <x v="14"/>
    <n v="7"/>
  </r>
  <r>
    <x v="0"/>
    <x v="15"/>
    <n v="7"/>
  </r>
  <r>
    <x v="0"/>
    <x v="16"/>
    <n v="7"/>
  </r>
  <r>
    <x v="0"/>
    <x v="17"/>
    <n v="4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7"/>
  </r>
  <r>
    <x v="0"/>
    <x v="23"/>
    <n v="7"/>
  </r>
  <r>
    <x v="0"/>
    <x v="24"/>
    <n v="7"/>
  </r>
  <r>
    <x v="0"/>
    <x v="25"/>
    <n v="7"/>
  </r>
  <r>
    <x v="0"/>
    <x v="26"/>
    <n v="7"/>
  </r>
  <r>
    <x v="0"/>
    <x v="27"/>
    <n v="6"/>
  </r>
  <r>
    <x v="0"/>
    <x v="28"/>
    <n v="3"/>
  </r>
  <r>
    <x v="0"/>
    <x v="29"/>
    <n v="7"/>
  </r>
  <r>
    <x v="0"/>
    <x v="30"/>
    <n v="5"/>
  </r>
  <r>
    <x v="0"/>
    <x v="31"/>
    <n v="2"/>
  </r>
  <r>
    <x v="0"/>
    <x v="32"/>
    <n v="6"/>
  </r>
  <r>
    <x v="0"/>
    <x v="33"/>
    <n v="2"/>
  </r>
  <r>
    <x v="0"/>
    <x v="34"/>
    <n v="2"/>
  </r>
  <r>
    <x v="0"/>
    <x v="35"/>
    <n v="3"/>
  </r>
  <r>
    <x v="0"/>
    <x v="36"/>
    <n v="3"/>
  </r>
  <r>
    <x v="0"/>
    <x v="37"/>
    <n v="3"/>
  </r>
  <r>
    <x v="0"/>
    <x v="38"/>
    <n v="1"/>
  </r>
  <r>
    <x v="0"/>
    <x v="39"/>
    <n v="1"/>
  </r>
  <r>
    <x v="0"/>
    <x v="40"/>
    <n v="1"/>
  </r>
  <r>
    <x v="0"/>
    <x v="41"/>
    <n v="1"/>
  </r>
  <r>
    <x v="0"/>
    <x v="42"/>
    <n v="2"/>
  </r>
  <r>
    <x v="0"/>
    <x v="43"/>
    <n v="5"/>
  </r>
  <r>
    <x v="0"/>
    <x v="44"/>
    <n v="2"/>
  </r>
  <r>
    <x v="0"/>
    <x v="45"/>
    <n v="6"/>
  </r>
  <r>
    <x v="0"/>
    <x v="46"/>
    <n v="4"/>
  </r>
  <r>
    <x v="0"/>
    <x v="47"/>
    <n v="4"/>
  </r>
  <r>
    <x v="0"/>
    <x v="48"/>
    <n v="6"/>
  </r>
  <r>
    <x v="0"/>
    <x v="49"/>
    <n v="6"/>
  </r>
  <r>
    <x v="0"/>
    <x v="50"/>
    <n v="6"/>
  </r>
  <r>
    <x v="0"/>
    <x v="51"/>
    <n v="6"/>
  </r>
  <r>
    <x v="0"/>
    <x v="52"/>
    <n v="6"/>
  </r>
  <r>
    <x v="0"/>
    <x v="53"/>
    <n v="6"/>
  </r>
  <r>
    <x v="0"/>
    <x v="54"/>
    <n v="6"/>
  </r>
  <r>
    <x v="0"/>
    <x v="55"/>
    <n v="4"/>
  </r>
  <r>
    <x v="0"/>
    <x v="56"/>
    <n v="4"/>
  </r>
  <r>
    <x v="0"/>
    <x v="57"/>
    <n v="4"/>
  </r>
  <r>
    <x v="0"/>
    <x v="58"/>
    <n v="2"/>
  </r>
  <r>
    <x v="0"/>
    <x v="59"/>
    <n v="6"/>
  </r>
  <r>
    <x v="0"/>
    <x v="60"/>
    <s v="ราศีตุลย์"/>
  </r>
  <r>
    <x v="0"/>
    <x v="61"/>
    <n v="27"/>
  </r>
  <r>
    <x v="0"/>
    <x v="0"/>
    <n v="5"/>
  </r>
  <r>
    <x v="0"/>
    <x v="1"/>
    <n v="4"/>
  </r>
  <r>
    <x v="0"/>
    <x v="2"/>
    <n v="4"/>
  </r>
  <r>
    <x v="0"/>
    <x v="3"/>
    <n v="4"/>
  </r>
  <r>
    <x v="0"/>
    <x v="4"/>
    <n v="5"/>
  </r>
  <r>
    <x v="0"/>
    <x v="5"/>
    <n v="5"/>
  </r>
  <r>
    <x v="0"/>
    <x v="6"/>
    <n v="5"/>
  </r>
  <r>
    <x v="0"/>
    <x v="7"/>
    <n v="5"/>
  </r>
  <r>
    <x v="0"/>
    <x v="8"/>
    <n v="1"/>
  </r>
  <r>
    <x v="0"/>
    <x v="9"/>
    <n v="1"/>
  </r>
  <r>
    <x v="0"/>
    <x v="10"/>
    <n v="1"/>
  </r>
  <r>
    <x v="0"/>
    <x v="11"/>
    <n v="7"/>
  </r>
  <r>
    <x v="0"/>
    <x v="12"/>
    <n v="6"/>
  </r>
  <r>
    <x v="0"/>
    <x v="13"/>
    <n v="7"/>
  </r>
  <r>
    <x v="0"/>
    <x v="14"/>
    <n v="7"/>
  </r>
  <r>
    <x v="0"/>
    <x v="15"/>
    <n v="5"/>
  </r>
  <r>
    <x v="0"/>
    <x v="16"/>
    <n v="5"/>
  </r>
  <r>
    <x v="0"/>
    <x v="17"/>
    <n v="6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1"/>
  </r>
  <r>
    <x v="0"/>
    <x v="23"/>
    <n v="7"/>
  </r>
  <r>
    <x v="0"/>
    <x v="24"/>
    <n v="4"/>
  </r>
  <r>
    <x v="0"/>
    <x v="25"/>
    <n v="5"/>
  </r>
  <r>
    <x v="0"/>
    <x v="26"/>
    <n v="4"/>
  </r>
  <r>
    <x v="0"/>
    <x v="27"/>
    <n v="3"/>
  </r>
  <r>
    <x v="0"/>
    <x v="28"/>
    <n v="1"/>
  </r>
  <r>
    <x v="0"/>
    <x v="29"/>
    <n v="6"/>
  </r>
  <r>
    <x v="0"/>
    <x v="30"/>
    <n v="3"/>
  </r>
  <r>
    <x v="0"/>
    <x v="31"/>
    <n v="1"/>
  </r>
  <r>
    <x v="0"/>
    <x v="32"/>
    <n v="6"/>
  </r>
  <r>
    <x v="0"/>
    <x v="33"/>
    <n v="4"/>
  </r>
  <r>
    <x v="0"/>
    <x v="34"/>
    <n v="1"/>
  </r>
  <r>
    <x v="0"/>
    <x v="35"/>
    <n v="3"/>
  </r>
  <r>
    <x v="0"/>
    <x v="36"/>
    <n v="3"/>
  </r>
  <r>
    <x v="0"/>
    <x v="37"/>
    <n v="3"/>
  </r>
  <r>
    <x v="0"/>
    <x v="38"/>
    <n v="1"/>
  </r>
  <r>
    <x v="0"/>
    <x v="39"/>
    <n v="1"/>
  </r>
  <r>
    <x v="0"/>
    <x v="40"/>
    <n v="1"/>
  </r>
  <r>
    <x v="0"/>
    <x v="41"/>
    <n v="6"/>
  </r>
  <r>
    <x v="0"/>
    <x v="42"/>
    <n v="3"/>
  </r>
  <r>
    <x v="0"/>
    <x v="43"/>
    <n v="4"/>
  </r>
  <r>
    <x v="0"/>
    <x v="44"/>
    <n v="2"/>
  </r>
  <r>
    <x v="0"/>
    <x v="45"/>
    <n v="4"/>
  </r>
  <r>
    <x v="0"/>
    <x v="46"/>
    <n v="4"/>
  </r>
  <r>
    <x v="0"/>
    <x v="47"/>
    <n v="4"/>
  </r>
  <r>
    <x v="0"/>
    <x v="48"/>
    <n v="5"/>
  </r>
  <r>
    <x v="0"/>
    <x v="49"/>
    <n v="5"/>
  </r>
  <r>
    <x v="0"/>
    <x v="50"/>
    <n v="5"/>
  </r>
  <r>
    <x v="0"/>
    <x v="51"/>
    <n v="5"/>
  </r>
  <r>
    <x v="0"/>
    <x v="52"/>
    <n v="1"/>
  </r>
  <r>
    <x v="0"/>
    <x v="53"/>
    <n v="6"/>
  </r>
  <r>
    <x v="0"/>
    <x v="54"/>
    <n v="3"/>
  </r>
  <r>
    <x v="0"/>
    <x v="55"/>
    <n v="3"/>
  </r>
  <r>
    <x v="0"/>
    <x v="56"/>
    <n v="1"/>
  </r>
  <r>
    <x v="0"/>
    <x v="57"/>
    <n v="1"/>
  </r>
  <r>
    <x v="0"/>
    <x v="58"/>
    <n v="1"/>
  </r>
  <r>
    <x v="0"/>
    <x v="59"/>
    <n v="4"/>
  </r>
  <r>
    <x v="0"/>
    <x v="60"/>
    <s v="ราศีเมษ"/>
  </r>
  <r>
    <x v="0"/>
    <x v="61"/>
    <n v="26"/>
  </r>
  <r>
    <x v="1"/>
    <x v="0"/>
    <n v="6"/>
  </r>
  <r>
    <x v="1"/>
    <x v="1"/>
    <n v="5"/>
  </r>
  <r>
    <x v="1"/>
    <x v="2"/>
    <n v="5"/>
  </r>
  <r>
    <x v="1"/>
    <x v="3"/>
    <n v="5"/>
  </r>
  <r>
    <x v="1"/>
    <x v="4"/>
    <n v="7"/>
  </r>
  <r>
    <x v="1"/>
    <x v="5"/>
    <n v="4"/>
  </r>
  <r>
    <x v="1"/>
    <x v="6"/>
    <n v="4"/>
  </r>
  <r>
    <x v="1"/>
    <x v="7"/>
    <n v="4"/>
  </r>
  <r>
    <x v="1"/>
    <x v="8"/>
    <n v="4"/>
  </r>
  <r>
    <x v="1"/>
    <x v="9"/>
    <n v="4"/>
  </r>
  <r>
    <x v="1"/>
    <x v="10"/>
    <n v="5"/>
  </r>
  <r>
    <x v="1"/>
    <x v="11"/>
    <n v="6"/>
  </r>
  <r>
    <x v="1"/>
    <x v="12"/>
    <n v="7"/>
  </r>
  <r>
    <x v="1"/>
    <x v="13"/>
    <n v="3"/>
  </r>
  <r>
    <x v="1"/>
    <x v="14"/>
    <n v="5"/>
  </r>
  <r>
    <x v="1"/>
    <x v="15"/>
    <n v="6"/>
  </r>
  <r>
    <x v="1"/>
    <x v="16"/>
    <n v="5"/>
  </r>
  <r>
    <x v="1"/>
    <x v="17"/>
    <n v="5"/>
  </r>
  <r>
    <x v="1"/>
    <x v="18"/>
    <n v="7"/>
  </r>
  <r>
    <x v="1"/>
    <x v="19"/>
    <n v="7"/>
  </r>
  <r>
    <x v="1"/>
    <x v="20"/>
    <n v="4"/>
  </r>
  <r>
    <x v="1"/>
    <x v="21"/>
    <n v="7"/>
  </r>
  <r>
    <x v="1"/>
    <x v="22"/>
    <n v="4"/>
  </r>
  <r>
    <x v="1"/>
    <x v="23"/>
    <n v="3"/>
  </r>
  <r>
    <x v="1"/>
    <x v="24"/>
    <n v="4"/>
  </r>
  <r>
    <x v="1"/>
    <x v="25"/>
    <n v="5"/>
  </r>
  <r>
    <x v="1"/>
    <x v="26"/>
    <n v="5"/>
  </r>
  <r>
    <x v="1"/>
    <x v="27"/>
    <n v="3"/>
  </r>
  <r>
    <x v="1"/>
    <x v="28"/>
    <n v="3"/>
  </r>
  <r>
    <x v="1"/>
    <x v="29"/>
    <n v="4"/>
  </r>
  <r>
    <x v="1"/>
    <x v="30"/>
    <n v="4"/>
  </r>
  <r>
    <x v="1"/>
    <x v="31"/>
    <n v="3"/>
  </r>
  <r>
    <x v="1"/>
    <x v="32"/>
    <n v="5"/>
  </r>
  <r>
    <x v="1"/>
    <x v="33"/>
    <n v="5"/>
  </r>
  <r>
    <x v="1"/>
    <x v="34"/>
    <n v="6"/>
  </r>
  <r>
    <x v="1"/>
    <x v="35"/>
    <n v="2"/>
  </r>
  <r>
    <x v="1"/>
    <x v="36"/>
    <n v="2"/>
  </r>
  <r>
    <x v="1"/>
    <x v="37"/>
    <n v="2"/>
  </r>
  <r>
    <x v="1"/>
    <x v="38"/>
    <n v="3"/>
  </r>
  <r>
    <x v="1"/>
    <x v="39"/>
    <n v="3"/>
  </r>
  <r>
    <x v="1"/>
    <x v="40"/>
    <n v="6"/>
  </r>
  <r>
    <x v="1"/>
    <x v="41"/>
    <n v="6"/>
  </r>
  <r>
    <x v="1"/>
    <x v="42"/>
    <n v="6"/>
  </r>
  <r>
    <x v="1"/>
    <x v="43"/>
    <n v="1"/>
  </r>
  <r>
    <x v="1"/>
    <x v="44"/>
    <n v="2"/>
  </r>
  <r>
    <x v="1"/>
    <x v="45"/>
    <n v="4"/>
  </r>
  <r>
    <x v="1"/>
    <x v="46"/>
    <n v="5"/>
  </r>
  <r>
    <x v="1"/>
    <x v="47"/>
    <n v="4"/>
  </r>
  <r>
    <x v="1"/>
    <x v="48"/>
    <n v="5"/>
  </r>
  <r>
    <x v="1"/>
    <x v="49"/>
    <n v="5"/>
  </r>
  <r>
    <x v="1"/>
    <x v="50"/>
    <n v="4"/>
  </r>
  <r>
    <x v="1"/>
    <x v="51"/>
    <n v="5"/>
  </r>
  <r>
    <x v="1"/>
    <x v="52"/>
    <n v="3"/>
  </r>
  <r>
    <x v="1"/>
    <x v="53"/>
    <n v="1"/>
  </r>
  <r>
    <x v="1"/>
    <x v="54"/>
    <n v="3"/>
  </r>
  <r>
    <x v="1"/>
    <x v="55"/>
    <n v="4"/>
  </r>
  <r>
    <x v="1"/>
    <x v="56"/>
    <n v="3"/>
  </r>
  <r>
    <x v="1"/>
    <x v="57"/>
    <n v="1"/>
  </r>
  <r>
    <x v="1"/>
    <x v="58"/>
    <n v="1"/>
  </r>
  <r>
    <x v="1"/>
    <x v="59"/>
    <n v="4"/>
  </r>
  <r>
    <x v="1"/>
    <x v="60"/>
    <s v="ราศีเมษ"/>
  </r>
  <r>
    <x v="1"/>
    <x v="61"/>
    <n v="25"/>
  </r>
  <r>
    <x v="0"/>
    <x v="0"/>
    <n v="7"/>
  </r>
  <r>
    <x v="0"/>
    <x v="1"/>
    <n v="7"/>
  </r>
  <r>
    <x v="0"/>
    <x v="2"/>
    <n v="7"/>
  </r>
  <r>
    <x v="0"/>
    <x v="3"/>
    <n v="5"/>
  </r>
  <r>
    <x v="0"/>
    <x v="4"/>
    <n v="4"/>
  </r>
  <r>
    <x v="0"/>
    <x v="5"/>
    <n v="7"/>
  </r>
  <r>
    <x v="0"/>
    <x v="6"/>
    <n v="7"/>
  </r>
  <r>
    <x v="0"/>
    <x v="7"/>
    <n v="7"/>
  </r>
  <r>
    <x v="0"/>
    <x v="8"/>
    <n v="7"/>
  </r>
  <r>
    <x v="0"/>
    <x v="9"/>
    <n v="3"/>
  </r>
  <r>
    <x v="0"/>
    <x v="10"/>
    <n v="3"/>
  </r>
  <r>
    <x v="0"/>
    <x v="11"/>
    <n v="3"/>
  </r>
  <r>
    <x v="0"/>
    <x v="12"/>
    <n v="4"/>
  </r>
  <r>
    <x v="0"/>
    <x v="13"/>
    <n v="5"/>
  </r>
  <r>
    <x v="0"/>
    <x v="14"/>
    <n v="7"/>
  </r>
  <r>
    <x v="0"/>
    <x v="15"/>
    <n v="1"/>
  </r>
  <r>
    <x v="0"/>
    <x v="16"/>
    <n v="1"/>
  </r>
  <r>
    <x v="0"/>
    <x v="17"/>
    <n v="7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7"/>
  </r>
  <r>
    <x v="0"/>
    <x v="23"/>
    <n v="7"/>
  </r>
  <r>
    <x v="0"/>
    <x v="24"/>
    <n v="7"/>
  </r>
  <r>
    <x v="0"/>
    <x v="25"/>
    <n v="7"/>
  </r>
  <r>
    <x v="0"/>
    <x v="26"/>
    <n v="7"/>
  </r>
  <r>
    <x v="0"/>
    <x v="27"/>
    <n v="7"/>
  </r>
  <r>
    <x v="0"/>
    <x v="28"/>
    <n v="7"/>
  </r>
  <r>
    <x v="0"/>
    <x v="29"/>
    <n v="7"/>
  </r>
  <r>
    <x v="0"/>
    <x v="30"/>
    <n v="3"/>
  </r>
  <r>
    <x v="0"/>
    <x v="31"/>
    <n v="3"/>
  </r>
  <r>
    <x v="0"/>
    <x v="32"/>
    <n v="6"/>
  </r>
  <r>
    <x v="0"/>
    <x v="33"/>
    <n v="4"/>
  </r>
  <r>
    <x v="0"/>
    <x v="34"/>
    <n v="1"/>
  </r>
  <r>
    <x v="0"/>
    <x v="35"/>
    <n v="3"/>
  </r>
  <r>
    <x v="0"/>
    <x v="36"/>
    <n v="3"/>
  </r>
  <r>
    <x v="0"/>
    <x v="37"/>
    <n v="3"/>
  </r>
  <r>
    <x v="0"/>
    <x v="38"/>
    <n v="2"/>
  </r>
  <r>
    <x v="0"/>
    <x v="39"/>
    <n v="1"/>
  </r>
  <r>
    <x v="0"/>
    <x v="40"/>
    <n v="1"/>
  </r>
  <r>
    <x v="0"/>
    <x v="41"/>
    <n v="1"/>
  </r>
  <r>
    <x v="0"/>
    <x v="42"/>
    <n v="1"/>
  </r>
  <r>
    <x v="0"/>
    <x v="43"/>
    <n v="2"/>
  </r>
  <r>
    <x v="0"/>
    <x v="44"/>
    <n v="2"/>
  </r>
  <r>
    <x v="0"/>
    <x v="45"/>
    <n v="1"/>
  </r>
  <r>
    <x v="0"/>
    <x v="46"/>
    <n v="3"/>
  </r>
  <r>
    <x v="0"/>
    <x v="47"/>
    <n v="6"/>
  </r>
  <r>
    <x v="0"/>
    <x v="48"/>
    <n v="4"/>
  </r>
  <r>
    <x v="0"/>
    <x v="49"/>
    <n v="4"/>
  </r>
  <r>
    <x v="0"/>
    <x v="50"/>
    <n v="6"/>
  </r>
  <r>
    <x v="0"/>
    <x v="51"/>
    <n v="4"/>
  </r>
  <r>
    <x v="0"/>
    <x v="52"/>
    <n v="6"/>
  </r>
  <r>
    <x v="0"/>
    <x v="53"/>
    <n v="2"/>
  </r>
  <r>
    <x v="0"/>
    <x v="54"/>
    <n v="3"/>
  </r>
  <r>
    <x v="0"/>
    <x v="55"/>
    <n v="3"/>
  </r>
  <r>
    <x v="0"/>
    <x v="56"/>
    <n v="3"/>
  </r>
  <r>
    <x v="0"/>
    <x v="57"/>
    <n v="3"/>
  </r>
  <r>
    <x v="0"/>
    <x v="58"/>
    <n v="3"/>
  </r>
  <r>
    <x v="0"/>
    <x v="59"/>
    <n v="6"/>
  </r>
  <r>
    <x v="0"/>
    <x v="60"/>
    <s v="ราศีเมษ"/>
  </r>
  <r>
    <x v="0"/>
    <x v="61"/>
    <n v="27"/>
  </r>
  <r>
    <x v="1"/>
    <x v="0"/>
    <n v="7"/>
  </r>
  <r>
    <x v="1"/>
    <x v="1"/>
    <n v="5"/>
  </r>
  <r>
    <x v="1"/>
    <x v="2"/>
    <n v="7"/>
  </r>
  <r>
    <x v="1"/>
    <x v="3"/>
    <n v="7"/>
  </r>
  <r>
    <x v="1"/>
    <x v="4"/>
    <n v="5"/>
  </r>
  <r>
    <x v="1"/>
    <x v="5"/>
    <n v="4"/>
  </r>
  <r>
    <x v="1"/>
    <x v="6"/>
    <n v="5"/>
  </r>
  <r>
    <x v="1"/>
    <x v="7"/>
    <n v="5"/>
  </r>
  <r>
    <x v="1"/>
    <x v="8"/>
    <n v="4"/>
  </r>
  <r>
    <x v="1"/>
    <x v="9"/>
    <n v="7"/>
  </r>
  <r>
    <x v="1"/>
    <x v="10"/>
    <n v="7"/>
  </r>
  <r>
    <x v="1"/>
    <x v="11"/>
    <n v="7"/>
  </r>
  <r>
    <x v="1"/>
    <x v="12"/>
    <n v="5"/>
  </r>
  <r>
    <x v="1"/>
    <x v="13"/>
    <n v="3"/>
  </r>
  <r>
    <x v="1"/>
    <x v="14"/>
    <n v="7"/>
  </r>
  <r>
    <x v="1"/>
    <x v="15"/>
    <n v="6"/>
  </r>
  <r>
    <x v="1"/>
    <x v="16"/>
    <n v="6"/>
  </r>
  <r>
    <x v="1"/>
    <x v="17"/>
    <n v="6"/>
  </r>
  <r>
    <x v="1"/>
    <x v="18"/>
    <n v="6"/>
  </r>
  <r>
    <x v="1"/>
    <x v="19"/>
    <n v="6"/>
  </r>
  <r>
    <x v="1"/>
    <x v="20"/>
    <n v="6"/>
  </r>
  <r>
    <x v="1"/>
    <x v="21"/>
    <n v="6"/>
  </r>
  <r>
    <x v="1"/>
    <x v="22"/>
    <n v="6"/>
  </r>
  <r>
    <x v="1"/>
    <x v="23"/>
    <n v="2"/>
  </r>
  <r>
    <x v="1"/>
    <x v="24"/>
    <n v="6"/>
  </r>
  <r>
    <x v="1"/>
    <x v="25"/>
    <n v="7"/>
  </r>
  <r>
    <x v="1"/>
    <x v="26"/>
    <n v="5"/>
  </r>
  <r>
    <x v="1"/>
    <x v="27"/>
    <n v="5"/>
  </r>
  <r>
    <x v="1"/>
    <x v="28"/>
    <n v="6"/>
  </r>
  <r>
    <x v="1"/>
    <x v="29"/>
    <n v="6"/>
  </r>
  <r>
    <x v="1"/>
    <x v="30"/>
    <n v="5"/>
  </r>
  <r>
    <x v="1"/>
    <x v="31"/>
    <n v="3"/>
  </r>
  <r>
    <x v="1"/>
    <x v="32"/>
    <n v="6"/>
  </r>
  <r>
    <x v="1"/>
    <x v="33"/>
    <n v="6"/>
  </r>
  <r>
    <x v="1"/>
    <x v="34"/>
    <n v="4"/>
  </r>
  <r>
    <x v="1"/>
    <x v="35"/>
    <n v="3"/>
  </r>
  <r>
    <x v="1"/>
    <x v="36"/>
    <n v="3"/>
  </r>
  <r>
    <x v="1"/>
    <x v="37"/>
    <n v="3"/>
  </r>
  <r>
    <x v="1"/>
    <x v="38"/>
    <n v="1"/>
  </r>
  <r>
    <x v="1"/>
    <x v="39"/>
    <n v="4"/>
  </r>
  <r>
    <x v="1"/>
    <x v="40"/>
    <n v="6"/>
  </r>
  <r>
    <x v="1"/>
    <x v="41"/>
    <n v="6"/>
  </r>
  <r>
    <x v="1"/>
    <x v="42"/>
    <n v="4"/>
  </r>
  <r>
    <x v="1"/>
    <x v="43"/>
    <n v="1"/>
  </r>
  <r>
    <x v="1"/>
    <x v="44"/>
    <n v="3"/>
  </r>
  <r>
    <x v="1"/>
    <x v="45"/>
    <n v="5"/>
  </r>
  <r>
    <x v="1"/>
    <x v="46"/>
    <n v="5"/>
  </r>
  <r>
    <x v="1"/>
    <x v="47"/>
    <n v="5"/>
  </r>
  <r>
    <x v="1"/>
    <x v="48"/>
    <n v="5"/>
  </r>
  <r>
    <x v="1"/>
    <x v="49"/>
    <n v="5"/>
  </r>
  <r>
    <x v="1"/>
    <x v="50"/>
    <n v="5"/>
  </r>
  <r>
    <x v="1"/>
    <x v="51"/>
    <n v="5"/>
  </r>
  <r>
    <x v="1"/>
    <x v="52"/>
    <n v="6"/>
  </r>
  <r>
    <x v="1"/>
    <x v="53"/>
    <n v="1"/>
  </r>
  <r>
    <x v="1"/>
    <x v="54"/>
    <n v="4"/>
  </r>
  <r>
    <x v="1"/>
    <x v="55"/>
    <n v="4"/>
  </r>
  <r>
    <x v="1"/>
    <x v="56"/>
    <n v="4"/>
  </r>
  <r>
    <x v="1"/>
    <x v="57"/>
    <n v="6"/>
  </r>
  <r>
    <x v="1"/>
    <x v="58"/>
    <n v="6"/>
  </r>
  <r>
    <x v="1"/>
    <x v="59"/>
    <n v="6"/>
  </r>
  <r>
    <x v="1"/>
    <x v="60"/>
    <s v="ราศีพฤษก"/>
  </r>
  <r>
    <x v="1"/>
    <x v="61"/>
    <n v="28"/>
  </r>
  <r>
    <x v="0"/>
    <x v="0"/>
    <n v="6"/>
  </r>
  <r>
    <x v="0"/>
    <x v="1"/>
    <n v="3"/>
  </r>
  <r>
    <x v="0"/>
    <x v="2"/>
    <n v="7"/>
  </r>
  <r>
    <x v="0"/>
    <x v="3"/>
    <n v="7"/>
  </r>
  <r>
    <x v="0"/>
    <x v="4"/>
    <n v="5"/>
  </r>
  <r>
    <x v="0"/>
    <x v="5"/>
    <n v="6"/>
  </r>
  <r>
    <x v="0"/>
    <x v="6"/>
    <n v="7"/>
  </r>
  <r>
    <x v="0"/>
    <x v="7"/>
    <n v="5"/>
  </r>
  <r>
    <x v="0"/>
    <x v="8"/>
    <n v="7"/>
  </r>
  <r>
    <x v="0"/>
    <x v="9"/>
    <n v="5"/>
  </r>
  <r>
    <x v="0"/>
    <x v="10"/>
    <n v="2"/>
  </r>
  <r>
    <x v="0"/>
    <x v="11"/>
    <n v="3"/>
  </r>
  <r>
    <x v="0"/>
    <x v="12"/>
    <n v="5"/>
  </r>
  <r>
    <x v="0"/>
    <x v="13"/>
    <n v="4"/>
  </r>
  <r>
    <x v="0"/>
    <x v="14"/>
    <n v="7"/>
  </r>
  <r>
    <x v="0"/>
    <x v="15"/>
    <n v="6"/>
  </r>
  <r>
    <x v="0"/>
    <x v="16"/>
    <n v="6"/>
  </r>
  <r>
    <x v="0"/>
    <x v="17"/>
    <n v="5"/>
  </r>
  <r>
    <x v="0"/>
    <x v="18"/>
    <n v="6"/>
  </r>
  <r>
    <x v="0"/>
    <x v="19"/>
    <n v="6"/>
  </r>
  <r>
    <x v="0"/>
    <x v="20"/>
    <n v="5"/>
  </r>
  <r>
    <x v="0"/>
    <x v="21"/>
    <n v="6"/>
  </r>
  <r>
    <x v="0"/>
    <x v="22"/>
    <n v="4"/>
  </r>
  <r>
    <x v="0"/>
    <x v="23"/>
    <n v="3"/>
  </r>
  <r>
    <x v="0"/>
    <x v="24"/>
    <n v="4"/>
  </r>
  <r>
    <x v="0"/>
    <x v="25"/>
    <n v="6"/>
  </r>
  <r>
    <x v="0"/>
    <x v="26"/>
    <n v="6"/>
  </r>
  <r>
    <x v="0"/>
    <x v="27"/>
    <n v="4"/>
  </r>
  <r>
    <x v="0"/>
    <x v="28"/>
    <n v="3"/>
  </r>
  <r>
    <x v="0"/>
    <x v="29"/>
    <n v="6"/>
  </r>
  <r>
    <x v="0"/>
    <x v="30"/>
    <n v="5"/>
  </r>
  <r>
    <x v="0"/>
    <x v="31"/>
    <n v="1"/>
  </r>
  <r>
    <x v="0"/>
    <x v="32"/>
    <n v="6"/>
  </r>
  <r>
    <x v="0"/>
    <x v="33"/>
    <n v="5"/>
  </r>
  <r>
    <x v="0"/>
    <x v="34"/>
    <n v="4"/>
  </r>
  <r>
    <x v="0"/>
    <x v="35"/>
    <n v="5"/>
  </r>
  <r>
    <x v="0"/>
    <x v="36"/>
    <n v="3"/>
  </r>
  <r>
    <x v="0"/>
    <x v="37"/>
    <n v="2"/>
  </r>
  <r>
    <x v="0"/>
    <x v="38"/>
    <n v="5"/>
  </r>
  <r>
    <x v="0"/>
    <x v="39"/>
    <n v="3"/>
  </r>
  <r>
    <x v="0"/>
    <x v="40"/>
    <n v="1"/>
  </r>
  <r>
    <x v="0"/>
    <x v="41"/>
    <n v="2"/>
  </r>
  <r>
    <x v="0"/>
    <x v="42"/>
    <n v="4"/>
  </r>
  <r>
    <x v="0"/>
    <x v="43"/>
    <n v="3"/>
  </r>
  <r>
    <x v="0"/>
    <x v="44"/>
    <n v="3"/>
  </r>
  <r>
    <x v="0"/>
    <x v="45"/>
    <n v="4"/>
  </r>
  <r>
    <x v="0"/>
    <x v="46"/>
    <n v="6"/>
  </r>
  <r>
    <x v="0"/>
    <x v="47"/>
    <n v="2"/>
  </r>
  <r>
    <x v="0"/>
    <x v="48"/>
    <n v="3"/>
  </r>
  <r>
    <x v="0"/>
    <x v="49"/>
    <n v="3"/>
  </r>
  <r>
    <x v="0"/>
    <x v="50"/>
    <n v="6"/>
  </r>
  <r>
    <x v="0"/>
    <x v="51"/>
    <n v="5"/>
  </r>
  <r>
    <x v="0"/>
    <x v="52"/>
    <n v="2"/>
  </r>
  <r>
    <x v="0"/>
    <x v="53"/>
    <n v="2"/>
  </r>
  <r>
    <x v="0"/>
    <x v="54"/>
    <n v="5"/>
  </r>
  <r>
    <x v="0"/>
    <x v="55"/>
    <n v="6"/>
  </r>
  <r>
    <x v="0"/>
    <x v="56"/>
    <n v="5"/>
  </r>
  <r>
    <x v="0"/>
    <x v="57"/>
    <n v="1"/>
  </r>
  <r>
    <x v="0"/>
    <x v="58"/>
    <n v="1"/>
  </r>
  <r>
    <x v="0"/>
    <x v="59"/>
    <n v="6"/>
  </r>
  <r>
    <x v="0"/>
    <x v="60"/>
    <s v="ราศีมีน"/>
  </r>
  <r>
    <x v="0"/>
    <x v="61"/>
    <n v="27"/>
  </r>
  <r>
    <x v="0"/>
    <x v="0"/>
    <n v="7"/>
  </r>
  <r>
    <x v="0"/>
    <x v="1"/>
    <n v="3"/>
  </r>
  <r>
    <x v="0"/>
    <x v="2"/>
    <n v="6"/>
  </r>
  <r>
    <x v="0"/>
    <x v="3"/>
    <n v="6"/>
  </r>
  <r>
    <x v="0"/>
    <x v="4"/>
    <n v="4"/>
  </r>
  <r>
    <x v="0"/>
    <x v="5"/>
    <n v="6"/>
  </r>
  <r>
    <x v="0"/>
    <x v="6"/>
    <n v="6"/>
  </r>
  <r>
    <x v="0"/>
    <x v="7"/>
    <n v="6"/>
  </r>
  <r>
    <x v="0"/>
    <x v="8"/>
    <n v="3"/>
  </r>
  <r>
    <x v="0"/>
    <x v="9"/>
    <n v="4"/>
  </r>
  <r>
    <x v="0"/>
    <x v="10"/>
    <n v="1"/>
  </r>
  <r>
    <x v="0"/>
    <x v="11"/>
    <n v="5"/>
  </r>
  <r>
    <x v="0"/>
    <x v="12"/>
    <n v="5"/>
  </r>
  <r>
    <x v="0"/>
    <x v="13"/>
    <n v="7"/>
  </r>
  <r>
    <x v="0"/>
    <x v="14"/>
    <n v="6"/>
  </r>
  <r>
    <x v="0"/>
    <x v="15"/>
    <n v="6"/>
  </r>
  <r>
    <x v="0"/>
    <x v="16"/>
    <n v="6"/>
  </r>
  <r>
    <x v="0"/>
    <x v="17"/>
    <n v="6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7"/>
  </r>
  <r>
    <x v="0"/>
    <x v="23"/>
    <n v="7"/>
  </r>
  <r>
    <x v="0"/>
    <x v="24"/>
    <n v="7"/>
  </r>
  <r>
    <x v="0"/>
    <x v="25"/>
    <n v="6"/>
  </r>
  <r>
    <x v="0"/>
    <x v="26"/>
    <n v="4"/>
  </r>
  <r>
    <x v="0"/>
    <x v="27"/>
    <n v="4"/>
  </r>
  <r>
    <x v="0"/>
    <x v="28"/>
    <n v="4"/>
  </r>
  <r>
    <x v="0"/>
    <x v="29"/>
    <n v="6"/>
  </r>
  <r>
    <x v="0"/>
    <x v="30"/>
    <n v="5"/>
  </r>
  <r>
    <x v="0"/>
    <x v="31"/>
    <n v="1"/>
  </r>
  <r>
    <x v="0"/>
    <x v="32"/>
    <n v="6"/>
  </r>
  <r>
    <x v="0"/>
    <x v="33"/>
    <n v="5"/>
  </r>
  <r>
    <x v="0"/>
    <x v="34"/>
    <n v="2"/>
  </r>
  <r>
    <x v="0"/>
    <x v="35"/>
    <n v="4"/>
  </r>
  <r>
    <x v="0"/>
    <x v="36"/>
    <n v="4"/>
  </r>
  <r>
    <x v="0"/>
    <x v="37"/>
    <n v="4"/>
  </r>
  <r>
    <x v="0"/>
    <x v="38"/>
    <n v="1"/>
  </r>
  <r>
    <x v="0"/>
    <x v="39"/>
    <n v="3"/>
  </r>
  <r>
    <x v="0"/>
    <x v="40"/>
    <n v="1"/>
  </r>
  <r>
    <x v="0"/>
    <x v="41"/>
    <n v="6"/>
  </r>
  <r>
    <x v="0"/>
    <x v="42"/>
    <n v="3"/>
  </r>
  <r>
    <x v="0"/>
    <x v="43"/>
    <n v="6"/>
  </r>
  <r>
    <x v="0"/>
    <x v="44"/>
    <n v="3"/>
  </r>
  <r>
    <x v="0"/>
    <x v="45"/>
    <n v="4"/>
  </r>
  <r>
    <x v="0"/>
    <x v="46"/>
    <n v="6"/>
  </r>
  <r>
    <x v="0"/>
    <x v="47"/>
    <n v="5"/>
  </r>
  <r>
    <x v="0"/>
    <x v="48"/>
    <n v="4"/>
  </r>
  <r>
    <x v="0"/>
    <x v="49"/>
    <n v="4"/>
  </r>
  <r>
    <x v="0"/>
    <x v="50"/>
    <n v="6"/>
  </r>
  <r>
    <x v="0"/>
    <x v="51"/>
    <n v="4"/>
  </r>
  <r>
    <x v="0"/>
    <x v="52"/>
    <n v="5"/>
  </r>
  <r>
    <x v="0"/>
    <x v="53"/>
    <n v="5"/>
  </r>
  <r>
    <x v="0"/>
    <x v="54"/>
    <n v="5"/>
  </r>
  <r>
    <x v="0"/>
    <x v="55"/>
    <n v="3"/>
  </r>
  <r>
    <x v="0"/>
    <x v="56"/>
    <n v="3"/>
  </r>
  <r>
    <x v="0"/>
    <x v="57"/>
    <n v="3"/>
  </r>
  <r>
    <x v="0"/>
    <x v="58"/>
    <n v="3"/>
  </r>
  <r>
    <x v="0"/>
    <x v="59"/>
    <n v="5"/>
  </r>
  <r>
    <x v="0"/>
    <x v="60"/>
    <s v="ราศีธนู"/>
  </r>
  <r>
    <x v="0"/>
    <x v="61"/>
    <n v="27"/>
  </r>
  <r>
    <x v="0"/>
    <x v="0"/>
    <n v="5"/>
  </r>
  <r>
    <x v="0"/>
    <x v="1"/>
    <n v="4"/>
  </r>
  <r>
    <x v="0"/>
    <x v="2"/>
    <n v="6"/>
  </r>
  <r>
    <x v="0"/>
    <x v="3"/>
    <n v="4"/>
  </r>
  <r>
    <x v="0"/>
    <x v="4"/>
    <n v="5"/>
  </r>
  <r>
    <x v="0"/>
    <x v="5"/>
    <n v="5"/>
  </r>
  <r>
    <x v="0"/>
    <x v="6"/>
    <n v="5"/>
  </r>
  <r>
    <x v="0"/>
    <x v="7"/>
    <n v="5"/>
  </r>
  <r>
    <x v="0"/>
    <x v="8"/>
    <n v="6"/>
  </r>
  <r>
    <x v="0"/>
    <x v="9"/>
    <n v="5"/>
  </r>
  <r>
    <x v="0"/>
    <x v="10"/>
    <n v="5"/>
  </r>
  <r>
    <x v="0"/>
    <x v="11"/>
    <n v="5"/>
  </r>
  <r>
    <x v="0"/>
    <x v="12"/>
    <n v="6"/>
  </r>
  <r>
    <x v="0"/>
    <x v="13"/>
    <n v="5"/>
  </r>
  <r>
    <x v="0"/>
    <x v="14"/>
    <n v="5"/>
  </r>
  <r>
    <x v="0"/>
    <x v="15"/>
    <n v="5"/>
  </r>
  <r>
    <x v="0"/>
    <x v="16"/>
    <n v="5"/>
  </r>
  <r>
    <x v="0"/>
    <x v="17"/>
    <n v="6"/>
  </r>
  <r>
    <x v="0"/>
    <x v="18"/>
    <n v="5"/>
  </r>
  <r>
    <x v="0"/>
    <x v="19"/>
    <n v="6"/>
  </r>
  <r>
    <x v="0"/>
    <x v="20"/>
    <n v="6"/>
  </r>
  <r>
    <x v="0"/>
    <x v="21"/>
    <n v="5"/>
  </r>
  <r>
    <x v="0"/>
    <x v="22"/>
    <n v="5"/>
  </r>
  <r>
    <x v="0"/>
    <x v="23"/>
    <n v="5"/>
  </r>
  <r>
    <x v="0"/>
    <x v="24"/>
    <n v="5"/>
  </r>
  <r>
    <x v="0"/>
    <x v="25"/>
    <n v="5"/>
  </r>
  <r>
    <x v="0"/>
    <x v="26"/>
    <n v="5"/>
  </r>
  <r>
    <x v="0"/>
    <x v="27"/>
    <n v="5"/>
  </r>
  <r>
    <x v="0"/>
    <x v="28"/>
    <n v="5"/>
  </r>
  <r>
    <x v="0"/>
    <x v="29"/>
    <n v="6"/>
  </r>
  <r>
    <x v="0"/>
    <x v="30"/>
    <n v="6"/>
  </r>
  <r>
    <x v="0"/>
    <x v="31"/>
    <n v="2"/>
  </r>
  <r>
    <x v="0"/>
    <x v="32"/>
    <n v="6"/>
  </r>
  <r>
    <x v="0"/>
    <x v="33"/>
    <n v="4"/>
  </r>
  <r>
    <x v="0"/>
    <x v="34"/>
    <n v="5"/>
  </r>
  <r>
    <x v="0"/>
    <x v="35"/>
    <n v="3"/>
  </r>
  <r>
    <x v="0"/>
    <x v="36"/>
    <n v="3"/>
  </r>
  <r>
    <x v="0"/>
    <x v="37"/>
    <n v="3"/>
  </r>
  <r>
    <x v="0"/>
    <x v="38"/>
    <n v="4"/>
  </r>
  <r>
    <x v="0"/>
    <x v="39"/>
    <n v="4"/>
  </r>
  <r>
    <x v="0"/>
    <x v="40"/>
    <n v="2"/>
  </r>
  <r>
    <x v="0"/>
    <x v="41"/>
    <n v="6"/>
  </r>
  <r>
    <x v="0"/>
    <x v="42"/>
    <n v="6"/>
  </r>
  <r>
    <x v="0"/>
    <x v="43"/>
    <n v="6"/>
  </r>
  <r>
    <x v="0"/>
    <x v="44"/>
    <n v="3"/>
  </r>
  <r>
    <x v="0"/>
    <x v="45"/>
    <n v="5"/>
  </r>
  <r>
    <x v="0"/>
    <x v="46"/>
    <n v="4"/>
  </r>
  <r>
    <x v="0"/>
    <x v="47"/>
    <n v="6"/>
  </r>
  <r>
    <x v="0"/>
    <x v="48"/>
    <n v="5"/>
  </r>
  <r>
    <x v="0"/>
    <x v="49"/>
    <n v="5"/>
  </r>
  <r>
    <x v="0"/>
    <x v="50"/>
    <n v="5"/>
  </r>
  <r>
    <x v="0"/>
    <x v="51"/>
    <n v="5"/>
  </r>
  <r>
    <x v="0"/>
    <x v="52"/>
    <n v="5"/>
  </r>
  <r>
    <x v="0"/>
    <x v="53"/>
    <n v="4"/>
  </r>
  <r>
    <x v="0"/>
    <x v="54"/>
    <n v="4"/>
  </r>
  <r>
    <x v="0"/>
    <x v="55"/>
    <n v="4"/>
  </r>
  <r>
    <x v="0"/>
    <x v="56"/>
    <n v="4"/>
  </r>
  <r>
    <x v="0"/>
    <x v="57"/>
    <n v="4"/>
  </r>
  <r>
    <x v="0"/>
    <x v="58"/>
    <n v="4"/>
  </r>
  <r>
    <x v="0"/>
    <x v="59"/>
    <n v="6"/>
  </r>
  <r>
    <x v="0"/>
    <x v="60"/>
    <s v="ราศีตุลย์"/>
  </r>
  <r>
    <x v="0"/>
    <x v="61"/>
    <n v="35"/>
  </r>
  <r>
    <x v="0"/>
    <x v="0"/>
    <n v="6"/>
  </r>
  <r>
    <x v="0"/>
    <x v="1"/>
    <n v="5"/>
  </r>
  <r>
    <x v="0"/>
    <x v="2"/>
    <n v="5"/>
  </r>
  <r>
    <x v="0"/>
    <x v="3"/>
    <n v="6"/>
  </r>
  <r>
    <x v="0"/>
    <x v="4"/>
    <n v="6"/>
  </r>
  <r>
    <x v="0"/>
    <x v="5"/>
    <n v="6"/>
  </r>
  <r>
    <x v="0"/>
    <x v="6"/>
    <n v="7"/>
  </r>
  <r>
    <x v="0"/>
    <x v="7"/>
    <n v="7"/>
  </r>
  <r>
    <x v="0"/>
    <x v="8"/>
    <n v="7"/>
  </r>
  <r>
    <x v="0"/>
    <x v="9"/>
    <n v="5"/>
  </r>
  <r>
    <x v="0"/>
    <x v="10"/>
    <n v="4"/>
  </r>
  <r>
    <x v="0"/>
    <x v="11"/>
    <n v="5"/>
  </r>
  <r>
    <x v="0"/>
    <x v="12"/>
    <n v="5"/>
  </r>
  <r>
    <x v="0"/>
    <x v="13"/>
    <n v="6"/>
  </r>
  <r>
    <x v="0"/>
    <x v="14"/>
    <n v="6"/>
  </r>
  <r>
    <x v="0"/>
    <x v="15"/>
    <n v="6"/>
  </r>
  <r>
    <x v="0"/>
    <x v="16"/>
    <n v="6"/>
  </r>
  <r>
    <x v="0"/>
    <x v="17"/>
    <n v="7"/>
  </r>
  <r>
    <x v="0"/>
    <x v="18"/>
    <n v="5"/>
  </r>
  <r>
    <x v="0"/>
    <x v="19"/>
    <n v="5"/>
  </r>
  <r>
    <x v="0"/>
    <x v="20"/>
    <n v="6"/>
  </r>
  <r>
    <x v="0"/>
    <x v="21"/>
    <n v="6"/>
  </r>
  <r>
    <x v="0"/>
    <x v="22"/>
    <n v="6"/>
  </r>
  <r>
    <x v="0"/>
    <x v="23"/>
    <n v="6"/>
  </r>
  <r>
    <x v="0"/>
    <x v="24"/>
    <n v="3"/>
  </r>
  <r>
    <x v="0"/>
    <x v="25"/>
    <n v="5"/>
  </r>
  <r>
    <x v="0"/>
    <x v="26"/>
    <n v="3"/>
  </r>
  <r>
    <x v="0"/>
    <x v="27"/>
    <n v="3"/>
  </r>
  <r>
    <x v="0"/>
    <x v="28"/>
    <n v="3"/>
  </r>
  <r>
    <x v="0"/>
    <x v="29"/>
    <n v="6"/>
  </r>
  <r>
    <x v="0"/>
    <x v="30"/>
    <n v="3"/>
  </r>
  <r>
    <x v="0"/>
    <x v="31"/>
    <n v="1"/>
  </r>
  <r>
    <x v="0"/>
    <x v="32"/>
    <n v="6"/>
  </r>
  <r>
    <x v="0"/>
    <x v="33"/>
    <n v="5"/>
  </r>
  <r>
    <x v="0"/>
    <x v="34"/>
    <n v="3"/>
  </r>
  <r>
    <x v="0"/>
    <x v="35"/>
    <n v="2"/>
  </r>
  <r>
    <x v="0"/>
    <x v="36"/>
    <n v="2"/>
  </r>
  <r>
    <x v="0"/>
    <x v="37"/>
    <n v="3"/>
  </r>
  <r>
    <x v="0"/>
    <x v="38"/>
    <n v="3"/>
  </r>
  <r>
    <x v="0"/>
    <x v="39"/>
    <n v="2"/>
  </r>
  <r>
    <x v="0"/>
    <x v="40"/>
    <n v="2"/>
  </r>
  <r>
    <x v="0"/>
    <x v="41"/>
    <n v="2"/>
  </r>
  <r>
    <x v="0"/>
    <x v="42"/>
    <n v="2"/>
  </r>
  <r>
    <x v="0"/>
    <x v="43"/>
    <n v="5"/>
  </r>
  <r>
    <x v="0"/>
    <x v="44"/>
    <n v="2"/>
  </r>
  <r>
    <x v="0"/>
    <x v="45"/>
    <n v="5"/>
  </r>
  <r>
    <x v="0"/>
    <x v="46"/>
    <n v="6"/>
  </r>
  <r>
    <x v="0"/>
    <x v="47"/>
    <n v="6"/>
  </r>
  <r>
    <x v="0"/>
    <x v="48"/>
    <n v="2"/>
  </r>
  <r>
    <x v="0"/>
    <x v="49"/>
    <n v="5"/>
  </r>
  <r>
    <x v="0"/>
    <x v="50"/>
    <n v="5"/>
  </r>
  <r>
    <x v="0"/>
    <x v="51"/>
    <n v="2"/>
  </r>
  <r>
    <x v="0"/>
    <x v="52"/>
    <n v="2"/>
  </r>
  <r>
    <x v="0"/>
    <x v="53"/>
    <n v="2"/>
  </r>
  <r>
    <x v="0"/>
    <x v="54"/>
    <n v="2"/>
  </r>
  <r>
    <x v="0"/>
    <x v="55"/>
    <n v="5"/>
  </r>
  <r>
    <x v="0"/>
    <x v="56"/>
    <n v="3"/>
  </r>
  <r>
    <x v="0"/>
    <x v="57"/>
    <n v="4"/>
  </r>
  <r>
    <x v="0"/>
    <x v="58"/>
    <n v="4"/>
  </r>
  <r>
    <x v="0"/>
    <x v="59"/>
    <n v="5"/>
  </r>
  <r>
    <x v="0"/>
    <x v="60"/>
    <s v="ราศีกุมภ์"/>
  </r>
  <r>
    <x v="0"/>
    <x v="61"/>
    <n v="29"/>
  </r>
  <r>
    <x v="1"/>
    <x v="0"/>
    <n v="5"/>
  </r>
  <r>
    <x v="1"/>
    <x v="1"/>
    <n v="4"/>
  </r>
  <r>
    <x v="1"/>
    <x v="2"/>
    <n v="6"/>
  </r>
  <r>
    <x v="1"/>
    <x v="3"/>
    <n v="6"/>
  </r>
  <r>
    <x v="1"/>
    <x v="4"/>
    <n v="7"/>
  </r>
  <r>
    <x v="1"/>
    <x v="5"/>
    <n v="4"/>
  </r>
  <r>
    <x v="1"/>
    <x v="6"/>
    <n v="4"/>
  </r>
  <r>
    <x v="1"/>
    <x v="7"/>
    <n v="4"/>
  </r>
  <r>
    <x v="1"/>
    <x v="8"/>
    <n v="3"/>
  </r>
  <r>
    <x v="1"/>
    <x v="9"/>
    <n v="7"/>
  </r>
  <r>
    <x v="1"/>
    <x v="10"/>
    <n v="7"/>
  </r>
  <r>
    <x v="1"/>
    <x v="11"/>
    <n v="5"/>
  </r>
  <r>
    <x v="1"/>
    <x v="12"/>
    <n v="7"/>
  </r>
  <r>
    <x v="1"/>
    <x v="13"/>
    <n v="4"/>
  </r>
  <r>
    <x v="1"/>
    <x v="14"/>
    <n v="7"/>
  </r>
  <r>
    <x v="1"/>
    <x v="15"/>
    <n v="5"/>
  </r>
  <r>
    <x v="1"/>
    <x v="16"/>
    <n v="5"/>
  </r>
  <r>
    <x v="1"/>
    <x v="17"/>
    <n v="5"/>
  </r>
  <r>
    <x v="1"/>
    <x v="18"/>
    <n v="5"/>
  </r>
  <r>
    <x v="1"/>
    <x v="19"/>
    <n v="5"/>
  </r>
  <r>
    <x v="1"/>
    <x v="20"/>
    <n v="5"/>
  </r>
  <r>
    <x v="1"/>
    <x v="21"/>
    <n v="5"/>
  </r>
  <r>
    <x v="1"/>
    <x v="22"/>
    <n v="7"/>
  </r>
  <r>
    <x v="1"/>
    <x v="23"/>
    <n v="3"/>
  </r>
  <r>
    <x v="1"/>
    <x v="24"/>
    <n v="5"/>
  </r>
  <r>
    <x v="1"/>
    <x v="25"/>
    <n v="7"/>
  </r>
  <r>
    <x v="1"/>
    <x v="26"/>
    <n v="7"/>
  </r>
  <r>
    <x v="1"/>
    <x v="27"/>
    <n v="4"/>
  </r>
  <r>
    <x v="1"/>
    <x v="28"/>
    <n v="4"/>
  </r>
  <r>
    <x v="1"/>
    <x v="29"/>
    <n v="5"/>
  </r>
  <r>
    <x v="1"/>
    <x v="30"/>
    <n v="3"/>
  </r>
  <r>
    <x v="1"/>
    <x v="31"/>
    <n v="1"/>
  </r>
  <r>
    <x v="1"/>
    <x v="32"/>
    <n v="6"/>
  </r>
  <r>
    <x v="1"/>
    <x v="33"/>
    <n v="3"/>
  </r>
  <r>
    <x v="1"/>
    <x v="34"/>
    <n v="6"/>
  </r>
  <r>
    <x v="1"/>
    <x v="35"/>
    <n v="2"/>
  </r>
  <r>
    <x v="1"/>
    <x v="36"/>
    <n v="2"/>
  </r>
  <r>
    <x v="1"/>
    <x v="37"/>
    <n v="2"/>
  </r>
  <r>
    <x v="1"/>
    <x v="38"/>
    <n v="2"/>
  </r>
  <r>
    <x v="1"/>
    <x v="39"/>
    <n v="4"/>
  </r>
  <r>
    <x v="1"/>
    <x v="40"/>
    <n v="6"/>
  </r>
  <r>
    <x v="1"/>
    <x v="41"/>
    <n v="6"/>
  </r>
  <r>
    <x v="1"/>
    <x v="42"/>
    <n v="6"/>
  </r>
  <r>
    <x v="1"/>
    <x v="43"/>
    <n v="6"/>
  </r>
  <r>
    <x v="1"/>
    <x v="44"/>
    <n v="2"/>
  </r>
  <r>
    <x v="1"/>
    <x v="45"/>
    <n v="5"/>
  </r>
  <r>
    <x v="1"/>
    <x v="46"/>
    <n v="5"/>
  </r>
  <r>
    <x v="1"/>
    <x v="47"/>
    <n v="5"/>
  </r>
  <r>
    <x v="1"/>
    <x v="48"/>
    <n v="3"/>
  </r>
  <r>
    <x v="1"/>
    <x v="49"/>
    <n v="3"/>
  </r>
  <r>
    <x v="1"/>
    <x v="50"/>
    <n v="6"/>
  </r>
  <r>
    <x v="1"/>
    <x v="51"/>
    <n v="3"/>
  </r>
  <r>
    <x v="1"/>
    <x v="52"/>
    <n v="6"/>
  </r>
  <r>
    <x v="1"/>
    <x v="53"/>
    <n v="1"/>
  </r>
  <r>
    <x v="1"/>
    <x v="54"/>
    <n v="5"/>
  </r>
  <r>
    <x v="1"/>
    <x v="55"/>
    <n v="5"/>
  </r>
  <r>
    <x v="1"/>
    <x v="56"/>
    <n v="6"/>
  </r>
  <r>
    <x v="1"/>
    <x v="57"/>
    <n v="3"/>
  </r>
  <r>
    <x v="1"/>
    <x v="58"/>
    <n v="2"/>
  </r>
  <r>
    <x v="1"/>
    <x v="59"/>
    <n v="5"/>
  </r>
  <r>
    <x v="1"/>
    <x v="60"/>
    <s v="ราศีมังกร"/>
  </r>
  <r>
    <x v="1"/>
    <x v="61"/>
    <n v="29"/>
  </r>
  <r>
    <x v="1"/>
    <x v="0"/>
    <n v="5"/>
  </r>
  <r>
    <x v="1"/>
    <x v="1"/>
    <n v="5"/>
  </r>
  <r>
    <x v="1"/>
    <x v="2"/>
    <n v="4"/>
  </r>
  <r>
    <x v="1"/>
    <x v="3"/>
    <n v="3"/>
  </r>
  <r>
    <x v="1"/>
    <x v="4"/>
    <n v="6"/>
  </r>
  <r>
    <x v="1"/>
    <x v="5"/>
    <n v="7"/>
  </r>
  <r>
    <x v="1"/>
    <x v="6"/>
    <n v="7"/>
  </r>
  <r>
    <x v="1"/>
    <x v="7"/>
    <n v="7"/>
  </r>
  <r>
    <x v="1"/>
    <x v="8"/>
    <n v="6"/>
  </r>
  <r>
    <x v="1"/>
    <x v="9"/>
    <n v="4"/>
  </r>
  <r>
    <x v="1"/>
    <x v="10"/>
    <n v="5"/>
  </r>
  <r>
    <x v="1"/>
    <x v="11"/>
    <n v="6"/>
  </r>
  <r>
    <x v="1"/>
    <x v="12"/>
    <n v="7"/>
  </r>
  <r>
    <x v="1"/>
    <x v="13"/>
    <n v="6"/>
  </r>
  <r>
    <x v="1"/>
    <x v="14"/>
    <n v="7"/>
  </r>
  <r>
    <x v="1"/>
    <x v="15"/>
    <n v="4"/>
  </r>
  <r>
    <x v="1"/>
    <x v="16"/>
    <n v="5"/>
  </r>
  <r>
    <x v="1"/>
    <x v="17"/>
    <n v="5"/>
  </r>
  <r>
    <x v="1"/>
    <x v="18"/>
    <n v="7"/>
  </r>
  <r>
    <x v="1"/>
    <x v="19"/>
    <n v="7"/>
  </r>
  <r>
    <x v="1"/>
    <x v="20"/>
    <n v="7"/>
  </r>
  <r>
    <x v="1"/>
    <x v="21"/>
    <n v="7"/>
  </r>
  <r>
    <x v="1"/>
    <x v="22"/>
    <n v="7"/>
  </r>
  <r>
    <x v="1"/>
    <x v="23"/>
    <n v="6"/>
  </r>
  <r>
    <x v="1"/>
    <x v="24"/>
    <n v="7"/>
  </r>
  <r>
    <x v="1"/>
    <x v="25"/>
    <n v="7"/>
  </r>
  <r>
    <x v="1"/>
    <x v="26"/>
    <n v="7"/>
  </r>
  <r>
    <x v="1"/>
    <x v="27"/>
    <n v="7"/>
  </r>
  <r>
    <x v="1"/>
    <x v="28"/>
    <n v="6"/>
  </r>
  <r>
    <x v="1"/>
    <x v="29"/>
    <n v="5"/>
  </r>
  <r>
    <x v="1"/>
    <x v="30"/>
    <n v="4"/>
  </r>
  <r>
    <x v="1"/>
    <x v="31"/>
    <n v="3"/>
  </r>
  <r>
    <x v="1"/>
    <x v="32"/>
    <n v="6"/>
  </r>
  <r>
    <x v="1"/>
    <x v="33"/>
    <n v="2"/>
  </r>
  <r>
    <x v="1"/>
    <x v="34"/>
    <n v="5"/>
  </r>
  <r>
    <x v="1"/>
    <x v="35"/>
    <n v="4"/>
  </r>
  <r>
    <x v="1"/>
    <x v="36"/>
    <n v="4"/>
  </r>
  <r>
    <x v="1"/>
    <x v="37"/>
    <n v="4"/>
  </r>
  <r>
    <x v="1"/>
    <x v="38"/>
    <n v="5"/>
  </r>
  <r>
    <x v="1"/>
    <x v="39"/>
    <n v="3"/>
  </r>
  <r>
    <x v="1"/>
    <x v="40"/>
    <n v="6"/>
  </r>
  <r>
    <x v="1"/>
    <x v="41"/>
    <n v="6"/>
  </r>
  <r>
    <x v="1"/>
    <x v="42"/>
    <n v="6"/>
  </r>
  <r>
    <x v="1"/>
    <x v="43"/>
    <n v="4"/>
  </r>
  <r>
    <x v="1"/>
    <x v="44"/>
    <n v="4"/>
  </r>
  <r>
    <x v="1"/>
    <x v="45"/>
    <n v="4"/>
  </r>
  <r>
    <x v="1"/>
    <x v="46"/>
    <n v="5"/>
  </r>
  <r>
    <x v="1"/>
    <x v="47"/>
    <n v="4"/>
  </r>
  <r>
    <x v="1"/>
    <x v="48"/>
    <n v="6"/>
  </r>
  <r>
    <x v="1"/>
    <x v="49"/>
    <n v="6"/>
  </r>
  <r>
    <x v="1"/>
    <x v="50"/>
    <n v="6"/>
  </r>
  <r>
    <x v="1"/>
    <x v="51"/>
    <n v="6"/>
  </r>
  <r>
    <x v="1"/>
    <x v="52"/>
    <n v="6"/>
  </r>
  <r>
    <x v="1"/>
    <x v="53"/>
    <n v="6"/>
  </r>
  <r>
    <x v="1"/>
    <x v="54"/>
    <n v="5"/>
  </r>
  <r>
    <x v="1"/>
    <x v="55"/>
    <n v="5"/>
  </r>
  <r>
    <x v="1"/>
    <x v="56"/>
    <n v="5"/>
  </r>
  <r>
    <x v="1"/>
    <x v="57"/>
    <n v="5"/>
  </r>
  <r>
    <x v="1"/>
    <x v="58"/>
    <n v="5"/>
  </r>
  <r>
    <x v="1"/>
    <x v="59"/>
    <n v="5"/>
  </r>
  <r>
    <x v="1"/>
    <x v="60"/>
    <s v="ราศีเมถุน"/>
  </r>
  <r>
    <x v="1"/>
    <x v="61"/>
    <n v="33"/>
  </r>
  <r>
    <x v="0"/>
    <x v="0"/>
    <n v="7"/>
  </r>
  <r>
    <x v="0"/>
    <x v="1"/>
    <n v="3"/>
  </r>
  <r>
    <x v="0"/>
    <x v="2"/>
    <n v="6"/>
  </r>
  <r>
    <x v="0"/>
    <x v="3"/>
    <n v="6"/>
  </r>
  <r>
    <x v="0"/>
    <x v="4"/>
    <n v="5"/>
  </r>
  <r>
    <x v="0"/>
    <x v="5"/>
    <n v="7"/>
  </r>
  <r>
    <x v="0"/>
    <x v="6"/>
    <n v="6"/>
  </r>
  <r>
    <x v="0"/>
    <x v="7"/>
    <n v="4"/>
  </r>
  <r>
    <x v="0"/>
    <x v="8"/>
    <n v="5"/>
  </r>
  <r>
    <x v="0"/>
    <x v="9"/>
    <n v="4"/>
  </r>
  <r>
    <x v="0"/>
    <x v="10"/>
    <n v="1"/>
  </r>
  <r>
    <x v="0"/>
    <x v="11"/>
    <n v="4"/>
  </r>
  <r>
    <x v="0"/>
    <x v="12"/>
    <n v="4"/>
  </r>
  <r>
    <x v="0"/>
    <x v="13"/>
    <n v="7"/>
  </r>
  <r>
    <x v="0"/>
    <x v="14"/>
    <n v="5"/>
  </r>
  <r>
    <x v="0"/>
    <x v="15"/>
    <n v="6"/>
  </r>
  <r>
    <x v="0"/>
    <x v="16"/>
    <n v="6"/>
  </r>
  <r>
    <x v="0"/>
    <x v="17"/>
    <n v="6"/>
  </r>
  <r>
    <x v="0"/>
    <x v="18"/>
    <n v="5"/>
  </r>
  <r>
    <x v="0"/>
    <x v="19"/>
    <n v="5"/>
  </r>
  <r>
    <x v="0"/>
    <x v="20"/>
    <n v="7"/>
  </r>
  <r>
    <x v="0"/>
    <x v="21"/>
    <n v="6"/>
  </r>
  <r>
    <x v="0"/>
    <x v="22"/>
    <n v="6"/>
  </r>
  <r>
    <x v="0"/>
    <x v="23"/>
    <n v="7"/>
  </r>
  <r>
    <x v="0"/>
    <x v="24"/>
    <n v="4"/>
  </r>
  <r>
    <x v="0"/>
    <x v="25"/>
    <n v="4"/>
  </r>
  <r>
    <x v="0"/>
    <x v="26"/>
    <n v="4"/>
  </r>
  <r>
    <x v="0"/>
    <x v="27"/>
    <n v="3"/>
  </r>
  <r>
    <x v="0"/>
    <x v="28"/>
    <n v="3"/>
  </r>
  <r>
    <x v="0"/>
    <x v="29"/>
    <n v="7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3"/>
  </r>
  <r>
    <x v="0"/>
    <x v="35"/>
    <n v="4"/>
  </r>
  <r>
    <x v="0"/>
    <x v="36"/>
    <n v="4"/>
  </r>
  <r>
    <x v="0"/>
    <x v="37"/>
    <n v="2"/>
  </r>
  <r>
    <x v="0"/>
    <x v="38"/>
    <n v="4"/>
  </r>
  <r>
    <x v="0"/>
    <x v="39"/>
    <n v="2"/>
  </r>
  <r>
    <x v="0"/>
    <x v="40"/>
    <n v="1"/>
  </r>
  <r>
    <x v="0"/>
    <x v="41"/>
    <n v="2"/>
  </r>
  <r>
    <x v="0"/>
    <x v="42"/>
    <n v="3"/>
  </r>
  <r>
    <x v="0"/>
    <x v="43"/>
    <n v="6"/>
  </r>
  <r>
    <x v="0"/>
    <x v="44"/>
    <n v="2"/>
  </r>
  <r>
    <x v="0"/>
    <x v="45"/>
    <n v="5"/>
  </r>
  <r>
    <x v="0"/>
    <x v="46"/>
    <n v="4"/>
  </r>
  <r>
    <x v="0"/>
    <x v="47"/>
    <n v="3"/>
  </r>
  <r>
    <x v="0"/>
    <x v="48"/>
    <n v="3"/>
  </r>
  <r>
    <x v="0"/>
    <x v="49"/>
    <n v="3"/>
  </r>
  <r>
    <x v="0"/>
    <x v="50"/>
    <n v="6"/>
  </r>
  <r>
    <x v="0"/>
    <x v="51"/>
    <n v="5"/>
  </r>
  <r>
    <x v="0"/>
    <x v="52"/>
    <n v="5"/>
  </r>
  <r>
    <x v="0"/>
    <x v="53"/>
    <n v="6"/>
  </r>
  <r>
    <x v="0"/>
    <x v="54"/>
    <n v="4"/>
  </r>
  <r>
    <x v="0"/>
    <x v="55"/>
    <n v="2"/>
  </r>
  <r>
    <x v="0"/>
    <x v="56"/>
    <n v="1"/>
  </r>
  <r>
    <x v="0"/>
    <x v="57"/>
    <n v="2"/>
  </r>
  <r>
    <x v="0"/>
    <x v="58"/>
    <n v="1"/>
  </r>
  <r>
    <x v="0"/>
    <x v="59"/>
    <n v="6"/>
  </r>
  <r>
    <x v="0"/>
    <x v="60"/>
    <s v="ราศีธนู"/>
  </r>
  <r>
    <x v="0"/>
    <x v="61"/>
    <s v="NA"/>
  </r>
  <r>
    <x v="0"/>
    <x v="0"/>
    <n v="6"/>
  </r>
  <r>
    <x v="0"/>
    <x v="1"/>
    <n v="4"/>
  </r>
  <r>
    <x v="0"/>
    <x v="2"/>
    <n v="6"/>
  </r>
  <r>
    <x v="0"/>
    <x v="3"/>
    <n v="5"/>
  </r>
  <r>
    <x v="0"/>
    <x v="4"/>
    <n v="7"/>
  </r>
  <r>
    <x v="0"/>
    <x v="5"/>
    <n v="7"/>
  </r>
  <r>
    <x v="0"/>
    <x v="6"/>
    <n v="7"/>
  </r>
  <r>
    <x v="0"/>
    <x v="7"/>
    <n v="7"/>
  </r>
  <r>
    <x v="0"/>
    <x v="8"/>
    <n v="6"/>
  </r>
  <r>
    <x v="0"/>
    <x v="9"/>
    <n v="4"/>
  </r>
  <r>
    <x v="0"/>
    <x v="10"/>
    <n v="2"/>
  </r>
  <r>
    <x v="0"/>
    <x v="11"/>
    <n v="4"/>
  </r>
  <r>
    <x v="0"/>
    <x v="12"/>
    <n v="5"/>
  </r>
  <r>
    <x v="0"/>
    <x v="13"/>
    <n v="4"/>
  </r>
  <r>
    <x v="0"/>
    <x v="14"/>
    <n v="6"/>
  </r>
  <r>
    <x v="0"/>
    <x v="15"/>
    <n v="5"/>
  </r>
  <r>
    <x v="0"/>
    <x v="16"/>
    <n v="4"/>
  </r>
  <r>
    <x v="0"/>
    <x v="17"/>
    <n v="4"/>
  </r>
  <r>
    <x v="0"/>
    <x v="18"/>
    <n v="4"/>
  </r>
  <r>
    <x v="0"/>
    <x v="19"/>
    <n v="4"/>
  </r>
  <r>
    <x v="0"/>
    <x v="20"/>
    <n v="5"/>
  </r>
  <r>
    <x v="0"/>
    <x v="21"/>
    <n v="4"/>
  </r>
  <r>
    <x v="0"/>
    <x v="22"/>
    <n v="2"/>
  </r>
  <r>
    <x v="0"/>
    <x v="23"/>
    <n v="2"/>
  </r>
  <r>
    <x v="0"/>
    <x v="24"/>
    <n v="5"/>
  </r>
  <r>
    <x v="0"/>
    <x v="25"/>
    <n v="6"/>
  </r>
  <r>
    <x v="0"/>
    <x v="26"/>
    <n v="4"/>
  </r>
  <r>
    <x v="0"/>
    <x v="27"/>
    <n v="1"/>
  </r>
  <r>
    <x v="0"/>
    <x v="28"/>
    <n v="1"/>
  </r>
  <r>
    <x v="0"/>
    <x v="29"/>
    <n v="4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5"/>
  </r>
  <r>
    <x v="0"/>
    <x v="35"/>
    <n v="3"/>
  </r>
  <r>
    <x v="0"/>
    <x v="36"/>
    <n v="3"/>
  </r>
  <r>
    <x v="0"/>
    <x v="37"/>
    <n v="4"/>
  </r>
  <r>
    <x v="0"/>
    <x v="38"/>
    <n v="2"/>
  </r>
  <r>
    <x v="0"/>
    <x v="39"/>
    <n v="1"/>
  </r>
  <r>
    <x v="0"/>
    <x v="40"/>
    <n v="1"/>
  </r>
  <r>
    <x v="0"/>
    <x v="41"/>
    <n v="1"/>
  </r>
  <r>
    <x v="0"/>
    <x v="42"/>
    <n v="5"/>
  </r>
  <r>
    <x v="0"/>
    <x v="43"/>
    <n v="2"/>
  </r>
  <r>
    <x v="0"/>
    <x v="44"/>
    <n v="3"/>
  </r>
  <r>
    <x v="0"/>
    <x v="45"/>
    <n v="2"/>
  </r>
  <r>
    <x v="0"/>
    <x v="46"/>
    <n v="6"/>
  </r>
  <r>
    <x v="0"/>
    <x v="47"/>
    <n v="2"/>
  </r>
  <r>
    <x v="0"/>
    <x v="48"/>
    <n v="1"/>
  </r>
  <r>
    <x v="0"/>
    <x v="49"/>
    <n v="1"/>
  </r>
  <r>
    <x v="0"/>
    <x v="50"/>
    <n v="6"/>
  </r>
  <r>
    <x v="0"/>
    <x v="51"/>
    <n v="1"/>
  </r>
  <r>
    <x v="0"/>
    <x v="52"/>
    <n v="1"/>
  </r>
  <r>
    <x v="0"/>
    <x v="53"/>
    <n v="1"/>
  </r>
  <r>
    <x v="0"/>
    <x v="54"/>
    <n v="4"/>
  </r>
  <r>
    <x v="0"/>
    <x v="55"/>
    <n v="4"/>
  </r>
  <r>
    <x v="0"/>
    <x v="56"/>
    <n v="2"/>
  </r>
  <r>
    <x v="0"/>
    <x v="57"/>
    <n v="1"/>
  </r>
  <r>
    <x v="0"/>
    <x v="58"/>
    <n v="1"/>
  </r>
  <r>
    <x v="0"/>
    <x v="59"/>
    <n v="6"/>
  </r>
  <r>
    <x v="0"/>
    <x v="60"/>
    <s v="ราศีมังกร"/>
  </r>
  <r>
    <x v="0"/>
    <x v="61"/>
    <n v="27"/>
  </r>
  <r>
    <x v="1"/>
    <x v="0"/>
    <n v="7"/>
  </r>
  <r>
    <x v="1"/>
    <x v="1"/>
    <n v="6"/>
  </r>
  <r>
    <x v="1"/>
    <x v="2"/>
    <n v="7"/>
  </r>
  <r>
    <x v="1"/>
    <x v="3"/>
    <n v="7"/>
  </r>
  <r>
    <x v="1"/>
    <x v="4"/>
    <n v="6"/>
  </r>
  <r>
    <x v="1"/>
    <x v="5"/>
    <n v="6"/>
  </r>
  <r>
    <x v="1"/>
    <x v="6"/>
    <n v="6"/>
  </r>
  <r>
    <x v="1"/>
    <x v="7"/>
    <n v="6"/>
  </r>
  <r>
    <x v="1"/>
    <x v="8"/>
    <n v="3"/>
  </r>
  <r>
    <x v="1"/>
    <x v="9"/>
    <n v="5"/>
  </r>
  <r>
    <x v="1"/>
    <x v="10"/>
    <n v="5"/>
  </r>
  <r>
    <x v="1"/>
    <x v="11"/>
    <n v="5"/>
  </r>
  <r>
    <x v="1"/>
    <x v="12"/>
    <n v="5"/>
  </r>
  <r>
    <x v="1"/>
    <x v="13"/>
    <n v="4"/>
  </r>
  <r>
    <x v="1"/>
    <x v="14"/>
    <n v="7"/>
  </r>
  <r>
    <x v="1"/>
    <x v="15"/>
    <n v="5"/>
  </r>
  <r>
    <x v="1"/>
    <x v="16"/>
    <n v="5"/>
  </r>
  <r>
    <x v="1"/>
    <x v="17"/>
    <n v="5"/>
  </r>
  <r>
    <x v="1"/>
    <x v="18"/>
    <n v="4"/>
  </r>
  <r>
    <x v="1"/>
    <x v="19"/>
    <n v="5"/>
  </r>
  <r>
    <x v="1"/>
    <x v="20"/>
    <n v="6"/>
  </r>
  <r>
    <x v="1"/>
    <x v="21"/>
    <n v="6"/>
  </r>
  <r>
    <x v="1"/>
    <x v="22"/>
    <n v="6"/>
  </r>
  <r>
    <x v="1"/>
    <x v="23"/>
    <n v="3"/>
  </r>
  <r>
    <x v="1"/>
    <x v="24"/>
    <n v="7"/>
  </r>
  <r>
    <x v="1"/>
    <x v="25"/>
    <n v="7"/>
  </r>
  <r>
    <x v="1"/>
    <x v="26"/>
    <n v="5"/>
  </r>
  <r>
    <x v="1"/>
    <x v="27"/>
    <n v="5"/>
  </r>
  <r>
    <x v="1"/>
    <x v="28"/>
    <n v="5"/>
  </r>
  <r>
    <x v="1"/>
    <x v="29"/>
    <n v="5"/>
  </r>
  <r>
    <x v="1"/>
    <x v="30"/>
    <n v="3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2"/>
  </r>
  <r>
    <x v="1"/>
    <x v="36"/>
    <n v="2"/>
  </r>
  <r>
    <x v="1"/>
    <x v="37"/>
    <n v="2"/>
  </r>
  <r>
    <x v="1"/>
    <x v="38"/>
    <n v="1"/>
  </r>
  <r>
    <x v="1"/>
    <x v="39"/>
    <n v="2"/>
  </r>
  <r>
    <x v="1"/>
    <x v="40"/>
    <n v="3"/>
  </r>
  <r>
    <x v="1"/>
    <x v="41"/>
    <n v="3"/>
  </r>
  <r>
    <x v="1"/>
    <x v="42"/>
    <n v="5"/>
  </r>
  <r>
    <x v="1"/>
    <x v="43"/>
    <n v="1"/>
  </r>
  <r>
    <x v="1"/>
    <x v="44"/>
    <n v="6"/>
  </r>
  <r>
    <x v="1"/>
    <x v="45"/>
    <n v="4"/>
  </r>
  <r>
    <x v="1"/>
    <x v="46"/>
    <n v="4"/>
  </r>
  <r>
    <x v="1"/>
    <x v="47"/>
    <n v="4"/>
  </r>
  <r>
    <x v="1"/>
    <x v="48"/>
    <n v="3"/>
  </r>
  <r>
    <x v="1"/>
    <x v="49"/>
    <n v="4"/>
  </r>
  <r>
    <x v="1"/>
    <x v="50"/>
    <n v="6"/>
  </r>
  <r>
    <x v="1"/>
    <x v="51"/>
    <n v="5"/>
  </r>
  <r>
    <x v="1"/>
    <x v="52"/>
    <n v="4"/>
  </r>
  <r>
    <x v="1"/>
    <x v="53"/>
    <n v="1"/>
  </r>
  <r>
    <x v="1"/>
    <x v="54"/>
    <n v="6"/>
  </r>
  <r>
    <x v="1"/>
    <x v="55"/>
    <n v="6"/>
  </r>
  <r>
    <x v="1"/>
    <x v="56"/>
    <n v="3"/>
  </r>
  <r>
    <x v="1"/>
    <x v="57"/>
    <n v="3"/>
  </r>
  <r>
    <x v="1"/>
    <x v="58"/>
    <n v="3"/>
  </r>
  <r>
    <x v="1"/>
    <x v="59"/>
    <n v="3"/>
  </r>
  <r>
    <x v="1"/>
    <x v="60"/>
    <s v="ราศีมีน"/>
  </r>
  <r>
    <x v="1"/>
    <x v="61"/>
    <n v="28"/>
  </r>
  <r>
    <x v="1"/>
    <x v="0"/>
    <n v="6"/>
  </r>
  <r>
    <x v="1"/>
    <x v="1"/>
    <n v="4"/>
  </r>
  <r>
    <x v="1"/>
    <x v="2"/>
    <n v="5"/>
  </r>
  <r>
    <x v="1"/>
    <x v="3"/>
    <n v="6"/>
  </r>
  <r>
    <x v="1"/>
    <x v="4"/>
    <n v="4"/>
  </r>
  <r>
    <x v="1"/>
    <x v="5"/>
    <n v="6"/>
  </r>
  <r>
    <x v="1"/>
    <x v="6"/>
    <n v="6"/>
  </r>
  <r>
    <x v="1"/>
    <x v="7"/>
    <n v="5"/>
  </r>
  <r>
    <x v="1"/>
    <x v="8"/>
    <n v="4"/>
  </r>
  <r>
    <x v="1"/>
    <x v="9"/>
    <n v="7"/>
  </r>
  <r>
    <x v="1"/>
    <x v="10"/>
    <n v="7"/>
  </r>
  <r>
    <x v="1"/>
    <x v="11"/>
    <n v="7"/>
  </r>
  <r>
    <x v="1"/>
    <x v="12"/>
    <n v="4"/>
  </r>
  <r>
    <x v="1"/>
    <x v="13"/>
    <n v="4"/>
  </r>
  <r>
    <x v="1"/>
    <x v="14"/>
    <n v="6"/>
  </r>
  <r>
    <x v="1"/>
    <x v="15"/>
    <n v="7"/>
  </r>
  <r>
    <x v="1"/>
    <x v="16"/>
    <n v="7"/>
  </r>
  <r>
    <x v="1"/>
    <x v="17"/>
    <n v="5"/>
  </r>
  <r>
    <x v="1"/>
    <x v="18"/>
    <n v="7"/>
  </r>
  <r>
    <x v="1"/>
    <x v="19"/>
    <n v="7"/>
  </r>
  <r>
    <x v="1"/>
    <x v="20"/>
    <n v="5"/>
  </r>
  <r>
    <x v="1"/>
    <x v="21"/>
    <n v="6"/>
  </r>
  <r>
    <x v="1"/>
    <x v="22"/>
    <n v="7"/>
  </r>
  <r>
    <x v="1"/>
    <x v="23"/>
    <n v="4"/>
  </r>
  <r>
    <x v="1"/>
    <x v="24"/>
    <n v="6"/>
  </r>
  <r>
    <x v="1"/>
    <x v="25"/>
    <n v="6"/>
  </r>
  <r>
    <x v="1"/>
    <x v="26"/>
    <n v="6"/>
  </r>
  <r>
    <x v="1"/>
    <x v="27"/>
    <n v="4"/>
  </r>
  <r>
    <x v="1"/>
    <x v="28"/>
    <n v="5"/>
  </r>
  <r>
    <x v="1"/>
    <x v="29"/>
    <n v="4"/>
  </r>
  <r>
    <x v="1"/>
    <x v="30"/>
    <n v="3"/>
  </r>
  <r>
    <x v="1"/>
    <x v="31"/>
    <n v="4"/>
  </r>
  <r>
    <x v="1"/>
    <x v="32"/>
    <n v="6"/>
  </r>
  <r>
    <x v="1"/>
    <x v="33"/>
    <n v="4"/>
  </r>
  <r>
    <x v="1"/>
    <x v="34"/>
    <n v="1"/>
  </r>
  <r>
    <x v="1"/>
    <x v="35"/>
    <n v="2"/>
  </r>
  <r>
    <x v="1"/>
    <x v="36"/>
    <n v="3"/>
  </r>
  <r>
    <x v="1"/>
    <x v="37"/>
    <n v="2"/>
  </r>
  <r>
    <x v="1"/>
    <x v="38"/>
    <n v="2"/>
  </r>
  <r>
    <x v="1"/>
    <x v="39"/>
    <n v="5"/>
  </r>
  <r>
    <x v="1"/>
    <x v="40"/>
    <n v="6"/>
  </r>
  <r>
    <x v="1"/>
    <x v="41"/>
    <n v="6"/>
  </r>
  <r>
    <x v="1"/>
    <x v="42"/>
    <n v="1"/>
  </r>
  <r>
    <x v="1"/>
    <x v="43"/>
    <n v="1"/>
  </r>
  <r>
    <x v="1"/>
    <x v="44"/>
    <n v="2"/>
  </r>
  <r>
    <x v="1"/>
    <x v="45"/>
    <n v="5"/>
  </r>
  <r>
    <x v="1"/>
    <x v="46"/>
    <n v="5"/>
  </r>
  <r>
    <x v="1"/>
    <x v="47"/>
    <n v="3"/>
  </r>
  <r>
    <x v="1"/>
    <x v="48"/>
    <n v="4"/>
  </r>
  <r>
    <x v="1"/>
    <x v="49"/>
    <n v="4"/>
  </r>
  <r>
    <x v="1"/>
    <x v="50"/>
    <n v="5"/>
  </r>
  <r>
    <x v="1"/>
    <x v="51"/>
    <n v="4"/>
  </r>
  <r>
    <x v="1"/>
    <x v="52"/>
    <n v="6"/>
  </r>
  <r>
    <x v="1"/>
    <x v="53"/>
    <n v="1"/>
  </r>
  <r>
    <x v="1"/>
    <x v="54"/>
    <n v="5"/>
  </r>
  <r>
    <x v="1"/>
    <x v="55"/>
    <n v="4"/>
  </r>
  <r>
    <x v="1"/>
    <x v="56"/>
    <n v="4"/>
  </r>
  <r>
    <x v="1"/>
    <x v="57"/>
    <n v="2"/>
  </r>
  <r>
    <x v="1"/>
    <x v="58"/>
    <n v="3"/>
  </r>
  <r>
    <x v="1"/>
    <x v="59"/>
    <n v="6"/>
  </r>
  <r>
    <x v="1"/>
    <x v="60"/>
    <s v="ราศีเมถุน"/>
  </r>
  <r>
    <x v="1"/>
    <x v="61"/>
    <n v="30"/>
  </r>
  <r>
    <x v="0"/>
    <x v="0"/>
    <n v="4"/>
  </r>
  <r>
    <x v="0"/>
    <x v="1"/>
    <n v="5"/>
  </r>
  <r>
    <x v="0"/>
    <x v="2"/>
    <n v="5"/>
  </r>
  <r>
    <x v="0"/>
    <x v="3"/>
    <n v="5"/>
  </r>
  <r>
    <x v="0"/>
    <x v="4"/>
    <n v="3"/>
  </r>
  <r>
    <x v="0"/>
    <x v="5"/>
    <n v="4"/>
  </r>
  <r>
    <x v="0"/>
    <x v="6"/>
    <n v="4"/>
  </r>
  <r>
    <x v="0"/>
    <x v="7"/>
    <n v="7"/>
  </r>
  <r>
    <x v="0"/>
    <x v="8"/>
    <n v="7"/>
  </r>
  <r>
    <x v="0"/>
    <x v="9"/>
    <n v="3"/>
  </r>
  <r>
    <x v="0"/>
    <x v="10"/>
    <n v="1"/>
  </r>
  <r>
    <x v="0"/>
    <x v="11"/>
    <n v="2"/>
  </r>
  <r>
    <x v="0"/>
    <x v="12"/>
    <n v="6"/>
  </r>
  <r>
    <x v="0"/>
    <x v="13"/>
    <n v="7"/>
  </r>
  <r>
    <x v="0"/>
    <x v="14"/>
    <n v="7"/>
  </r>
  <r>
    <x v="0"/>
    <x v="15"/>
    <n v="4"/>
  </r>
  <r>
    <x v="0"/>
    <x v="16"/>
    <n v="5"/>
  </r>
  <r>
    <x v="0"/>
    <x v="17"/>
    <n v="4"/>
  </r>
  <r>
    <x v="0"/>
    <x v="18"/>
    <n v="6"/>
  </r>
  <r>
    <x v="0"/>
    <x v="19"/>
    <n v="7"/>
  </r>
  <r>
    <x v="0"/>
    <x v="20"/>
    <n v="5"/>
  </r>
  <r>
    <x v="0"/>
    <x v="21"/>
    <n v="7"/>
  </r>
  <r>
    <x v="0"/>
    <x v="22"/>
    <n v="3"/>
  </r>
  <r>
    <x v="0"/>
    <x v="23"/>
    <n v="2"/>
  </r>
  <r>
    <x v="0"/>
    <x v="24"/>
    <n v="3"/>
  </r>
  <r>
    <x v="0"/>
    <x v="25"/>
    <n v="5"/>
  </r>
  <r>
    <x v="0"/>
    <x v="26"/>
    <n v="6"/>
  </r>
  <r>
    <x v="0"/>
    <x v="27"/>
    <n v="4"/>
  </r>
  <r>
    <x v="0"/>
    <x v="28"/>
    <n v="4"/>
  </r>
  <r>
    <x v="0"/>
    <x v="29"/>
    <n v="5"/>
  </r>
  <r>
    <x v="0"/>
    <x v="30"/>
    <n v="2"/>
  </r>
  <r>
    <x v="0"/>
    <x v="31"/>
    <n v="2"/>
  </r>
  <r>
    <x v="0"/>
    <x v="32"/>
    <n v="6"/>
  </r>
  <r>
    <x v="0"/>
    <x v="33"/>
    <n v="4"/>
  </r>
  <r>
    <x v="0"/>
    <x v="34"/>
    <n v="3"/>
  </r>
  <r>
    <x v="0"/>
    <x v="35"/>
    <n v="1"/>
  </r>
  <r>
    <x v="0"/>
    <x v="36"/>
    <n v="1"/>
  </r>
  <r>
    <x v="0"/>
    <x v="37"/>
    <n v="4"/>
  </r>
  <r>
    <x v="0"/>
    <x v="38"/>
    <n v="6"/>
  </r>
  <r>
    <x v="0"/>
    <x v="39"/>
    <n v="3"/>
  </r>
  <r>
    <x v="0"/>
    <x v="40"/>
    <n v="1"/>
  </r>
  <r>
    <x v="0"/>
    <x v="41"/>
    <n v="1"/>
  </r>
  <r>
    <x v="0"/>
    <x v="42"/>
    <n v="5"/>
  </r>
  <r>
    <x v="0"/>
    <x v="43"/>
    <n v="6"/>
  </r>
  <r>
    <x v="0"/>
    <x v="44"/>
    <n v="4"/>
  </r>
  <r>
    <x v="0"/>
    <x v="45"/>
    <n v="6"/>
  </r>
  <r>
    <x v="0"/>
    <x v="46"/>
    <n v="6"/>
  </r>
  <r>
    <x v="0"/>
    <x v="47"/>
    <n v="3"/>
  </r>
  <r>
    <x v="0"/>
    <x v="48"/>
    <n v="5"/>
  </r>
  <r>
    <x v="0"/>
    <x v="49"/>
    <n v="6"/>
  </r>
  <r>
    <x v="0"/>
    <x v="50"/>
    <n v="6"/>
  </r>
  <r>
    <x v="0"/>
    <x v="51"/>
    <n v="6"/>
  </r>
  <r>
    <x v="0"/>
    <x v="52"/>
    <n v="3"/>
  </r>
  <r>
    <x v="0"/>
    <x v="53"/>
    <n v="3"/>
  </r>
  <r>
    <x v="0"/>
    <x v="54"/>
    <n v="3"/>
  </r>
  <r>
    <x v="0"/>
    <x v="55"/>
    <n v="4"/>
  </r>
  <r>
    <x v="0"/>
    <x v="56"/>
    <n v="5"/>
  </r>
  <r>
    <x v="0"/>
    <x v="57"/>
    <n v="2"/>
  </r>
  <r>
    <x v="0"/>
    <x v="58"/>
    <n v="2"/>
  </r>
  <r>
    <x v="0"/>
    <x v="59"/>
    <n v="5"/>
  </r>
  <r>
    <x v="0"/>
    <x v="60"/>
    <s v="ราศีพิจิก"/>
  </r>
  <r>
    <x v="0"/>
    <x v="61"/>
    <n v="35"/>
  </r>
  <r>
    <x v="1"/>
    <x v="0"/>
    <n v="6"/>
  </r>
  <r>
    <x v="1"/>
    <x v="1"/>
    <n v="5"/>
  </r>
  <r>
    <x v="1"/>
    <x v="2"/>
    <n v="6"/>
  </r>
  <r>
    <x v="1"/>
    <x v="3"/>
    <n v="5"/>
  </r>
  <r>
    <x v="1"/>
    <x v="4"/>
    <n v="6"/>
  </r>
  <r>
    <x v="1"/>
    <x v="5"/>
    <n v="4"/>
  </r>
  <r>
    <x v="1"/>
    <x v="6"/>
    <n v="5"/>
  </r>
  <r>
    <x v="1"/>
    <x v="7"/>
    <n v="4"/>
  </r>
  <r>
    <x v="1"/>
    <x v="8"/>
    <n v="1"/>
  </r>
  <r>
    <x v="1"/>
    <x v="9"/>
    <n v="5"/>
  </r>
  <r>
    <x v="1"/>
    <x v="10"/>
    <n v="5"/>
  </r>
  <r>
    <x v="1"/>
    <x v="11"/>
    <n v="6"/>
  </r>
  <r>
    <x v="1"/>
    <x v="12"/>
    <n v="5"/>
  </r>
  <r>
    <x v="1"/>
    <x v="13"/>
    <n v="5"/>
  </r>
  <r>
    <x v="1"/>
    <x v="14"/>
    <n v="5"/>
  </r>
  <r>
    <x v="1"/>
    <x v="15"/>
    <n v="5"/>
  </r>
  <r>
    <x v="1"/>
    <x v="16"/>
    <n v="5"/>
  </r>
  <r>
    <x v="1"/>
    <x v="17"/>
    <n v="5"/>
  </r>
  <r>
    <x v="1"/>
    <x v="18"/>
    <n v="6"/>
  </r>
  <r>
    <x v="1"/>
    <x v="19"/>
    <n v="6"/>
  </r>
  <r>
    <x v="1"/>
    <x v="20"/>
    <n v="6"/>
  </r>
  <r>
    <x v="1"/>
    <x v="21"/>
    <n v="6"/>
  </r>
  <r>
    <x v="1"/>
    <x v="22"/>
    <n v="4"/>
  </r>
  <r>
    <x v="1"/>
    <x v="23"/>
    <n v="4"/>
  </r>
  <r>
    <x v="1"/>
    <x v="24"/>
    <n v="5"/>
  </r>
  <r>
    <x v="1"/>
    <x v="25"/>
    <n v="4"/>
  </r>
  <r>
    <x v="1"/>
    <x v="26"/>
    <n v="5"/>
  </r>
  <r>
    <x v="1"/>
    <x v="27"/>
    <n v="4"/>
  </r>
  <r>
    <x v="1"/>
    <x v="28"/>
    <n v="4"/>
  </r>
  <r>
    <x v="1"/>
    <x v="29"/>
    <n v="3"/>
  </r>
  <r>
    <x v="1"/>
    <x v="30"/>
    <n v="3"/>
  </r>
  <r>
    <x v="1"/>
    <x v="31"/>
    <n v="4"/>
  </r>
  <r>
    <x v="1"/>
    <x v="32"/>
    <n v="6"/>
  </r>
  <r>
    <x v="1"/>
    <x v="33"/>
    <n v="3"/>
  </r>
  <r>
    <x v="1"/>
    <x v="34"/>
    <n v="4"/>
  </r>
  <r>
    <x v="1"/>
    <x v="35"/>
    <n v="2"/>
  </r>
  <r>
    <x v="1"/>
    <x v="36"/>
    <n v="2"/>
  </r>
  <r>
    <x v="1"/>
    <x v="37"/>
    <n v="2"/>
  </r>
  <r>
    <x v="1"/>
    <x v="38"/>
    <n v="1"/>
  </r>
  <r>
    <x v="1"/>
    <x v="39"/>
    <n v="3"/>
  </r>
  <r>
    <x v="1"/>
    <x v="40"/>
    <n v="4"/>
  </r>
  <r>
    <x v="1"/>
    <x v="41"/>
    <n v="6"/>
  </r>
  <r>
    <x v="1"/>
    <x v="42"/>
    <n v="4"/>
  </r>
  <r>
    <x v="1"/>
    <x v="43"/>
    <n v="5"/>
  </r>
  <r>
    <x v="1"/>
    <x v="44"/>
    <n v="2"/>
  </r>
  <r>
    <x v="1"/>
    <x v="45"/>
    <n v="5"/>
  </r>
  <r>
    <x v="1"/>
    <x v="46"/>
    <n v="5"/>
  </r>
  <r>
    <x v="1"/>
    <x v="47"/>
    <n v="4"/>
  </r>
  <r>
    <x v="1"/>
    <x v="48"/>
    <n v="6"/>
  </r>
  <r>
    <x v="1"/>
    <x v="49"/>
    <n v="6"/>
  </r>
  <r>
    <x v="1"/>
    <x v="50"/>
    <n v="6"/>
  </r>
  <r>
    <x v="1"/>
    <x v="51"/>
    <n v="6"/>
  </r>
  <r>
    <x v="1"/>
    <x v="52"/>
    <n v="3"/>
  </r>
  <r>
    <x v="1"/>
    <x v="53"/>
    <n v="3"/>
  </r>
  <r>
    <x v="1"/>
    <x v="54"/>
    <n v="4"/>
  </r>
  <r>
    <x v="1"/>
    <x v="55"/>
    <n v="3"/>
  </r>
  <r>
    <x v="1"/>
    <x v="56"/>
    <n v="4"/>
  </r>
  <r>
    <x v="1"/>
    <x v="57"/>
    <n v="3"/>
  </r>
  <r>
    <x v="1"/>
    <x v="58"/>
    <n v="3"/>
  </r>
  <r>
    <x v="1"/>
    <x v="59"/>
    <n v="2"/>
  </r>
  <r>
    <x v="1"/>
    <x v="60"/>
    <s v="ราศีตุลย์"/>
  </r>
  <r>
    <x v="1"/>
    <x v="61"/>
    <n v="26"/>
  </r>
  <r>
    <x v="0"/>
    <x v="0"/>
    <n v="7"/>
  </r>
  <r>
    <x v="0"/>
    <x v="1"/>
    <n v="6"/>
  </r>
  <r>
    <x v="0"/>
    <x v="2"/>
    <n v="5"/>
  </r>
  <r>
    <x v="0"/>
    <x v="3"/>
    <n v="4"/>
  </r>
  <r>
    <x v="0"/>
    <x v="4"/>
    <n v="7"/>
  </r>
  <r>
    <x v="0"/>
    <x v="5"/>
    <n v="5"/>
  </r>
  <r>
    <x v="0"/>
    <x v="6"/>
    <n v="5"/>
  </r>
  <r>
    <x v="0"/>
    <x v="7"/>
    <n v="6"/>
  </r>
  <r>
    <x v="0"/>
    <x v="8"/>
    <n v="2"/>
  </r>
  <r>
    <x v="0"/>
    <x v="9"/>
    <n v="2"/>
  </r>
  <r>
    <x v="0"/>
    <x v="10"/>
    <n v="3"/>
  </r>
  <r>
    <x v="0"/>
    <x v="11"/>
    <n v="5"/>
  </r>
  <r>
    <x v="0"/>
    <x v="12"/>
    <n v="6"/>
  </r>
  <r>
    <x v="0"/>
    <x v="13"/>
    <n v="6"/>
  </r>
  <r>
    <x v="0"/>
    <x v="14"/>
    <n v="7"/>
  </r>
  <r>
    <x v="0"/>
    <x v="15"/>
    <n v="7"/>
  </r>
  <r>
    <x v="0"/>
    <x v="16"/>
    <n v="7"/>
  </r>
  <r>
    <x v="0"/>
    <x v="17"/>
    <n v="6"/>
  </r>
  <r>
    <x v="0"/>
    <x v="18"/>
    <n v="7"/>
  </r>
  <r>
    <x v="0"/>
    <x v="19"/>
    <n v="5"/>
  </r>
  <r>
    <x v="0"/>
    <x v="20"/>
    <n v="4"/>
  </r>
  <r>
    <x v="0"/>
    <x v="21"/>
    <n v="6"/>
  </r>
  <r>
    <x v="0"/>
    <x v="22"/>
    <n v="5"/>
  </r>
  <r>
    <x v="0"/>
    <x v="23"/>
    <n v="5"/>
  </r>
  <r>
    <x v="0"/>
    <x v="24"/>
    <n v="7"/>
  </r>
  <r>
    <x v="0"/>
    <x v="25"/>
    <n v="6"/>
  </r>
  <r>
    <x v="0"/>
    <x v="26"/>
    <n v="5"/>
  </r>
  <r>
    <x v="0"/>
    <x v="27"/>
    <n v="4"/>
  </r>
  <r>
    <x v="0"/>
    <x v="28"/>
    <n v="4"/>
  </r>
  <r>
    <x v="0"/>
    <x v="29"/>
    <n v="6"/>
  </r>
  <r>
    <x v="0"/>
    <x v="30"/>
    <n v="5"/>
  </r>
  <r>
    <x v="0"/>
    <x v="31"/>
    <n v="3"/>
  </r>
  <r>
    <x v="0"/>
    <x v="32"/>
    <n v="6"/>
  </r>
  <r>
    <x v="0"/>
    <x v="33"/>
    <n v="4"/>
  </r>
  <r>
    <x v="0"/>
    <x v="34"/>
    <n v="5"/>
  </r>
  <r>
    <x v="0"/>
    <x v="35"/>
    <n v="3"/>
  </r>
  <r>
    <x v="0"/>
    <x v="36"/>
    <n v="3"/>
  </r>
  <r>
    <x v="0"/>
    <x v="37"/>
    <n v="3"/>
  </r>
  <r>
    <x v="0"/>
    <x v="38"/>
    <n v="2"/>
  </r>
  <r>
    <x v="0"/>
    <x v="39"/>
    <n v="2"/>
  </r>
  <r>
    <x v="0"/>
    <x v="40"/>
    <n v="1"/>
  </r>
  <r>
    <x v="0"/>
    <x v="41"/>
    <n v="2"/>
  </r>
  <r>
    <x v="0"/>
    <x v="42"/>
    <n v="5"/>
  </r>
  <r>
    <x v="0"/>
    <x v="43"/>
    <n v="6"/>
  </r>
  <r>
    <x v="0"/>
    <x v="44"/>
    <n v="2"/>
  </r>
  <r>
    <x v="0"/>
    <x v="45"/>
    <n v="6"/>
  </r>
  <r>
    <x v="0"/>
    <x v="46"/>
    <n v="6"/>
  </r>
  <r>
    <x v="0"/>
    <x v="47"/>
    <n v="5"/>
  </r>
  <r>
    <x v="0"/>
    <x v="48"/>
    <n v="6"/>
  </r>
  <r>
    <x v="0"/>
    <x v="49"/>
    <n v="2"/>
  </r>
  <r>
    <x v="0"/>
    <x v="50"/>
    <n v="5"/>
  </r>
  <r>
    <x v="0"/>
    <x v="51"/>
    <n v="6"/>
  </r>
  <r>
    <x v="0"/>
    <x v="52"/>
    <n v="5"/>
  </r>
  <r>
    <x v="0"/>
    <x v="53"/>
    <n v="5"/>
  </r>
  <r>
    <x v="0"/>
    <x v="54"/>
    <n v="6"/>
  </r>
  <r>
    <x v="0"/>
    <x v="55"/>
    <n v="6"/>
  </r>
  <r>
    <x v="0"/>
    <x v="56"/>
    <n v="5"/>
  </r>
  <r>
    <x v="0"/>
    <x v="57"/>
    <n v="3"/>
  </r>
  <r>
    <x v="0"/>
    <x v="58"/>
    <n v="2"/>
  </r>
  <r>
    <x v="0"/>
    <x v="59"/>
    <n v="5"/>
  </r>
  <r>
    <x v="0"/>
    <x v="60"/>
    <s v="ราศีสิงห์"/>
  </r>
  <r>
    <x v="0"/>
    <x v="61"/>
    <n v="33"/>
  </r>
  <r>
    <x v="0"/>
    <x v="0"/>
    <n v="7"/>
  </r>
  <r>
    <x v="0"/>
    <x v="1"/>
    <n v="7"/>
  </r>
  <r>
    <x v="0"/>
    <x v="2"/>
    <n v="5"/>
  </r>
  <r>
    <x v="0"/>
    <x v="3"/>
    <n v="5"/>
  </r>
  <r>
    <x v="0"/>
    <x v="4"/>
    <n v="4"/>
  </r>
  <r>
    <x v="0"/>
    <x v="5"/>
    <n v="6"/>
  </r>
  <r>
    <x v="0"/>
    <x v="6"/>
    <n v="7"/>
  </r>
  <r>
    <x v="0"/>
    <x v="7"/>
    <n v="6"/>
  </r>
  <r>
    <x v="0"/>
    <x v="8"/>
    <n v="4"/>
  </r>
  <r>
    <x v="0"/>
    <x v="9"/>
    <n v="5"/>
  </r>
  <r>
    <x v="0"/>
    <x v="10"/>
    <n v="1"/>
  </r>
  <r>
    <x v="0"/>
    <x v="11"/>
    <n v="4"/>
  </r>
  <r>
    <x v="0"/>
    <x v="12"/>
    <n v="5"/>
  </r>
  <r>
    <x v="0"/>
    <x v="13"/>
    <n v="7"/>
  </r>
  <r>
    <x v="0"/>
    <x v="14"/>
    <n v="5"/>
  </r>
  <r>
    <x v="0"/>
    <x v="15"/>
    <n v="2"/>
  </r>
  <r>
    <x v="0"/>
    <x v="16"/>
    <n v="4"/>
  </r>
  <r>
    <x v="0"/>
    <x v="17"/>
    <n v="3"/>
  </r>
  <r>
    <x v="0"/>
    <x v="18"/>
    <n v="6"/>
  </r>
  <r>
    <x v="0"/>
    <x v="19"/>
    <n v="6"/>
  </r>
  <r>
    <x v="0"/>
    <x v="20"/>
    <n v="6"/>
  </r>
  <r>
    <x v="0"/>
    <x v="21"/>
    <n v="6"/>
  </r>
  <r>
    <x v="0"/>
    <x v="22"/>
    <n v="5"/>
  </r>
  <r>
    <x v="0"/>
    <x v="23"/>
    <n v="6"/>
  </r>
  <r>
    <x v="0"/>
    <x v="24"/>
    <n v="3"/>
  </r>
  <r>
    <x v="0"/>
    <x v="25"/>
    <n v="3"/>
  </r>
  <r>
    <x v="0"/>
    <x v="26"/>
    <n v="2"/>
  </r>
  <r>
    <x v="0"/>
    <x v="27"/>
    <n v="1"/>
  </r>
  <r>
    <x v="0"/>
    <x v="28"/>
    <n v="1"/>
  </r>
  <r>
    <x v="0"/>
    <x v="29"/>
    <n v="5"/>
  </r>
  <r>
    <x v="0"/>
    <x v="30"/>
    <n v="6"/>
  </r>
  <r>
    <x v="0"/>
    <x v="31"/>
    <n v="5"/>
  </r>
  <r>
    <x v="0"/>
    <x v="32"/>
    <n v="6"/>
  </r>
  <r>
    <x v="0"/>
    <x v="33"/>
    <n v="5"/>
  </r>
  <r>
    <x v="0"/>
    <x v="34"/>
    <n v="4"/>
  </r>
  <r>
    <x v="0"/>
    <x v="35"/>
    <n v="4"/>
  </r>
  <r>
    <x v="0"/>
    <x v="36"/>
    <n v="5"/>
  </r>
  <r>
    <x v="0"/>
    <x v="37"/>
    <n v="4"/>
  </r>
  <r>
    <x v="0"/>
    <x v="38"/>
    <n v="5"/>
  </r>
  <r>
    <x v="0"/>
    <x v="39"/>
    <n v="5"/>
  </r>
  <r>
    <x v="0"/>
    <x v="40"/>
    <n v="1"/>
  </r>
  <r>
    <x v="0"/>
    <x v="41"/>
    <n v="3"/>
  </r>
  <r>
    <x v="0"/>
    <x v="42"/>
    <n v="6"/>
  </r>
  <r>
    <x v="0"/>
    <x v="43"/>
    <n v="6"/>
  </r>
  <r>
    <x v="0"/>
    <x v="44"/>
    <n v="2"/>
  </r>
  <r>
    <x v="0"/>
    <x v="45"/>
    <n v="2"/>
  </r>
  <r>
    <x v="0"/>
    <x v="46"/>
    <n v="5"/>
  </r>
  <r>
    <x v="0"/>
    <x v="47"/>
    <n v="2"/>
  </r>
  <r>
    <x v="0"/>
    <x v="48"/>
    <n v="6"/>
  </r>
  <r>
    <x v="0"/>
    <x v="49"/>
    <n v="6"/>
  </r>
  <r>
    <x v="0"/>
    <x v="50"/>
    <n v="6"/>
  </r>
  <r>
    <x v="0"/>
    <x v="51"/>
    <n v="6"/>
  </r>
  <r>
    <x v="0"/>
    <x v="52"/>
    <n v="6"/>
  </r>
  <r>
    <x v="0"/>
    <x v="53"/>
    <n v="6"/>
  </r>
  <r>
    <x v="0"/>
    <x v="54"/>
    <n v="3"/>
  </r>
  <r>
    <x v="0"/>
    <x v="55"/>
    <n v="3"/>
  </r>
  <r>
    <x v="0"/>
    <x v="56"/>
    <n v="2"/>
  </r>
  <r>
    <x v="0"/>
    <x v="57"/>
    <n v="1"/>
  </r>
  <r>
    <x v="0"/>
    <x v="58"/>
    <n v="1"/>
  </r>
  <r>
    <x v="0"/>
    <x v="59"/>
    <n v="5"/>
  </r>
  <r>
    <x v="0"/>
    <x v="60"/>
    <s v="ราศีกรกฏ"/>
  </r>
  <r>
    <x v="0"/>
    <x v="61"/>
    <n v="27"/>
  </r>
  <r>
    <x v="0"/>
    <x v="0"/>
    <n v="6"/>
  </r>
  <r>
    <x v="0"/>
    <x v="1"/>
    <n v="4"/>
  </r>
  <r>
    <x v="0"/>
    <x v="2"/>
    <n v="6"/>
  </r>
  <r>
    <x v="0"/>
    <x v="3"/>
    <n v="5"/>
  </r>
  <r>
    <x v="0"/>
    <x v="4"/>
    <n v="6"/>
  </r>
  <r>
    <x v="0"/>
    <x v="5"/>
    <n v="4"/>
  </r>
  <r>
    <x v="0"/>
    <x v="6"/>
    <n v="5"/>
  </r>
  <r>
    <x v="0"/>
    <x v="7"/>
    <n v="5"/>
  </r>
  <r>
    <x v="0"/>
    <x v="8"/>
    <n v="5"/>
  </r>
  <r>
    <x v="0"/>
    <x v="9"/>
    <n v="4"/>
  </r>
  <r>
    <x v="0"/>
    <x v="10"/>
    <n v="2"/>
  </r>
  <r>
    <x v="0"/>
    <x v="11"/>
    <n v="3"/>
  </r>
  <r>
    <x v="0"/>
    <x v="12"/>
    <n v="7"/>
  </r>
  <r>
    <x v="0"/>
    <x v="13"/>
    <n v="5"/>
  </r>
  <r>
    <x v="0"/>
    <x v="14"/>
    <n v="6"/>
  </r>
  <r>
    <x v="0"/>
    <x v="15"/>
    <n v="5"/>
  </r>
  <r>
    <x v="0"/>
    <x v="16"/>
    <n v="6"/>
  </r>
  <r>
    <x v="0"/>
    <x v="17"/>
    <n v="6"/>
  </r>
  <r>
    <x v="0"/>
    <x v="18"/>
    <n v="4"/>
  </r>
  <r>
    <x v="0"/>
    <x v="19"/>
    <n v="5"/>
  </r>
  <r>
    <x v="0"/>
    <x v="20"/>
    <n v="4"/>
  </r>
  <r>
    <x v="0"/>
    <x v="21"/>
    <n v="5"/>
  </r>
  <r>
    <x v="0"/>
    <x v="22"/>
    <n v="3"/>
  </r>
  <r>
    <x v="0"/>
    <x v="23"/>
    <n v="5"/>
  </r>
  <r>
    <x v="0"/>
    <x v="24"/>
    <n v="4"/>
  </r>
  <r>
    <x v="0"/>
    <x v="25"/>
    <n v="6"/>
  </r>
  <r>
    <x v="0"/>
    <x v="26"/>
    <n v="5"/>
  </r>
  <r>
    <x v="0"/>
    <x v="27"/>
    <n v="3"/>
  </r>
  <r>
    <x v="0"/>
    <x v="28"/>
    <n v="2"/>
  </r>
  <r>
    <x v="0"/>
    <x v="29"/>
    <n v="5"/>
  </r>
  <r>
    <x v="0"/>
    <x v="30"/>
    <n v="5"/>
  </r>
  <r>
    <x v="0"/>
    <x v="31"/>
    <n v="2"/>
  </r>
  <r>
    <x v="0"/>
    <x v="32"/>
    <n v="6"/>
  </r>
  <r>
    <x v="0"/>
    <x v="33"/>
    <n v="4"/>
  </r>
  <r>
    <x v="0"/>
    <x v="34"/>
    <n v="5"/>
  </r>
  <r>
    <x v="0"/>
    <x v="35"/>
    <n v="2"/>
  </r>
  <r>
    <x v="0"/>
    <x v="36"/>
    <n v="4"/>
  </r>
  <r>
    <x v="0"/>
    <x v="37"/>
    <n v="3"/>
  </r>
  <r>
    <x v="0"/>
    <x v="38"/>
    <n v="3"/>
  </r>
  <r>
    <x v="0"/>
    <x v="39"/>
    <n v="2"/>
  </r>
  <r>
    <x v="0"/>
    <x v="40"/>
    <n v="1"/>
  </r>
  <r>
    <x v="0"/>
    <x v="41"/>
    <n v="2"/>
  </r>
  <r>
    <x v="0"/>
    <x v="42"/>
    <n v="5"/>
  </r>
  <r>
    <x v="0"/>
    <x v="43"/>
    <n v="5"/>
  </r>
  <r>
    <x v="0"/>
    <x v="44"/>
    <n v="3"/>
  </r>
  <r>
    <x v="0"/>
    <x v="45"/>
    <n v="4"/>
  </r>
  <r>
    <x v="0"/>
    <x v="46"/>
    <n v="6"/>
  </r>
  <r>
    <x v="0"/>
    <x v="47"/>
    <n v="5"/>
  </r>
  <r>
    <x v="0"/>
    <x v="48"/>
    <n v="5"/>
  </r>
  <r>
    <x v="0"/>
    <x v="49"/>
    <n v="3"/>
  </r>
  <r>
    <x v="0"/>
    <x v="50"/>
    <n v="5"/>
  </r>
  <r>
    <x v="0"/>
    <x v="51"/>
    <n v="5"/>
  </r>
  <r>
    <x v="0"/>
    <x v="52"/>
    <n v="4"/>
  </r>
  <r>
    <x v="0"/>
    <x v="53"/>
    <n v="4"/>
  </r>
  <r>
    <x v="0"/>
    <x v="54"/>
    <n v="4"/>
  </r>
  <r>
    <x v="0"/>
    <x v="55"/>
    <n v="4"/>
  </r>
  <r>
    <x v="0"/>
    <x v="56"/>
    <n v="3"/>
  </r>
  <r>
    <x v="0"/>
    <x v="57"/>
    <n v="2"/>
  </r>
  <r>
    <x v="0"/>
    <x v="58"/>
    <n v="1"/>
  </r>
  <r>
    <x v="0"/>
    <x v="59"/>
    <n v="5"/>
  </r>
  <r>
    <x v="0"/>
    <x v="60"/>
    <s v="ราศีสิงห์"/>
  </r>
  <r>
    <x v="0"/>
    <x v="61"/>
    <n v="42"/>
  </r>
  <r>
    <x v="0"/>
    <x v="0"/>
    <n v="6"/>
  </r>
  <r>
    <x v="0"/>
    <x v="1"/>
    <n v="4"/>
  </r>
  <r>
    <x v="0"/>
    <x v="2"/>
    <n v="6"/>
  </r>
  <r>
    <x v="0"/>
    <x v="3"/>
    <n v="1"/>
  </r>
  <r>
    <x v="0"/>
    <x v="4"/>
    <n v="1"/>
  </r>
  <r>
    <x v="0"/>
    <x v="5"/>
    <n v="5"/>
  </r>
  <r>
    <x v="0"/>
    <x v="6"/>
    <n v="6"/>
  </r>
  <r>
    <x v="0"/>
    <x v="7"/>
    <n v="7"/>
  </r>
  <r>
    <x v="0"/>
    <x v="8"/>
    <n v="7"/>
  </r>
  <r>
    <x v="0"/>
    <x v="9"/>
    <n v="1"/>
  </r>
  <r>
    <x v="0"/>
    <x v="10"/>
    <n v="1"/>
  </r>
  <r>
    <x v="0"/>
    <x v="11"/>
    <n v="1"/>
  </r>
  <r>
    <x v="0"/>
    <x v="12"/>
    <n v="5"/>
  </r>
  <r>
    <x v="0"/>
    <x v="13"/>
    <n v="7"/>
  </r>
  <r>
    <x v="0"/>
    <x v="14"/>
    <n v="5"/>
  </r>
  <r>
    <x v="0"/>
    <x v="15"/>
    <n v="4"/>
  </r>
  <r>
    <x v="0"/>
    <x v="16"/>
    <n v="4"/>
  </r>
  <r>
    <x v="0"/>
    <x v="17"/>
    <n v="4"/>
  </r>
  <r>
    <x v="0"/>
    <x v="18"/>
    <n v="6"/>
  </r>
  <r>
    <x v="0"/>
    <x v="19"/>
    <n v="4"/>
  </r>
  <r>
    <x v="0"/>
    <x v="20"/>
    <n v="4"/>
  </r>
  <r>
    <x v="0"/>
    <x v="21"/>
    <n v="6"/>
  </r>
  <r>
    <x v="0"/>
    <x v="22"/>
    <n v="4"/>
  </r>
  <r>
    <x v="0"/>
    <x v="23"/>
    <n v="5"/>
  </r>
  <r>
    <x v="0"/>
    <x v="24"/>
    <n v="4"/>
  </r>
  <r>
    <x v="0"/>
    <x v="25"/>
    <n v="4"/>
  </r>
  <r>
    <x v="0"/>
    <x v="26"/>
    <n v="4"/>
  </r>
  <r>
    <x v="0"/>
    <x v="27"/>
    <n v="2"/>
  </r>
  <r>
    <x v="0"/>
    <x v="28"/>
    <n v="2"/>
  </r>
  <r>
    <x v="0"/>
    <x v="29"/>
    <n v="2"/>
  </r>
  <r>
    <x v="0"/>
    <x v="30"/>
    <n v="3"/>
  </r>
  <r>
    <x v="0"/>
    <x v="31"/>
    <n v="1"/>
  </r>
  <r>
    <x v="0"/>
    <x v="32"/>
    <n v="6"/>
  </r>
  <r>
    <x v="0"/>
    <x v="33"/>
    <n v="1"/>
  </r>
  <r>
    <x v="0"/>
    <x v="34"/>
    <n v="1"/>
  </r>
  <r>
    <x v="0"/>
    <x v="35"/>
    <n v="3"/>
  </r>
  <r>
    <x v="0"/>
    <x v="36"/>
    <n v="3"/>
  </r>
  <r>
    <x v="0"/>
    <x v="37"/>
    <n v="3"/>
  </r>
  <r>
    <x v="0"/>
    <x v="38"/>
    <n v="4"/>
  </r>
  <r>
    <x v="0"/>
    <x v="39"/>
    <n v="1"/>
  </r>
  <r>
    <x v="0"/>
    <x v="40"/>
    <n v="1"/>
  </r>
  <r>
    <x v="0"/>
    <x v="41"/>
    <n v="1"/>
  </r>
  <r>
    <x v="0"/>
    <x v="42"/>
    <n v="4"/>
  </r>
  <r>
    <x v="0"/>
    <x v="43"/>
    <n v="6"/>
  </r>
  <r>
    <x v="0"/>
    <x v="44"/>
    <n v="2"/>
  </r>
  <r>
    <x v="0"/>
    <x v="45"/>
    <n v="3"/>
  </r>
  <r>
    <x v="0"/>
    <x v="46"/>
    <n v="4"/>
  </r>
  <r>
    <x v="0"/>
    <x v="47"/>
    <n v="5"/>
  </r>
  <r>
    <x v="0"/>
    <x v="48"/>
    <n v="6"/>
  </r>
  <r>
    <x v="0"/>
    <x v="49"/>
    <n v="4"/>
  </r>
  <r>
    <x v="0"/>
    <x v="50"/>
    <n v="6"/>
  </r>
  <r>
    <x v="0"/>
    <x v="51"/>
    <n v="6"/>
  </r>
  <r>
    <x v="0"/>
    <x v="52"/>
    <n v="3"/>
  </r>
  <r>
    <x v="0"/>
    <x v="53"/>
    <n v="4"/>
  </r>
  <r>
    <x v="0"/>
    <x v="54"/>
    <n v="2"/>
  </r>
  <r>
    <x v="0"/>
    <x v="55"/>
    <n v="2"/>
  </r>
  <r>
    <x v="0"/>
    <x v="56"/>
    <n v="2"/>
  </r>
  <r>
    <x v="0"/>
    <x v="57"/>
    <n v="1"/>
  </r>
  <r>
    <x v="0"/>
    <x v="58"/>
    <n v="1"/>
  </r>
  <r>
    <x v="0"/>
    <x v="59"/>
    <n v="2"/>
  </r>
  <r>
    <x v="0"/>
    <x v="60"/>
    <s v="ราศีมีน"/>
  </r>
  <r>
    <x v="0"/>
    <x v="61"/>
    <n v="29"/>
  </r>
  <r>
    <x v="0"/>
    <x v="0"/>
    <n v="6"/>
  </r>
  <r>
    <x v="0"/>
    <x v="1"/>
    <n v="2"/>
  </r>
  <r>
    <x v="0"/>
    <x v="2"/>
    <n v="5"/>
  </r>
  <r>
    <x v="0"/>
    <x v="3"/>
    <n v="6"/>
  </r>
  <r>
    <x v="0"/>
    <x v="4"/>
    <n v="6"/>
  </r>
  <r>
    <x v="0"/>
    <x v="5"/>
    <n v="3"/>
  </r>
  <r>
    <x v="0"/>
    <x v="6"/>
    <n v="5"/>
  </r>
  <r>
    <x v="0"/>
    <x v="7"/>
    <n v="3"/>
  </r>
  <r>
    <x v="0"/>
    <x v="8"/>
    <n v="1"/>
  </r>
  <r>
    <x v="0"/>
    <x v="9"/>
    <n v="5"/>
  </r>
  <r>
    <x v="0"/>
    <x v="10"/>
    <n v="1"/>
  </r>
  <r>
    <x v="0"/>
    <x v="11"/>
    <n v="6"/>
  </r>
  <r>
    <x v="0"/>
    <x v="12"/>
    <n v="6"/>
  </r>
  <r>
    <x v="0"/>
    <x v="13"/>
    <n v="7"/>
  </r>
  <r>
    <x v="0"/>
    <x v="14"/>
    <n v="5"/>
  </r>
  <r>
    <x v="0"/>
    <x v="15"/>
    <n v="6"/>
  </r>
  <r>
    <x v="0"/>
    <x v="16"/>
    <n v="7"/>
  </r>
  <r>
    <x v="0"/>
    <x v="17"/>
    <n v="6"/>
  </r>
  <r>
    <x v="0"/>
    <x v="18"/>
    <n v="7"/>
  </r>
  <r>
    <x v="0"/>
    <x v="19"/>
    <n v="7"/>
  </r>
  <r>
    <x v="0"/>
    <x v="20"/>
    <n v="5"/>
  </r>
  <r>
    <x v="0"/>
    <x v="21"/>
    <n v="6"/>
  </r>
  <r>
    <x v="0"/>
    <x v="22"/>
    <n v="2"/>
  </r>
  <r>
    <x v="0"/>
    <x v="23"/>
    <n v="5"/>
  </r>
  <r>
    <x v="0"/>
    <x v="24"/>
    <n v="5"/>
  </r>
  <r>
    <x v="0"/>
    <x v="25"/>
    <n v="5"/>
  </r>
  <r>
    <x v="0"/>
    <x v="26"/>
    <n v="6"/>
  </r>
  <r>
    <x v="0"/>
    <x v="27"/>
    <n v="3"/>
  </r>
  <r>
    <x v="0"/>
    <x v="28"/>
    <n v="1"/>
  </r>
  <r>
    <x v="0"/>
    <x v="29"/>
    <n v="4"/>
  </r>
  <r>
    <x v="0"/>
    <x v="30"/>
    <n v="3"/>
  </r>
  <r>
    <x v="0"/>
    <x v="31"/>
    <n v="1"/>
  </r>
  <r>
    <x v="0"/>
    <x v="32"/>
    <n v="6"/>
  </r>
  <r>
    <x v="0"/>
    <x v="33"/>
    <n v="4"/>
  </r>
  <r>
    <x v="0"/>
    <x v="34"/>
    <n v="5"/>
  </r>
  <r>
    <x v="0"/>
    <x v="35"/>
    <n v="1"/>
  </r>
  <r>
    <x v="0"/>
    <x v="36"/>
    <n v="1"/>
  </r>
  <r>
    <x v="0"/>
    <x v="37"/>
    <n v="1"/>
  </r>
  <r>
    <x v="0"/>
    <x v="38"/>
    <n v="1"/>
  </r>
  <r>
    <x v="0"/>
    <x v="39"/>
    <n v="2"/>
  </r>
  <r>
    <x v="0"/>
    <x v="40"/>
    <n v="1"/>
  </r>
  <r>
    <x v="0"/>
    <x v="41"/>
    <n v="2"/>
  </r>
  <r>
    <x v="0"/>
    <x v="42"/>
    <n v="4"/>
  </r>
  <r>
    <x v="0"/>
    <x v="43"/>
    <n v="5"/>
  </r>
  <r>
    <x v="0"/>
    <x v="44"/>
    <n v="1"/>
  </r>
  <r>
    <x v="0"/>
    <x v="45"/>
    <n v="5"/>
  </r>
  <r>
    <x v="0"/>
    <x v="46"/>
    <n v="6"/>
  </r>
  <r>
    <x v="0"/>
    <x v="47"/>
    <n v="4"/>
  </r>
  <r>
    <x v="0"/>
    <x v="48"/>
    <n v="6"/>
  </r>
  <r>
    <x v="0"/>
    <x v="49"/>
    <n v="1"/>
  </r>
  <r>
    <x v="0"/>
    <x v="50"/>
    <n v="6"/>
  </r>
  <r>
    <x v="0"/>
    <x v="51"/>
    <n v="6"/>
  </r>
  <r>
    <x v="0"/>
    <x v="52"/>
    <n v="1"/>
  </r>
  <r>
    <x v="0"/>
    <x v="53"/>
    <n v="5"/>
  </r>
  <r>
    <x v="0"/>
    <x v="54"/>
    <n v="1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2"/>
  </r>
  <r>
    <x v="0"/>
    <x v="60"/>
    <s v="ราศีสิงห์"/>
  </r>
  <r>
    <x v="0"/>
    <x v="61"/>
    <n v="29"/>
  </r>
  <r>
    <x v="1"/>
    <x v="0"/>
    <n v="7"/>
  </r>
  <r>
    <x v="1"/>
    <x v="1"/>
    <n v="7"/>
  </r>
  <r>
    <x v="1"/>
    <x v="2"/>
    <n v="7"/>
  </r>
  <r>
    <x v="1"/>
    <x v="3"/>
    <n v="5"/>
  </r>
  <r>
    <x v="1"/>
    <x v="4"/>
    <n v="4"/>
  </r>
  <r>
    <x v="1"/>
    <x v="5"/>
    <n v="5"/>
  </r>
  <r>
    <x v="1"/>
    <x v="6"/>
    <n v="6"/>
  </r>
  <r>
    <x v="1"/>
    <x v="7"/>
    <n v="6"/>
  </r>
  <r>
    <x v="1"/>
    <x v="8"/>
    <n v="4"/>
  </r>
  <r>
    <x v="1"/>
    <x v="9"/>
    <n v="5"/>
  </r>
  <r>
    <x v="1"/>
    <x v="10"/>
    <n v="5"/>
  </r>
  <r>
    <x v="1"/>
    <x v="11"/>
    <n v="5"/>
  </r>
  <r>
    <x v="1"/>
    <x v="12"/>
    <n v="4"/>
  </r>
  <r>
    <x v="1"/>
    <x v="13"/>
    <n v="4"/>
  </r>
  <r>
    <x v="1"/>
    <x v="14"/>
    <n v="6"/>
  </r>
  <r>
    <x v="1"/>
    <x v="15"/>
    <n v="5"/>
  </r>
  <r>
    <x v="1"/>
    <x v="16"/>
    <n v="7"/>
  </r>
  <r>
    <x v="1"/>
    <x v="17"/>
    <n v="7"/>
  </r>
  <r>
    <x v="1"/>
    <x v="18"/>
    <n v="7"/>
  </r>
  <r>
    <x v="1"/>
    <x v="19"/>
    <n v="5"/>
  </r>
  <r>
    <x v="1"/>
    <x v="20"/>
    <n v="6"/>
  </r>
  <r>
    <x v="1"/>
    <x v="21"/>
    <n v="6"/>
  </r>
  <r>
    <x v="1"/>
    <x v="22"/>
    <n v="6"/>
  </r>
  <r>
    <x v="1"/>
    <x v="23"/>
    <n v="4"/>
  </r>
  <r>
    <x v="1"/>
    <x v="24"/>
    <n v="6"/>
  </r>
  <r>
    <x v="1"/>
    <x v="25"/>
    <n v="6"/>
  </r>
  <r>
    <x v="1"/>
    <x v="26"/>
    <n v="4"/>
  </r>
  <r>
    <x v="1"/>
    <x v="27"/>
    <n v="4"/>
  </r>
  <r>
    <x v="1"/>
    <x v="28"/>
    <n v="4"/>
  </r>
  <r>
    <x v="1"/>
    <x v="29"/>
    <n v="4"/>
  </r>
  <r>
    <x v="1"/>
    <x v="30"/>
    <n v="6"/>
  </r>
  <r>
    <x v="1"/>
    <x v="31"/>
    <n v="3"/>
  </r>
  <r>
    <x v="1"/>
    <x v="32"/>
    <n v="6"/>
  </r>
  <r>
    <x v="1"/>
    <x v="33"/>
    <n v="5"/>
  </r>
  <r>
    <x v="1"/>
    <x v="34"/>
    <n v="4"/>
  </r>
  <r>
    <x v="1"/>
    <x v="35"/>
    <n v="3"/>
  </r>
  <r>
    <x v="1"/>
    <x v="36"/>
    <n v="4"/>
  </r>
  <r>
    <x v="1"/>
    <x v="37"/>
    <n v="4"/>
  </r>
  <r>
    <x v="1"/>
    <x v="38"/>
    <n v="2"/>
  </r>
  <r>
    <x v="1"/>
    <x v="39"/>
    <n v="3"/>
  </r>
  <r>
    <x v="1"/>
    <x v="40"/>
    <n v="4"/>
  </r>
  <r>
    <x v="1"/>
    <x v="41"/>
    <n v="4"/>
  </r>
  <r>
    <x v="1"/>
    <x v="42"/>
    <n v="2"/>
  </r>
  <r>
    <x v="1"/>
    <x v="43"/>
    <n v="2"/>
  </r>
  <r>
    <x v="1"/>
    <x v="44"/>
    <n v="2"/>
  </r>
  <r>
    <x v="1"/>
    <x v="45"/>
    <n v="3"/>
  </r>
  <r>
    <x v="1"/>
    <x v="46"/>
    <n v="6"/>
  </r>
  <r>
    <x v="1"/>
    <x v="47"/>
    <n v="6"/>
  </r>
  <r>
    <x v="1"/>
    <x v="48"/>
    <n v="6"/>
  </r>
  <r>
    <x v="1"/>
    <x v="49"/>
    <n v="5"/>
  </r>
  <r>
    <x v="1"/>
    <x v="50"/>
    <n v="6"/>
  </r>
  <r>
    <x v="1"/>
    <x v="51"/>
    <n v="6"/>
  </r>
  <r>
    <x v="1"/>
    <x v="52"/>
    <n v="5"/>
  </r>
  <r>
    <x v="1"/>
    <x v="53"/>
    <n v="2"/>
  </r>
  <r>
    <x v="1"/>
    <x v="54"/>
    <n v="5"/>
  </r>
  <r>
    <x v="1"/>
    <x v="55"/>
    <n v="5"/>
  </r>
  <r>
    <x v="1"/>
    <x v="56"/>
    <n v="2"/>
  </r>
  <r>
    <x v="1"/>
    <x v="57"/>
    <n v="2"/>
  </r>
  <r>
    <x v="1"/>
    <x v="58"/>
    <n v="2"/>
  </r>
  <r>
    <x v="1"/>
    <x v="59"/>
    <n v="2"/>
  </r>
  <r>
    <x v="1"/>
    <x v="60"/>
    <s v="ราศีพิจิก"/>
  </r>
  <r>
    <x v="1"/>
    <x v="61"/>
    <n v="26"/>
  </r>
  <r>
    <x v="0"/>
    <x v="0"/>
    <n v="5"/>
  </r>
  <r>
    <x v="0"/>
    <x v="1"/>
    <n v="4"/>
  </r>
  <r>
    <x v="0"/>
    <x v="2"/>
    <n v="5"/>
  </r>
  <r>
    <x v="0"/>
    <x v="3"/>
    <n v="4"/>
  </r>
  <r>
    <x v="0"/>
    <x v="4"/>
    <n v="5"/>
  </r>
  <r>
    <x v="0"/>
    <x v="5"/>
    <n v="4"/>
  </r>
  <r>
    <x v="0"/>
    <x v="6"/>
    <n v="4"/>
  </r>
  <r>
    <x v="0"/>
    <x v="7"/>
    <n v="4"/>
  </r>
  <r>
    <x v="0"/>
    <x v="8"/>
    <n v="3"/>
  </r>
  <r>
    <x v="0"/>
    <x v="9"/>
    <n v="2"/>
  </r>
  <r>
    <x v="0"/>
    <x v="10"/>
    <n v="1"/>
  </r>
  <r>
    <x v="0"/>
    <x v="11"/>
    <n v="4"/>
  </r>
  <r>
    <x v="0"/>
    <x v="12"/>
    <n v="6"/>
  </r>
  <r>
    <x v="0"/>
    <x v="13"/>
    <n v="7"/>
  </r>
  <r>
    <x v="0"/>
    <x v="14"/>
    <n v="6"/>
  </r>
  <r>
    <x v="0"/>
    <x v="15"/>
    <n v="7"/>
  </r>
  <r>
    <x v="0"/>
    <x v="16"/>
    <n v="7"/>
  </r>
  <r>
    <x v="0"/>
    <x v="17"/>
    <n v="6"/>
  </r>
  <r>
    <x v="0"/>
    <x v="18"/>
    <n v="5"/>
  </r>
  <r>
    <x v="0"/>
    <x v="19"/>
    <n v="6"/>
  </r>
  <r>
    <x v="0"/>
    <x v="20"/>
    <n v="5"/>
  </r>
  <r>
    <x v="0"/>
    <x v="21"/>
    <n v="5"/>
  </r>
  <r>
    <x v="0"/>
    <x v="22"/>
    <n v="3"/>
  </r>
  <r>
    <x v="0"/>
    <x v="23"/>
    <n v="6"/>
  </r>
  <r>
    <x v="0"/>
    <x v="24"/>
    <n v="2"/>
  </r>
  <r>
    <x v="0"/>
    <x v="25"/>
    <n v="4"/>
  </r>
  <r>
    <x v="0"/>
    <x v="26"/>
    <n v="2"/>
  </r>
  <r>
    <x v="0"/>
    <x v="27"/>
    <n v="5"/>
  </r>
  <r>
    <x v="0"/>
    <x v="28"/>
    <n v="1"/>
  </r>
  <r>
    <x v="0"/>
    <x v="29"/>
    <n v="6"/>
  </r>
  <r>
    <x v="0"/>
    <x v="30"/>
    <n v="4"/>
  </r>
  <r>
    <x v="0"/>
    <x v="31"/>
    <n v="2"/>
  </r>
  <r>
    <x v="0"/>
    <x v="32"/>
    <n v="6"/>
  </r>
  <r>
    <x v="0"/>
    <x v="33"/>
    <n v="3"/>
  </r>
  <r>
    <x v="0"/>
    <x v="34"/>
    <n v="1"/>
  </r>
  <r>
    <x v="0"/>
    <x v="35"/>
    <n v="2"/>
  </r>
  <r>
    <x v="0"/>
    <x v="36"/>
    <n v="2"/>
  </r>
  <r>
    <x v="0"/>
    <x v="37"/>
    <n v="2"/>
  </r>
  <r>
    <x v="0"/>
    <x v="38"/>
    <n v="1"/>
  </r>
  <r>
    <x v="0"/>
    <x v="39"/>
    <n v="1"/>
  </r>
  <r>
    <x v="0"/>
    <x v="40"/>
    <n v="1"/>
  </r>
  <r>
    <x v="0"/>
    <x v="41"/>
    <n v="1"/>
  </r>
  <r>
    <x v="0"/>
    <x v="42"/>
    <n v="5"/>
  </r>
  <r>
    <x v="0"/>
    <x v="43"/>
    <n v="2"/>
  </r>
  <r>
    <x v="0"/>
    <x v="44"/>
    <n v="1"/>
  </r>
  <r>
    <x v="0"/>
    <x v="45"/>
    <n v="3"/>
  </r>
  <r>
    <x v="0"/>
    <x v="46"/>
    <n v="6"/>
  </r>
  <r>
    <x v="0"/>
    <x v="47"/>
    <n v="6"/>
  </r>
  <r>
    <x v="0"/>
    <x v="48"/>
    <n v="4"/>
  </r>
  <r>
    <x v="0"/>
    <x v="49"/>
    <n v="2"/>
  </r>
  <r>
    <x v="0"/>
    <x v="50"/>
    <n v="6"/>
  </r>
  <r>
    <x v="0"/>
    <x v="51"/>
    <n v="4"/>
  </r>
  <r>
    <x v="0"/>
    <x v="52"/>
    <n v="1"/>
  </r>
  <r>
    <x v="0"/>
    <x v="53"/>
    <n v="5"/>
  </r>
  <r>
    <x v="0"/>
    <x v="54"/>
    <n v="1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5"/>
  </r>
  <r>
    <x v="0"/>
    <x v="60"/>
    <s v="ราศีตุลย์"/>
  </r>
  <r>
    <x v="0"/>
    <x v="61"/>
    <n v="27"/>
  </r>
  <r>
    <x v="1"/>
    <x v="0"/>
    <n v="7"/>
  </r>
  <r>
    <x v="1"/>
    <x v="1"/>
    <n v="5"/>
  </r>
  <r>
    <x v="1"/>
    <x v="2"/>
    <n v="4"/>
  </r>
  <r>
    <x v="1"/>
    <x v="3"/>
    <n v="5"/>
  </r>
  <r>
    <x v="1"/>
    <x v="4"/>
    <n v="2"/>
  </r>
  <r>
    <x v="1"/>
    <x v="5"/>
    <n v="6"/>
  </r>
  <r>
    <x v="1"/>
    <x v="6"/>
    <n v="5"/>
  </r>
  <r>
    <x v="1"/>
    <x v="7"/>
    <n v="5"/>
  </r>
  <r>
    <x v="1"/>
    <x v="8"/>
    <n v="1"/>
  </r>
  <r>
    <x v="1"/>
    <x v="9"/>
    <n v="1"/>
  </r>
  <r>
    <x v="1"/>
    <x v="10"/>
    <n v="4"/>
  </r>
  <r>
    <x v="1"/>
    <x v="11"/>
    <n v="4"/>
  </r>
  <r>
    <x v="1"/>
    <x v="12"/>
    <n v="4"/>
  </r>
  <r>
    <x v="1"/>
    <x v="13"/>
    <n v="4"/>
  </r>
  <r>
    <x v="1"/>
    <x v="14"/>
    <n v="6"/>
  </r>
  <r>
    <x v="1"/>
    <x v="15"/>
    <n v="4"/>
  </r>
  <r>
    <x v="1"/>
    <x v="16"/>
    <n v="5"/>
  </r>
  <r>
    <x v="1"/>
    <x v="17"/>
    <n v="5"/>
  </r>
  <r>
    <x v="1"/>
    <x v="18"/>
    <n v="6"/>
  </r>
  <r>
    <x v="1"/>
    <x v="19"/>
    <n v="6"/>
  </r>
  <r>
    <x v="1"/>
    <x v="20"/>
    <n v="6"/>
  </r>
  <r>
    <x v="1"/>
    <x v="21"/>
    <n v="6"/>
  </r>
  <r>
    <x v="1"/>
    <x v="22"/>
    <n v="6"/>
  </r>
  <r>
    <x v="1"/>
    <x v="23"/>
    <n v="3"/>
  </r>
  <r>
    <x v="1"/>
    <x v="24"/>
    <n v="7"/>
  </r>
  <r>
    <x v="1"/>
    <x v="25"/>
    <n v="7"/>
  </r>
  <r>
    <x v="1"/>
    <x v="26"/>
    <n v="3"/>
  </r>
  <r>
    <x v="1"/>
    <x v="27"/>
    <n v="3"/>
  </r>
  <r>
    <x v="1"/>
    <x v="28"/>
    <n v="3"/>
  </r>
  <r>
    <x v="1"/>
    <x v="29"/>
    <n v="2"/>
  </r>
  <r>
    <x v="1"/>
    <x v="30"/>
    <n v="3"/>
  </r>
  <r>
    <x v="1"/>
    <x v="31"/>
    <n v="2"/>
  </r>
  <r>
    <x v="1"/>
    <x v="32"/>
    <n v="6"/>
  </r>
  <r>
    <x v="1"/>
    <x v="33"/>
    <n v="4"/>
  </r>
  <r>
    <x v="1"/>
    <x v="34"/>
    <n v="1"/>
  </r>
  <r>
    <x v="1"/>
    <x v="35"/>
    <n v="3"/>
  </r>
  <r>
    <x v="1"/>
    <x v="36"/>
    <n v="3"/>
  </r>
  <r>
    <x v="1"/>
    <x v="37"/>
    <n v="3"/>
  </r>
  <r>
    <x v="1"/>
    <x v="38"/>
    <n v="1"/>
  </r>
  <r>
    <x v="1"/>
    <x v="39"/>
    <n v="2"/>
  </r>
  <r>
    <x v="1"/>
    <x v="40"/>
    <n v="2"/>
  </r>
  <r>
    <x v="1"/>
    <x v="41"/>
    <n v="6"/>
  </r>
  <r>
    <x v="1"/>
    <x v="42"/>
    <n v="4"/>
  </r>
  <r>
    <x v="1"/>
    <x v="43"/>
    <n v="1"/>
  </r>
  <r>
    <x v="1"/>
    <x v="44"/>
    <n v="2"/>
  </r>
  <r>
    <x v="1"/>
    <x v="45"/>
    <n v="5"/>
  </r>
  <r>
    <x v="1"/>
    <x v="46"/>
    <n v="5"/>
  </r>
  <r>
    <x v="1"/>
    <x v="47"/>
    <n v="3"/>
  </r>
  <r>
    <x v="1"/>
    <x v="48"/>
    <n v="3"/>
  </r>
  <r>
    <x v="1"/>
    <x v="49"/>
    <n v="3"/>
  </r>
  <r>
    <x v="1"/>
    <x v="50"/>
    <n v="5"/>
  </r>
  <r>
    <x v="1"/>
    <x v="51"/>
    <n v="4"/>
  </r>
  <r>
    <x v="1"/>
    <x v="52"/>
    <n v="5"/>
  </r>
  <r>
    <x v="1"/>
    <x v="53"/>
    <n v="1"/>
  </r>
  <r>
    <x v="1"/>
    <x v="54"/>
    <n v="5"/>
  </r>
  <r>
    <x v="1"/>
    <x v="55"/>
    <n v="5"/>
  </r>
  <r>
    <x v="1"/>
    <x v="56"/>
    <n v="1"/>
  </r>
  <r>
    <x v="1"/>
    <x v="57"/>
    <n v="1"/>
  </r>
  <r>
    <x v="1"/>
    <x v="58"/>
    <n v="1"/>
  </r>
  <r>
    <x v="1"/>
    <x v="59"/>
    <n v="3"/>
  </r>
  <r>
    <x v="1"/>
    <x v="60"/>
    <s v="ราศีพฤษก"/>
  </r>
  <r>
    <x v="1"/>
    <x v="61"/>
    <n v="29"/>
  </r>
  <r>
    <x v="1"/>
    <x v="0"/>
    <n v="5"/>
  </r>
  <r>
    <x v="1"/>
    <x v="1"/>
    <n v="4"/>
  </r>
  <r>
    <x v="1"/>
    <x v="2"/>
    <n v="7"/>
  </r>
  <r>
    <x v="1"/>
    <x v="3"/>
    <n v="6"/>
  </r>
  <r>
    <x v="1"/>
    <x v="4"/>
    <n v="5"/>
  </r>
  <r>
    <x v="1"/>
    <x v="5"/>
    <n v="4"/>
  </r>
  <r>
    <x v="1"/>
    <x v="6"/>
    <n v="5"/>
  </r>
  <r>
    <x v="1"/>
    <x v="7"/>
    <n v="5"/>
  </r>
  <r>
    <x v="1"/>
    <x v="8"/>
    <n v="4"/>
  </r>
  <r>
    <x v="1"/>
    <x v="9"/>
    <n v="6"/>
  </r>
  <r>
    <x v="1"/>
    <x v="10"/>
    <n v="5"/>
  </r>
  <r>
    <x v="1"/>
    <x v="11"/>
    <n v="5"/>
  </r>
  <r>
    <x v="1"/>
    <x v="12"/>
    <n v="6"/>
  </r>
  <r>
    <x v="1"/>
    <x v="13"/>
    <n v="5"/>
  </r>
  <r>
    <x v="1"/>
    <x v="14"/>
    <n v="5"/>
  </r>
  <r>
    <x v="1"/>
    <x v="15"/>
    <n v="3"/>
  </r>
  <r>
    <x v="1"/>
    <x v="16"/>
    <n v="4"/>
  </r>
  <r>
    <x v="1"/>
    <x v="17"/>
    <n v="4"/>
  </r>
  <r>
    <x v="1"/>
    <x v="18"/>
    <n v="5"/>
  </r>
  <r>
    <x v="1"/>
    <x v="19"/>
    <n v="6"/>
  </r>
  <r>
    <x v="1"/>
    <x v="20"/>
    <n v="5"/>
  </r>
  <r>
    <x v="1"/>
    <x v="21"/>
    <n v="6"/>
  </r>
  <r>
    <x v="1"/>
    <x v="22"/>
    <n v="6"/>
  </r>
  <r>
    <x v="1"/>
    <x v="23"/>
    <n v="5"/>
  </r>
  <r>
    <x v="1"/>
    <x v="24"/>
    <n v="5"/>
  </r>
  <r>
    <x v="1"/>
    <x v="25"/>
    <n v="5"/>
  </r>
  <r>
    <x v="1"/>
    <x v="26"/>
    <n v="6"/>
  </r>
  <r>
    <x v="1"/>
    <x v="27"/>
    <n v="5"/>
  </r>
  <r>
    <x v="1"/>
    <x v="28"/>
    <n v="5"/>
  </r>
  <r>
    <x v="1"/>
    <x v="29"/>
    <n v="4"/>
  </r>
  <r>
    <x v="1"/>
    <x v="30"/>
    <n v="4"/>
  </r>
  <r>
    <x v="1"/>
    <x v="31"/>
    <n v="2"/>
  </r>
  <r>
    <x v="1"/>
    <x v="32"/>
    <n v="4"/>
  </r>
  <r>
    <x v="1"/>
    <x v="33"/>
    <n v="5"/>
  </r>
  <r>
    <x v="1"/>
    <x v="34"/>
    <n v="4"/>
  </r>
  <r>
    <x v="1"/>
    <x v="35"/>
    <n v="3"/>
  </r>
  <r>
    <x v="1"/>
    <x v="36"/>
    <n v="3"/>
  </r>
  <r>
    <x v="1"/>
    <x v="37"/>
    <n v="4"/>
  </r>
  <r>
    <x v="1"/>
    <x v="38"/>
    <n v="2"/>
  </r>
  <r>
    <x v="1"/>
    <x v="39"/>
    <n v="5"/>
  </r>
  <r>
    <x v="1"/>
    <x v="40"/>
    <n v="4"/>
  </r>
  <r>
    <x v="1"/>
    <x v="41"/>
    <n v="4"/>
  </r>
  <r>
    <x v="1"/>
    <x v="42"/>
    <n v="6"/>
  </r>
  <r>
    <x v="1"/>
    <x v="43"/>
    <n v="6"/>
  </r>
  <r>
    <x v="1"/>
    <x v="44"/>
    <n v="3"/>
  </r>
  <r>
    <x v="1"/>
    <x v="45"/>
    <n v="4"/>
  </r>
  <r>
    <x v="1"/>
    <x v="46"/>
    <n v="6"/>
  </r>
  <r>
    <x v="1"/>
    <x v="47"/>
    <n v="4"/>
  </r>
  <r>
    <x v="1"/>
    <x v="48"/>
    <n v="3"/>
  </r>
  <r>
    <x v="1"/>
    <x v="49"/>
    <n v="3"/>
  </r>
  <r>
    <x v="1"/>
    <x v="50"/>
    <n v="6"/>
  </r>
  <r>
    <x v="1"/>
    <x v="51"/>
    <n v="4"/>
  </r>
  <r>
    <x v="1"/>
    <x v="52"/>
    <n v="5"/>
  </r>
  <r>
    <x v="1"/>
    <x v="53"/>
    <n v="3"/>
  </r>
  <r>
    <x v="1"/>
    <x v="54"/>
    <n v="5"/>
  </r>
  <r>
    <x v="1"/>
    <x v="55"/>
    <n v="5"/>
  </r>
  <r>
    <x v="1"/>
    <x v="56"/>
    <n v="5"/>
  </r>
  <r>
    <x v="1"/>
    <x v="57"/>
    <n v="5"/>
  </r>
  <r>
    <x v="1"/>
    <x v="58"/>
    <n v="5"/>
  </r>
  <r>
    <x v="1"/>
    <x v="59"/>
    <n v="5"/>
  </r>
  <r>
    <x v="1"/>
    <x v="60"/>
    <s v="ราศีกรกฏ"/>
  </r>
  <r>
    <x v="1"/>
    <x v="61"/>
    <n v="30"/>
  </r>
  <r>
    <x v="0"/>
    <x v="0"/>
    <n v="6"/>
  </r>
  <r>
    <x v="0"/>
    <x v="1"/>
    <n v="4"/>
  </r>
  <r>
    <x v="0"/>
    <x v="2"/>
    <n v="5"/>
  </r>
  <r>
    <x v="0"/>
    <x v="3"/>
    <n v="5"/>
  </r>
  <r>
    <x v="0"/>
    <x v="4"/>
    <n v="5"/>
  </r>
  <r>
    <x v="0"/>
    <x v="5"/>
    <n v="6"/>
  </r>
  <r>
    <x v="0"/>
    <x v="6"/>
    <n v="6"/>
  </r>
  <r>
    <x v="0"/>
    <x v="7"/>
    <n v="6"/>
  </r>
  <r>
    <x v="0"/>
    <x v="8"/>
    <n v="5"/>
  </r>
  <r>
    <x v="0"/>
    <x v="9"/>
    <n v="5"/>
  </r>
  <r>
    <x v="0"/>
    <x v="10"/>
    <n v="1"/>
  </r>
  <r>
    <x v="0"/>
    <x v="11"/>
    <n v="1"/>
  </r>
  <r>
    <x v="0"/>
    <x v="12"/>
    <n v="7"/>
  </r>
  <r>
    <x v="0"/>
    <x v="13"/>
    <n v="6"/>
  </r>
  <r>
    <x v="0"/>
    <x v="14"/>
    <n v="6"/>
  </r>
  <r>
    <x v="0"/>
    <x v="15"/>
    <n v="5"/>
  </r>
  <r>
    <x v="0"/>
    <x v="16"/>
    <n v="5"/>
  </r>
  <r>
    <x v="0"/>
    <x v="17"/>
    <n v="4"/>
  </r>
  <r>
    <x v="0"/>
    <x v="18"/>
    <n v="5"/>
  </r>
  <r>
    <x v="0"/>
    <x v="19"/>
    <n v="5"/>
  </r>
  <r>
    <x v="0"/>
    <x v="20"/>
    <n v="6"/>
  </r>
  <r>
    <x v="0"/>
    <x v="21"/>
    <n v="4"/>
  </r>
  <r>
    <x v="0"/>
    <x v="22"/>
    <n v="5"/>
  </r>
  <r>
    <x v="0"/>
    <x v="23"/>
    <n v="5"/>
  </r>
  <r>
    <x v="0"/>
    <x v="24"/>
    <n v="5"/>
  </r>
  <r>
    <x v="0"/>
    <x v="25"/>
    <n v="5"/>
  </r>
  <r>
    <x v="0"/>
    <x v="26"/>
    <n v="5"/>
  </r>
  <r>
    <x v="0"/>
    <x v="27"/>
    <n v="4"/>
  </r>
  <r>
    <x v="0"/>
    <x v="28"/>
    <n v="1"/>
  </r>
  <r>
    <x v="0"/>
    <x v="29"/>
    <n v="6"/>
  </r>
  <r>
    <x v="0"/>
    <x v="30"/>
    <n v="3"/>
  </r>
  <r>
    <x v="0"/>
    <x v="31"/>
    <n v="2"/>
  </r>
  <r>
    <x v="0"/>
    <x v="32"/>
    <n v="5"/>
  </r>
  <r>
    <x v="0"/>
    <x v="33"/>
    <n v="5"/>
  </r>
  <r>
    <x v="0"/>
    <x v="34"/>
    <n v="4"/>
  </r>
  <r>
    <x v="0"/>
    <x v="35"/>
    <n v="3"/>
  </r>
  <r>
    <x v="0"/>
    <x v="36"/>
    <n v="3"/>
  </r>
  <r>
    <x v="0"/>
    <x v="37"/>
    <n v="3"/>
  </r>
  <r>
    <x v="0"/>
    <x v="38"/>
    <n v="1"/>
  </r>
  <r>
    <x v="0"/>
    <x v="39"/>
    <n v="2"/>
  </r>
  <r>
    <x v="0"/>
    <x v="40"/>
    <n v="1"/>
  </r>
  <r>
    <x v="0"/>
    <x v="41"/>
    <n v="1"/>
  </r>
  <r>
    <x v="0"/>
    <x v="42"/>
    <n v="5"/>
  </r>
  <r>
    <x v="0"/>
    <x v="43"/>
    <n v="6"/>
  </r>
  <r>
    <x v="0"/>
    <x v="44"/>
    <n v="2"/>
  </r>
  <r>
    <x v="0"/>
    <x v="45"/>
    <n v="5"/>
  </r>
  <r>
    <x v="0"/>
    <x v="46"/>
    <n v="6"/>
  </r>
  <r>
    <x v="0"/>
    <x v="47"/>
    <n v="4"/>
  </r>
  <r>
    <x v="0"/>
    <x v="48"/>
    <n v="5"/>
  </r>
  <r>
    <x v="0"/>
    <x v="49"/>
    <n v="4"/>
  </r>
  <r>
    <x v="0"/>
    <x v="50"/>
    <n v="6"/>
  </r>
  <r>
    <x v="0"/>
    <x v="51"/>
    <n v="4"/>
  </r>
  <r>
    <x v="0"/>
    <x v="52"/>
    <n v="6"/>
  </r>
  <r>
    <x v="0"/>
    <x v="53"/>
    <n v="6"/>
  </r>
  <r>
    <x v="0"/>
    <x v="54"/>
    <n v="5"/>
  </r>
  <r>
    <x v="0"/>
    <x v="55"/>
    <n v="4"/>
  </r>
  <r>
    <x v="0"/>
    <x v="56"/>
    <n v="4"/>
  </r>
  <r>
    <x v="0"/>
    <x v="57"/>
    <n v="3"/>
  </r>
  <r>
    <x v="0"/>
    <x v="58"/>
    <n v="1"/>
  </r>
  <r>
    <x v="0"/>
    <x v="59"/>
    <n v="5"/>
  </r>
  <r>
    <x v="0"/>
    <x v="60"/>
    <s v="ราศีกุมภ์"/>
  </r>
  <r>
    <x v="0"/>
    <x v="61"/>
    <n v="24"/>
  </r>
  <r>
    <x v="0"/>
    <x v="0"/>
    <n v="7"/>
  </r>
  <r>
    <x v="0"/>
    <x v="1"/>
    <n v="6"/>
  </r>
  <r>
    <x v="0"/>
    <x v="2"/>
    <n v="5"/>
  </r>
  <r>
    <x v="0"/>
    <x v="3"/>
    <n v="6"/>
  </r>
  <r>
    <x v="0"/>
    <x v="4"/>
    <n v="6"/>
  </r>
  <r>
    <x v="0"/>
    <x v="5"/>
    <n v="5"/>
  </r>
  <r>
    <x v="0"/>
    <x v="6"/>
    <n v="7"/>
  </r>
  <r>
    <x v="0"/>
    <x v="7"/>
    <n v="7"/>
  </r>
  <r>
    <x v="0"/>
    <x v="8"/>
    <n v="1"/>
  </r>
  <r>
    <x v="0"/>
    <x v="9"/>
    <n v="7"/>
  </r>
  <r>
    <x v="0"/>
    <x v="10"/>
    <n v="1"/>
  </r>
  <r>
    <x v="0"/>
    <x v="11"/>
    <n v="4"/>
  </r>
  <r>
    <x v="0"/>
    <x v="12"/>
    <n v="2"/>
  </r>
  <r>
    <x v="0"/>
    <x v="13"/>
    <n v="2"/>
  </r>
  <r>
    <x v="0"/>
    <x v="14"/>
    <n v="2"/>
  </r>
  <r>
    <x v="0"/>
    <x v="15"/>
    <n v="6"/>
  </r>
  <r>
    <x v="0"/>
    <x v="16"/>
    <n v="7"/>
  </r>
  <r>
    <x v="0"/>
    <x v="17"/>
    <n v="7"/>
  </r>
  <r>
    <x v="0"/>
    <x v="18"/>
    <n v="4"/>
  </r>
  <r>
    <x v="0"/>
    <x v="19"/>
    <n v="5"/>
  </r>
  <r>
    <x v="0"/>
    <x v="20"/>
    <n v="7"/>
  </r>
  <r>
    <x v="0"/>
    <x v="21"/>
    <n v="6"/>
  </r>
  <r>
    <x v="0"/>
    <x v="22"/>
    <n v="1"/>
  </r>
  <r>
    <x v="0"/>
    <x v="23"/>
    <n v="1"/>
  </r>
  <r>
    <x v="0"/>
    <x v="24"/>
    <n v="4"/>
  </r>
  <r>
    <x v="0"/>
    <x v="25"/>
    <n v="4"/>
  </r>
  <r>
    <x v="0"/>
    <x v="26"/>
    <n v="5"/>
  </r>
  <r>
    <x v="0"/>
    <x v="27"/>
    <n v="1"/>
  </r>
  <r>
    <x v="0"/>
    <x v="28"/>
    <n v="1"/>
  </r>
  <r>
    <x v="0"/>
    <x v="29"/>
    <n v="4"/>
  </r>
  <r>
    <x v="0"/>
    <x v="30"/>
    <n v="4"/>
  </r>
  <r>
    <x v="0"/>
    <x v="31"/>
    <n v="3"/>
  </r>
  <r>
    <x v="0"/>
    <x v="32"/>
    <n v="4"/>
  </r>
  <r>
    <x v="0"/>
    <x v="33"/>
    <n v="5"/>
  </r>
  <r>
    <x v="0"/>
    <x v="34"/>
    <n v="6"/>
  </r>
  <r>
    <x v="0"/>
    <x v="35"/>
    <n v="3"/>
  </r>
  <r>
    <x v="0"/>
    <x v="36"/>
    <n v="3"/>
  </r>
  <r>
    <x v="0"/>
    <x v="37"/>
    <n v="4"/>
  </r>
  <r>
    <x v="0"/>
    <x v="38"/>
    <n v="1"/>
  </r>
  <r>
    <x v="0"/>
    <x v="39"/>
    <n v="2"/>
  </r>
  <r>
    <x v="0"/>
    <x v="40"/>
    <n v="1"/>
  </r>
  <r>
    <x v="0"/>
    <x v="41"/>
    <n v="6"/>
  </r>
  <r>
    <x v="0"/>
    <x v="42"/>
    <n v="3"/>
  </r>
  <r>
    <x v="0"/>
    <x v="43"/>
    <n v="2"/>
  </r>
  <r>
    <x v="0"/>
    <x v="44"/>
    <n v="1"/>
  </r>
  <r>
    <x v="0"/>
    <x v="45"/>
    <n v="5"/>
  </r>
  <r>
    <x v="0"/>
    <x v="46"/>
    <n v="5"/>
  </r>
  <r>
    <x v="0"/>
    <x v="47"/>
    <n v="5"/>
  </r>
  <r>
    <x v="0"/>
    <x v="48"/>
    <n v="4"/>
  </r>
  <r>
    <x v="0"/>
    <x v="49"/>
    <n v="4"/>
  </r>
  <r>
    <x v="0"/>
    <x v="50"/>
    <n v="6"/>
  </r>
  <r>
    <x v="0"/>
    <x v="51"/>
    <n v="4"/>
  </r>
  <r>
    <x v="0"/>
    <x v="52"/>
    <n v="1"/>
  </r>
  <r>
    <x v="0"/>
    <x v="53"/>
    <n v="1"/>
  </r>
  <r>
    <x v="0"/>
    <x v="54"/>
    <n v="1"/>
  </r>
  <r>
    <x v="0"/>
    <x v="55"/>
    <n v="1"/>
  </r>
  <r>
    <x v="0"/>
    <x v="56"/>
    <n v="2"/>
  </r>
  <r>
    <x v="0"/>
    <x v="57"/>
    <n v="1"/>
  </r>
  <r>
    <x v="0"/>
    <x v="58"/>
    <n v="1"/>
  </r>
  <r>
    <x v="0"/>
    <x v="59"/>
    <n v="3"/>
  </r>
  <r>
    <x v="0"/>
    <x v="60"/>
    <s v="ราศีกุมภ์"/>
  </r>
  <r>
    <x v="0"/>
    <x v="61"/>
    <n v="28"/>
  </r>
  <r>
    <x v="0"/>
    <x v="0"/>
    <n v="5"/>
  </r>
  <r>
    <x v="0"/>
    <x v="1"/>
    <n v="3"/>
  </r>
  <r>
    <x v="0"/>
    <x v="2"/>
    <n v="6"/>
  </r>
  <r>
    <x v="0"/>
    <x v="3"/>
    <n v="5"/>
  </r>
  <r>
    <x v="0"/>
    <x v="4"/>
    <n v="5"/>
  </r>
  <r>
    <x v="0"/>
    <x v="5"/>
    <n v="7"/>
  </r>
  <r>
    <x v="0"/>
    <x v="6"/>
    <n v="6"/>
  </r>
  <r>
    <x v="0"/>
    <x v="7"/>
    <n v="6"/>
  </r>
  <r>
    <x v="0"/>
    <x v="8"/>
    <n v="7"/>
  </r>
  <r>
    <x v="0"/>
    <x v="9"/>
    <n v="5"/>
  </r>
  <r>
    <x v="0"/>
    <x v="10"/>
    <n v="2"/>
  </r>
  <r>
    <x v="0"/>
    <x v="11"/>
    <n v="5"/>
  </r>
  <r>
    <x v="0"/>
    <x v="12"/>
    <n v="5"/>
  </r>
  <r>
    <x v="0"/>
    <x v="13"/>
    <n v="7"/>
  </r>
  <r>
    <x v="0"/>
    <x v="14"/>
    <n v="6"/>
  </r>
  <r>
    <x v="0"/>
    <x v="15"/>
    <n v="5"/>
  </r>
  <r>
    <x v="0"/>
    <x v="16"/>
    <n v="7"/>
  </r>
  <r>
    <x v="0"/>
    <x v="17"/>
    <n v="5"/>
  </r>
  <r>
    <x v="0"/>
    <x v="18"/>
    <n v="3"/>
  </r>
  <r>
    <x v="0"/>
    <x v="19"/>
    <n v="4"/>
  </r>
  <r>
    <x v="0"/>
    <x v="20"/>
    <n v="5"/>
  </r>
  <r>
    <x v="0"/>
    <x v="21"/>
    <n v="4"/>
  </r>
  <r>
    <x v="0"/>
    <x v="22"/>
    <n v="2"/>
  </r>
  <r>
    <x v="0"/>
    <x v="23"/>
    <n v="5"/>
  </r>
  <r>
    <x v="0"/>
    <x v="24"/>
    <n v="6"/>
  </r>
  <r>
    <x v="0"/>
    <x v="25"/>
    <n v="5"/>
  </r>
  <r>
    <x v="0"/>
    <x v="26"/>
    <n v="4"/>
  </r>
  <r>
    <x v="0"/>
    <x v="27"/>
    <n v="3"/>
  </r>
  <r>
    <x v="0"/>
    <x v="28"/>
    <n v="1"/>
  </r>
  <r>
    <x v="0"/>
    <x v="29"/>
    <n v="7"/>
  </r>
  <r>
    <x v="0"/>
    <x v="30"/>
    <n v="4"/>
  </r>
  <r>
    <x v="0"/>
    <x v="31"/>
    <n v="1"/>
  </r>
  <r>
    <x v="0"/>
    <x v="32"/>
    <n v="6"/>
  </r>
  <r>
    <x v="0"/>
    <x v="33"/>
    <n v="4"/>
  </r>
  <r>
    <x v="0"/>
    <x v="34"/>
    <n v="3"/>
  </r>
  <r>
    <x v="0"/>
    <x v="35"/>
    <n v="5"/>
  </r>
  <r>
    <x v="0"/>
    <x v="36"/>
    <n v="2"/>
  </r>
  <r>
    <x v="0"/>
    <x v="37"/>
    <n v="5"/>
  </r>
  <r>
    <x v="0"/>
    <x v="38"/>
    <n v="3"/>
  </r>
  <r>
    <x v="0"/>
    <x v="39"/>
    <n v="3"/>
  </r>
  <r>
    <x v="0"/>
    <x v="40"/>
    <n v="1"/>
  </r>
  <r>
    <x v="0"/>
    <x v="41"/>
    <n v="2"/>
  </r>
  <r>
    <x v="0"/>
    <x v="42"/>
    <n v="4"/>
  </r>
  <r>
    <x v="0"/>
    <x v="43"/>
    <n v="6"/>
  </r>
  <r>
    <x v="0"/>
    <x v="44"/>
    <n v="2"/>
  </r>
  <r>
    <x v="0"/>
    <x v="45"/>
    <n v="2"/>
  </r>
  <r>
    <x v="0"/>
    <x v="46"/>
    <n v="6"/>
  </r>
  <r>
    <x v="0"/>
    <x v="47"/>
    <n v="3"/>
  </r>
  <r>
    <x v="0"/>
    <x v="48"/>
    <n v="2"/>
  </r>
  <r>
    <x v="0"/>
    <x v="49"/>
    <n v="1"/>
  </r>
  <r>
    <x v="0"/>
    <x v="50"/>
    <n v="6"/>
  </r>
  <r>
    <x v="0"/>
    <x v="51"/>
    <n v="3"/>
  </r>
  <r>
    <x v="0"/>
    <x v="52"/>
    <n v="3"/>
  </r>
  <r>
    <x v="0"/>
    <x v="53"/>
    <n v="4"/>
  </r>
  <r>
    <x v="0"/>
    <x v="54"/>
    <n v="6"/>
  </r>
  <r>
    <x v="0"/>
    <x v="55"/>
    <n v="6"/>
  </r>
  <r>
    <x v="0"/>
    <x v="56"/>
    <n v="4"/>
  </r>
  <r>
    <x v="0"/>
    <x v="57"/>
    <n v="3"/>
  </r>
  <r>
    <x v="0"/>
    <x v="58"/>
    <n v="1"/>
  </r>
  <r>
    <x v="0"/>
    <x v="59"/>
    <n v="6"/>
  </r>
  <r>
    <x v="0"/>
    <x v="60"/>
    <s v="ราศีสิงห์"/>
  </r>
  <r>
    <x v="0"/>
    <x v="61"/>
    <n v="29"/>
  </r>
  <r>
    <x v="1"/>
    <x v="0"/>
    <n v="6"/>
  </r>
  <r>
    <x v="1"/>
    <x v="1"/>
    <n v="5"/>
  </r>
  <r>
    <x v="1"/>
    <x v="2"/>
    <n v="6"/>
  </r>
  <r>
    <x v="1"/>
    <x v="3"/>
    <n v="4"/>
  </r>
  <r>
    <x v="1"/>
    <x v="4"/>
    <n v="5"/>
  </r>
  <r>
    <x v="1"/>
    <x v="5"/>
    <n v="7"/>
  </r>
  <r>
    <x v="1"/>
    <x v="6"/>
    <n v="7"/>
  </r>
  <r>
    <x v="1"/>
    <x v="7"/>
    <n v="6"/>
  </r>
  <r>
    <x v="1"/>
    <x v="8"/>
    <n v="4"/>
  </r>
  <r>
    <x v="1"/>
    <x v="9"/>
    <n v="5"/>
  </r>
  <r>
    <x v="1"/>
    <x v="10"/>
    <n v="5"/>
  </r>
  <r>
    <x v="1"/>
    <x v="11"/>
    <n v="6"/>
  </r>
  <r>
    <x v="1"/>
    <x v="12"/>
    <n v="5"/>
  </r>
  <r>
    <x v="1"/>
    <x v="13"/>
    <n v="5"/>
  </r>
  <r>
    <x v="1"/>
    <x v="14"/>
    <n v="7"/>
  </r>
  <r>
    <x v="1"/>
    <x v="15"/>
    <n v="7"/>
  </r>
  <r>
    <x v="1"/>
    <x v="16"/>
    <n v="6"/>
  </r>
  <r>
    <x v="1"/>
    <x v="17"/>
    <n v="5"/>
  </r>
  <r>
    <x v="1"/>
    <x v="18"/>
    <n v="6"/>
  </r>
  <r>
    <x v="1"/>
    <x v="19"/>
    <n v="6"/>
  </r>
  <r>
    <x v="1"/>
    <x v="20"/>
    <n v="7"/>
  </r>
  <r>
    <x v="1"/>
    <x v="21"/>
    <n v="6"/>
  </r>
  <r>
    <x v="1"/>
    <x v="22"/>
    <n v="7"/>
  </r>
  <r>
    <x v="1"/>
    <x v="23"/>
    <n v="5"/>
  </r>
  <r>
    <x v="1"/>
    <x v="24"/>
    <n v="6"/>
  </r>
  <r>
    <x v="1"/>
    <x v="25"/>
    <n v="7"/>
  </r>
  <r>
    <x v="1"/>
    <x v="26"/>
    <n v="6"/>
  </r>
  <r>
    <x v="1"/>
    <x v="27"/>
    <n v="5"/>
  </r>
  <r>
    <x v="1"/>
    <x v="28"/>
    <n v="5"/>
  </r>
  <r>
    <x v="1"/>
    <x v="29"/>
    <n v="6"/>
  </r>
  <r>
    <x v="1"/>
    <x v="30"/>
    <n v="4"/>
  </r>
  <r>
    <x v="1"/>
    <x v="31"/>
    <n v="3"/>
  </r>
  <r>
    <x v="1"/>
    <x v="32"/>
    <n v="6"/>
  </r>
  <r>
    <x v="1"/>
    <x v="33"/>
    <n v="3"/>
  </r>
  <r>
    <x v="1"/>
    <x v="34"/>
    <n v="4"/>
  </r>
  <r>
    <x v="1"/>
    <x v="35"/>
    <n v="4"/>
  </r>
  <r>
    <x v="1"/>
    <x v="36"/>
    <n v="4"/>
  </r>
  <r>
    <x v="1"/>
    <x v="37"/>
    <n v="3"/>
  </r>
  <r>
    <x v="1"/>
    <x v="38"/>
    <n v="2"/>
  </r>
  <r>
    <x v="1"/>
    <x v="39"/>
    <n v="4"/>
  </r>
  <r>
    <x v="1"/>
    <x v="40"/>
    <n v="3"/>
  </r>
  <r>
    <x v="1"/>
    <x v="41"/>
    <n v="4"/>
  </r>
  <r>
    <x v="1"/>
    <x v="42"/>
    <n v="5"/>
  </r>
  <r>
    <x v="1"/>
    <x v="43"/>
    <n v="5"/>
  </r>
  <r>
    <x v="1"/>
    <x v="44"/>
    <n v="5"/>
  </r>
  <r>
    <x v="1"/>
    <x v="45"/>
    <n v="6"/>
  </r>
  <r>
    <x v="1"/>
    <x v="46"/>
    <n v="6"/>
  </r>
  <r>
    <x v="1"/>
    <x v="47"/>
    <n v="5"/>
  </r>
  <r>
    <x v="1"/>
    <x v="48"/>
    <n v="3"/>
  </r>
  <r>
    <x v="1"/>
    <x v="49"/>
    <n v="4"/>
  </r>
  <r>
    <x v="1"/>
    <x v="50"/>
    <n v="6"/>
  </r>
  <r>
    <x v="1"/>
    <x v="51"/>
    <n v="5"/>
  </r>
  <r>
    <x v="1"/>
    <x v="52"/>
    <n v="6"/>
  </r>
  <r>
    <x v="1"/>
    <x v="53"/>
    <n v="5"/>
  </r>
  <r>
    <x v="1"/>
    <x v="54"/>
    <n v="6"/>
  </r>
  <r>
    <x v="1"/>
    <x v="55"/>
    <n v="6"/>
  </r>
  <r>
    <x v="1"/>
    <x v="56"/>
    <n v="5"/>
  </r>
  <r>
    <x v="1"/>
    <x v="57"/>
    <n v="4"/>
  </r>
  <r>
    <x v="1"/>
    <x v="58"/>
    <n v="4"/>
  </r>
  <r>
    <x v="1"/>
    <x v="59"/>
    <n v="5"/>
  </r>
  <r>
    <x v="1"/>
    <x v="60"/>
    <s v="ราศีมีน"/>
  </r>
  <r>
    <x v="1"/>
    <x v="61"/>
    <n v="25"/>
  </r>
  <r>
    <x v="0"/>
    <x v="0"/>
    <n v="7"/>
  </r>
  <r>
    <x v="0"/>
    <x v="1"/>
    <n v="6"/>
  </r>
  <r>
    <x v="0"/>
    <x v="2"/>
    <n v="5"/>
  </r>
  <r>
    <x v="0"/>
    <x v="3"/>
    <n v="5"/>
  </r>
  <r>
    <x v="0"/>
    <x v="4"/>
    <n v="6"/>
  </r>
  <r>
    <x v="0"/>
    <x v="5"/>
    <n v="7"/>
  </r>
  <r>
    <x v="0"/>
    <x v="6"/>
    <n v="7"/>
  </r>
  <r>
    <x v="0"/>
    <x v="7"/>
    <n v="7"/>
  </r>
  <r>
    <x v="0"/>
    <x v="8"/>
    <n v="7"/>
  </r>
  <r>
    <x v="0"/>
    <x v="9"/>
    <n v="5"/>
  </r>
  <r>
    <x v="0"/>
    <x v="10"/>
    <n v="2"/>
  </r>
  <r>
    <x v="0"/>
    <x v="11"/>
    <n v="4"/>
  </r>
  <r>
    <x v="0"/>
    <x v="12"/>
    <n v="4"/>
  </r>
  <r>
    <x v="0"/>
    <x v="13"/>
    <n v="5"/>
  </r>
  <r>
    <x v="0"/>
    <x v="14"/>
    <n v="6"/>
  </r>
  <r>
    <x v="0"/>
    <x v="15"/>
    <n v="4"/>
  </r>
  <r>
    <x v="0"/>
    <x v="16"/>
    <n v="6"/>
  </r>
  <r>
    <x v="0"/>
    <x v="17"/>
    <n v="6"/>
  </r>
  <r>
    <x v="0"/>
    <x v="18"/>
    <n v="7"/>
  </r>
  <r>
    <x v="0"/>
    <x v="19"/>
    <n v="7"/>
  </r>
  <r>
    <x v="0"/>
    <x v="20"/>
    <n v="7"/>
  </r>
  <r>
    <x v="0"/>
    <x v="21"/>
    <n v="6"/>
  </r>
  <r>
    <x v="0"/>
    <x v="22"/>
    <n v="6"/>
  </r>
  <r>
    <x v="0"/>
    <x v="23"/>
    <n v="5"/>
  </r>
  <r>
    <x v="0"/>
    <x v="24"/>
    <n v="6"/>
  </r>
  <r>
    <x v="0"/>
    <x v="25"/>
    <n v="7"/>
  </r>
  <r>
    <x v="0"/>
    <x v="26"/>
    <n v="7"/>
  </r>
  <r>
    <x v="0"/>
    <x v="27"/>
    <n v="5"/>
  </r>
  <r>
    <x v="0"/>
    <x v="28"/>
    <n v="5"/>
  </r>
  <r>
    <x v="0"/>
    <x v="29"/>
    <n v="5"/>
  </r>
  <r>
    <x v="0"/>
    <x v="30"/>
    <n v="3"/>
  </r>
  <r>
    <x v="0"/>
    <x v="31"/>
    <n v="2"/>
  </r>
  <r>
    <x v="0"/>
    <x v="32"/>
    <n v="6"/>
  </r>
  <r>
    <x v="0"/>
    <x v="33"/>
    <n v="5"/>
  </r>
  <r>
    <x v="0"/>
    <x v="34"/>
    <n v="5"/>
  </r>
  <r>
    <x v="0"/>
    <x v="35"/>
    <n v="4"/>
  </r>
  <r>
    <x v="0"/>
    <x v="36"/>
    <n v="4"/>
  </r>
  <r>
    <x v="0"/>
    <x v="37"/>
    <n v="3"/>
  </r>
  <r>
    <x v="0"/>
    <x v="38"/>
    <n v="5"/>
  </r>
  <r>
    <x v="0"/>
    <x v="39"/>
    <n v="3"/>
  </r>
  <r>
    <x v="0"/>
    <x v="40"/>
    <n v="1"/>
  </r>
  <r>
    <x v="0"/>
    <x v="41"/>
    <n v="2"/>
  </r>
  <r>
    <x v="0"/>
    <x v="42"/>
    <n v="2"/>
  </r>
  <r>
    <x v="0"/>
    <x v="43"/>
    <n v="6"/>
  </r>
  <r>
    <x v="0"/>
    <x v="44"/>
    <n v="2"/>
  </r>
  <r>
    <x v="0"/>
    <x v="45"/>
    <n v="4"/>
  </r>
  <r>
    <x v="0"/>
    <x v="46"/>
    <n v="6"/>
  </r>
  <r>
    <x v="0"/>
    <x v="47"/>
    <n v="4"/>
  </r>
  <r>
    <x v="0"/>
    <x v="48"/>
    <n v="6"/>
  </r>
  <r>
    <x v="0"/>
    <x v="49"/>
    <n v="6"/>
  </r>
  <r>
    <x v="0"/>
    <x v="50"/>
    <n v="4"/>
  </r>
  <r>
    <x v="0"/>
    <x v="51"/>
    <n v="5"/>
  </r>
  <r>
    <x v="0"/>
    <x v="52"/>
    <n v="4"/>
  </r>
  <r>
    <x v="0"/>
    <x v="53"/>
    <n v="4"/>
  </r>
  <r>
    <x v="0"/>
    <x v="54"/>
    <n v="5"/>
  </r>
  <r>
    <x v="0"/>
    <x v="55"/>
    <n v="3"/>
  </r>
  <r>
    <x v="0"/>
    <x v="56"/>
    <n v="5"/>
  </r>
  <r>
    <x v="0"/>
    <x v="57"/>
    <n v="2"/>
  </r>
  <r>
    <x v="0"/>
    <x v="58"/>
    <n v="2"/>
  </r>
  <r>
    <x v="0"/>
    <x v="59"/>
    <n v="5"/>
  </r>
  <r>
    <x v="0"/>
    <x v="60"/>
    <s v="ราศีมังกร"/>
  </r>
  <r>
    <x v="0"/>
    <x v="61"/>
    <n v="27"/>
  </r>
  <r>
    <x v="0"/>
    <x v="0"/>
    <n v="6"/>
  </r>
  <r>
    <x v="0"/>
    <x v="1"/>
    <n v="5"/>
  </r>
  <r>
    <x v="0"/>
    <x v="2"/>
    <n v="5"/>
  </r>
  <r>
    <x v="0"/>
    <x v="3"/>
    <n v="4"/>
  </r>
  <r>
    <x v="0"/>
    <x v="4"/>
    <n v="5"/>
  </r>
  <r>
    <x v="0"/>
    <x v="5"/>
    <n v="5"/>
  </r>
  <r>
    <x v="0"/>
    <x v="6"/>
    <n v="5"/>
  </r>
  <r>
    <x v="0"/>
    <x v="7"/>
    <n v="5"/>
  </r>
  <r>
    <x v="0"/>
    <x v="8"/>
    <n v="5"/>
  </r>
  <r>
    <x v="0"/>
    <x v="9"/>
    <n v="4"/>
  </r>
  <r>
    <x v="0"/>
    <x v="10"/>
    <n v="2"/>
  </r>
  <r>
    <x v="0"/>
    <x v="11"/>
    <n v="2"/>
  </r>
  <r>
    <x v="0"/>
    <x v="12"/>
    <n v="5"/>
  </r>
  <r>
    <x v="0"/>
    <x v="13"/>
    <n v="6"/>
  </r>
  <r>
    <x v="0"/>
    <x v="14"/>
    <n v="7"/>
  </r>
  <r>
    <x v="0"/>
    <x v="15"/>
    <n v="3"/>
  </r>
  <r>
    <x v="0"/>
    <x v="16"/>
    <n v="3"/>
  </r>
  <r>
    <x v="0"/>
    <x v="17"/>
    <n v="3"/>
  </r>
  <r>
    <x v="0"/>
    <x v="18"/>
    <n v="5"/>
  </r>
  <r>
    <x v="0"/>
    <x v="19"/>
    <n v="4"/>
  </r>
  <r>
    <x v="0"/>
    <x v="20"/>
    <n v="4"/>
  </r>
  <r>
    <x v="0"/>
    <x v="21"/>
    <n v="5"/>
  </r>
  <r>
    <x v="0"/>
    <x v="22"/>
    <n v="2"/>
  </r>
  <r>
    <x v="0"/>
    <x v="23"/>
    <n v="3"/>
  </r>
  <r>
    <x v="0"/>
    <x v="24"/>
    <n v="3"/>
  </r>
  <r>
    <x v="0"/>
    <x v="25"/>
    <n v="3"/>
  </r>
  <r>
    <x v="0"/>
    <x v="26"/>
    <n v="3"/>
  </r>
  <r>
    <x v="0"/>
    <x v="27"/>
    <n v="3"/>
  </r>
  <r>
    <x v="0"/>
    <x v="28"/>
    <n v="3"/>
  </r>
  <r>
    <x v="0"/>
    <x v="29"/>
    <n v="3"/>
  </r>
  <r>
    <x v="0"/>
    <x v="30"/>
    <n v="5"/>
  </r>
  <r>
    <x v="0"/>
    <x v="31"/>
    <n v="2"/>
  </r>
  <r>
    <x v="0"/>
    <x v="32"/>
    <n v="6"/>
  </r>
  <r>
    <x v="0"/>
    <x v="33"/>
    <n v="4"/>
  </r>
  <r>
    <x v="0"/>
    <x v="34"/>
    <n v="3"/>
  </r>
  <r>
    <x v="0"/>
    <x v="35"/>
    <n v="4"/>
  </r>
  <r>
    <x v="0"/>
    <x v="36"/>
    <n v="4"/>
  </r>
  <r>
    <x v="0"/>
    <x v="37"/>
    <n v="3"/>
  </r>
  <r>
    <x v="0"/>
    <x v="38"/>
    <n v="3"/>
  </r>
  <r>
    <x v="0"/>
    <x v="39"/>
    <n v="2"/>
  </r>
  <r>
    <x v="0"/>
    <x v="40"/>
    <n v="1"/>
  </r>
  <r>
    <x v="0"/>
    <x v="41"/>
    <n v="2"/>
  </r>
  <r>
    <x v="0"/>
    <x v="42"/>
    <n v="4"/>
  </r>
  <r>
    <x v="0"/>
    <x v="43"/>
    <n v="5"/>
  </r>
  <r>
    <x v="0"/>
    <x v="44"/>
    <n v="3"/>
  </r>
  <r>
    <x v="0"/>
    <x v="45"/>
    <n v="2"/>
  </r>
  <r>
    <x v="0"/>
    <x v="46"/>
    <n v="2"/>
  </r>
  <r>
    <x v="0"/>
    <x v="47"/>
    <n v="5"/>
  </r>
  <r>
    <x v="0"/>
    <x v="48"/>
    <n v="4"/>
  </r>
  <r>
    <x v="0"/>
    <x v="49"/>
    <n v="5"/>
  </r>
  <r>
    <x v="0"/>
    <x v="50"/>
    <n v="6"/>
  </r>
  <r>
    <x v="0"/>
    <x v="51"/>
    <n v="6"/>
  </r>
  <r>
    <x v="0"/>
    <x v="52"/>
    <n v="3"/>
  </r>
  <r>
    <x v="0"/>
    <x v="53"/>
    <n v="4"/>
  </r>
  <r>
    <x v="0"/>
    <x v="54"/>
    <n v="5"/>
  </r>
  <r>
    <x v="0"/>
    <x v="55"/>
    <n v="3"/>
  </r>
  <r>
    <x v="0"/>
    <x v="56"/>
    <n v="3"/>
  </r>
  <r>
    <x v="0"/>
    <x v="57"/>
    <n v="2"/>
  </r>
  <r>
    <x v="0"/>
    <x v="58"/>
    <n v="2"/>
  </r>
  <r>
    <x v="0"/>
    <x v="59"/>
    <n v="4"/>
  </r>
  <r>
    <x v="0"/>
    <x v="60"/>
    <s v="ราศีมีน"/>
  </r>
  <r>
    <x v="0"/>
    <x v="61"/>
    <n v="29"/>
  </r>
  <r>
    <x v="1"/>
    <x v="0"/>
    <n v="6"/>
  </r>
  <r>
    <x v="1"/>
    <x v="1"/>
    <n v="3"/>
  </r>
  <r>
    <x v="1"/>
    <x v="2"/>
    <n v="6"/>
  </r>
  <r>
    <x v="1"/>
    <x v="3"/>
    <n v="6"/>
  </r>
  <r>
    <x v="1"/>
    <x v="4"/>
    <n v="5"/>
  </r>
  <r>
    <x v="1"/>
    <x v="5"/>
    <n v="6"/>
  </r>
  <r>
    <x v="1"/>
    <x v="6"/>
    <n v="5"/>
  </r>
  <r>
    <x v="1"/>
    <x v="7"/>
    <n v="5"/>
  </r>
  <r>
    <x v="1"/>
    <x v="8"/>
    <n v="1"/>
  </r>
  <r>
    <x v="1"/>
    <x v="9"/>
    <n v="5"/>
  </r>
  <r>
    <x v="1"/>
    <x v="10"/>
    <n v="5"/>
  </r>
  <r>
    <x v="1"/>
    <x v="11"/>
    <n v="6"/>
  </r>
  <r>
    <x v="1"/>
    <x v="12"/>
    <n v="5"/>
  </r>
  <r>
    <x v="1"/>
    <x v="13"/>
    <n v="4"/>
  </r>
  <r>
    <x v="1"/>
    <x v="14"/>
    <n v="5"/>
  </r>
  <r>
    <x v="1"/>
    <x v="15"/>
    <n v="4"/>
  </r>
  <r>
    <x v="1"/>
    <x v="16"/>
    <n v="4"/>
  </r>
  <r>
    <x v="1"/>
    <x v="17"/>
    <n v="5"/>
  </r>
  <r>
    <x v="1"/>
    <x v="18"/>
    <n v="5"/>
  </r>
  <r>
    <x v="1"/>
    <x v="19"/>
    <n v="5"/>
  </r>
  <r>
    <x v="1"/>
    <x v="20"/>
    <n v="5"/>
  </r>
  <r>
    <x v="1"/>
    <x v="21"/>
    <n v="5"/>
  </r>
  <r>
    <x v="1"/>
    <x v="22"/>
    <n v="5"/>
  </r>
  <r>
    <x v="1"/>
    <x v="23"/>
    <n v="4"/>
  </r>
  <r>
    <x v="1"/>
    <x v="24"/>
    <n v="5"/>
  </r>
  <r>
    <x v="1"/>
    <x v="25"/>
    <n v="5"/>
  </r>
  <r>
    <x v="1"/>
    <x v="26"/>
    <n v="6"/>
  </r>
  <r>
    <x v="1"/>
    <x v="27"/>
    <n v="4"/>
  </r>
  <r>
    <x v="1"/>
    <x v="28"/>
    <n v="4"/>
  </r>
  <r>
    <x v="1"/>
    <x v="29"/>
    <n v="5"/>
  </r>
  <r>
    <x v="1"/>
    <x v="30"/>
    <n v="4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3"/>
  </r>
  <r>
    <x v="1"/>
    <x v="36"/>
    <n v="2"/>
  </r>
  <r>
    <x v="1"/>
    <x v="37"/>
    <n v="2"/>
  </r>
  <r>
    <x v="1"/>
    <x v="38"/>
    <n v="1"/>
  </r>
  <r>
    <x v="1"/>
    <x v="39"/>
    <n v="4"/>
  </r>
  <r>
    <x v="1"/>
    <x v="40"/>
    <n v="4"/>
  </r>
  <r>
    <x v="1"/>
    <x v="41"/>
    <n v="4"/>
  </r>
  <r>
    <x v="1"/>
    <x v="42"/>
    <n v="4"/>
  </r>
  <r>
    <x v="1"/>
    <x v="43"/>
    <n v="3"/>
  </r>
  <r>
    <x v="1"/>
    <x v="44"/>
    <n v="2"/>
  </r>
  <r>
    <x v="1"/>
    <x v="45"/>
    <n v="3"/>
  </r>
  <r>
    <x v="1"/>
    <x v="46"/>
    <n v="3"/>
  </r>
  <r>
    <x v="1"/>
    <x v="47"/>
    <n v="2"/>
  </r>
  <r>
    <x v="1"/>
    <x v="48"/>
    <n v="5"/>
  </r>
  <r>
    <x v="1"/>
    <x v="49"/>
    <n v="5"/>
  </r>
  <r>
    <x v="1"/>
    <x v="50"/>
    <n v="6"/>
  </r>
  <r>
    <x v="1"/>
    <x v="51"/>
    <n v="5"/>
  </r>
  <r>
    <x v="1"/>
    <x v="52"/>
    <n v="4"/>
  </r>
  <r>
    <x v="1"/>
    <x v="53"/>
    <n v="3"/>
  </r>
  <r>
    <x v="1"/>
    <x v="54"/>
    <n v="3"/>
  </r>
  <r>
    <x v="1"/>
    <x v="55"/>
    <n v="3"/>
  </r>
  <r>
    <x v="1"/>
    <x v="56"/>
    <n v="4"/>
  </r>
  <r>
    <x v="1"/>
    <x v="57"/>
    <n v="2"/>
  </r>
  <r>
    <x v="1"/>
    <x v="58"/>
    <n v="2"/>
  </r>
  <r>
    <x v="1"/>
    <x v="59"/>
    <n v="3"/>
  </r>
  <r>
    <x v="1"/>
    <x v="60"/>
    <s v="ราศีตุลย์"/>
  </r>
  <r>
    <x v="1"/>
    <x v="61"/>
    <n v="32"/>
  </r>
  <r>
    <x v="0"/>
    <x v="0"/>
    <n v="7"/>
  </r>
  <r>
    <x v="0"/>
    <x v="1"/>
    <n v="5"/>
  </r>
  <r>
    <x v="0"/>
    <x v="2"/>
    <n v="5"/>
  </r>
  <r>
    <x v="0"/>
    <x v="3"/>
    <n v="5"/>
  </r>
  <r>
    <x v="0"/>
    <x v="4"/>
    <n v="4"/>
  </r>
  <r>
    <x v="0"/>
    <x v="5"/>
    <n v="5"/>
  </r>
  <r>
    <x v="0"/>
    <x v="6"/>
    <n v="6"/>
  </r>
  <r>
    <x v="0"/>
    <x v="7"/>
    <n v="7"/>
  </r>
  <r>
    <x v="0"/>
    <x v="8"/>
    <n v="4"/>
  </r>
  <r>
    <x v="0"/>
    <x v="9"/>
    <n v="6"/>
  </r>
  <r>
    <x v="0"/>
    <x v="10"/>
    <n v="4"/>
  </r>
  <r>
    <x v="0"/>
    <x v="11"/>
    <n v="5"/>
  </r>
  <r>
    <x v="0"/>
    <x v="12"/>
    <n v="7"/>
  </r>
  <r>
    <x v="0"/>
    <x v="13"/>
    <n v="6"/>
  </r>
  <r>
    <x v="0"/>
    <x v="14"/>
    <n v="7"/>
  </r>
  <r>
    <x v="0"/>
    <x v="15"/>
    <n v="6"/>
  </r>
  <r>
    <x v="0"/>
    <x v="16"/>
    <n v="6"/>
  </r>
  <r>
    <x v="0"/>
    <x v="17"/>
    <n v="6"/>
  </r>
  <r>
    <x v="0"/>
    <x v="18"/>
    <n v="6"/>
  </r>
  <r>
    <x v="0"/>
    <x v="19"/>
    <n v="6"/>
  </r>
  <r>
    <x v="0"/>
    <x v="20"/>
    <n v="6"/>
  </r>
  <r>
    <x v="0"/>
    <x v="21"/>
    <n v="7"/>
  </r>
  <r>
    <x v="0"/>
    <x v="22"/>
    <n v="5"/>
  </r>
  <r>
    <x v="0"/>
    <x v="23"/>
    <n v="5"/>
  </r>
  <r>
    <x v="0"/>
    <x v="24"/>
    <n v="7"/>
  </r>
  <r>
    <x v="0"/>
    <x v="25"/>
    <n v="7"/>
  </r>
  <r>
    <x v="0"/>
    <x v="26"/>
    <n v="6"/>
  </r>
  <r>
    <x v="0"/>
    <x v="27"/>
    <n v="4"/>
  </r>
  <r>
    <x v="0"/>
    <x v="28"/>
    <n v="4"/>
  </r>
  <r>
    <x v="0"/>
    <x v="29"/>
    <n v="6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1"/>
  </r>
  <r>
    <x v="0"/>
    <x v="35"/>
    <n v="3"/>
  </r>
  <r>
    <x v="0"/>
    <x v="36"/>
    <n v="3"/>
  </r>
  <r>
    <x v="0"/>
    <x v="37"/>
    <n v="3"/>
  </r>
  <r>
    <x v="0"/>
    <x v="38"/>
    <n v="2"/>
  </r>
  <r>
    <x v="0"/>
    <x v="39"/>
    <n v="4"/>
  </r>
  <r>
    <x v="0"/>
    <x v="40"/>
    <n v="1"/>
  </r>
  <r>
    <x v="0"/>
    <x v="41"/>
    <n v="6"/>
  </r>
  <r>
    <x v="0"/>
    <x v="42"/>
    <n v="6"/>
  </r>
  <r>
    <x v="0"/>
    <x v="43"/>
    <n v="6"/>
  </r>
  <r>
    <x v="0"/>
    <x v="44"/>
    <n v="2"/>
  </r>
  <r>
    <x v="0"/>
    <x v="45"/>
    <n v="5"/>
  </r>
  <r>
    <x v="0"/>
    <x v="46"/>
    <n v="6"/>
  </r>
  <r>
    <x v="0"/>
    <x v="47"/>
    <n v="5"/>
  </r>
  <r>
    <x v="0"/>
    <x v="48"/>
    <n v="6"/>
  </r>
  <r>
    <x v="0"/>
    <x v="49"/>
    <n v="6"/>
  </r>
  <r>
    <x v="0"/>
    <x v="50"/>
    <n v="6"/>
  </r>
  <r>
    <x v="0"/>
    <x v="51"/>
    <n v="6"/>
  </r>
  <r>
    <x v="0"/>
    <x v="52"/>
    <n v="4"/>
  </r>
  <r>
    <x v="0"/>
    <x v="53"/>
    <n v="5"/>
  </r>
  <r>
    <x v="0"/>
    <x v="54"/>
    <n v="5"/>
  </r>
  <r>
    <x v="0"/>
    <x v="55"/>
    <n v="5"/>
  </r>
  <r>
    <x v="0"/>
    <x v="56"/>
    <n v="4"/>
  </r>
  <r>
    <x v="0"/>
    <x v="57"/>
    <n v="3"/>
  </r>
  <r>
    <x v="0"/>
    <x v="58"/>
    <n v="3"/>
  </r>
  <r>
    <x v="0"/>
    <x v="59"/>
    <n v="4"/>
  </r>
  <r>
    <x v="0"/>
    <x v="60"/>
    <s v="ราศีพิจิก"/>
  </r>
  <r>
    <x v="0"/>
    <x v="61"/>
    <n v="28"/>
  </r>
  <r>
    <x v="0"/>
    <x v="0"/>
    <n v="7"/>
  </r>
  <r>
    <x v="0"/>
    <x v="1"/>
    <n v="6"/>
  </r>
  <r>
    <x v="0"/>
    <x v="2"/>
    <n v="7"/>
  </r>
  <r>
    <x v="0"/>
    <x v="3"/>
    <n v="4"/>
  </r>
  <r>
    <x v="0"/>
    <x v="4"/>
    <n v="7"/>
  </r>
  <r>
    <x v="0"/>
    <x v="5"/>
    <n v="4"/>
  </r>
  <r>
    <x v="0"/>
    <x v="6"/>
    <n v="5"/>
  </r>
  <r>
    <x v="0"/>
    <x v="7"/>
    <n v="5"/>
  </r>
  <r>
    <x v="0"/>
    <x v="8"/>
    <n v="1"/>
  </r>
  <r>
    <x v="0"/>
    <x v="9"/>
    <n v="4"/>
  </r>
  <r>
    <x v="0"/>
    <x v="10"/>
    <n v="4"/>
  </r>
  <r>
    <x v="0"/>
    <x v="11"/>
    <n v="5"/>
  </r>
  <r>
    <x v="0"/>
    <x v="12"/>
    <n v="7"/>
  </r>
  <r>
    <x v="0"/>
    <x v="13"/>
    <n v="7"/>
  </r>
  <r>
    <x v="0"/>
    <x v="14"/>
    <n v="7"/>
  </r>
  <r>
    <x v="0"/>
    <x v="15"/>
    <n v="7"/>
  </r>
  <r>
    <x v="0"/>
    <x v="16"/>
    <n v="7"/>
  </r>
  <r>
    <x v="0"/>
    <x v="17"/>
    <n v="7"/>
  </r>
  <r>
    <x v="0"/>
    <x v="18"/>
    <n v="5"/>
  </r>
  <r>
    <x v="0"/>
    <x v="19"/>
    <n v="5"/>
  </r>
  <r>
    <x v="0"/>
    <x v="20"/>
    <n v="7"/>
  </r>
  <r>
    <x v="0"/>
    <x v="21"/>
    <n v="4"/>
  </r>
  <r>
    <x v="0"/>
    <x v="22"/>
    <n v="4"/>
  </r>
  <r>
    <x v="0"/>
    <x v="23"/>
    <n v="5"/>
  </r>
  <r>
    <x v="0"/>
    <x v="24"/>
    <n v="5"/>
  </r>
  <r>
    <x v="0"/>
    <x v="25"/>
    <n v="7"/>
  </r>
  <r>
    <x v="0"/>
    <x v="26"/>
    <n v="4"/>
  </r>
  <r>
    <x v="0"/>
    <x v="27"/>
    <n v="4"/>
  </r>
  <r>
    <x v="0"/>
    <x v="28"/>
    <n v="4"/>
  </r>
  <r>
    <x v="0"/>
    <x v="29"/>
    <n v="5"/>
  </r>
  <r>
    <x v="0"/>
    <x v="30"/>
    <n v="5"/>
  </r>
  <r>
    <x v="0"/>
    <x v="31"/>
    <n v="3"/>
  </r>
  <r>
    <x v="0"/>
    <x v="32"/>
    <n v="6"/>
  </r>
  <r>
    <x v="0"/>
    <x v="33"/>
    <n v="4"/>
  </r>
  <r>
    <x v="0"/>
    <x v="34"/>
    <n v="6"/>
  </r>
  <r>
    <x v="0"/>
    <x v="35"/>
    <n v="3"/>
  </r>
  <r>
    <x v="0"/>
    <x v="36"/>
    <n v="4"/>
  </r>
  <r>
    <x v="0"/>
    <x v="37"/>
    <n v="4"/>
  </r>
  <r>
    <x v="0"/>
    <x v="38"/>
    <n v="1"/>
  </r>
  <r>
    <x v="0"/>
    <x v="39"/>
    <n v="3"/>
  </r>
  <r>
    <x v="0"/>
    <x v="40"/>
    <n v="3"/>
  </r>
  <r>
    <x v="0"/>
    <x v="41"/>
    <n v="3"/>
  </r>
  <r>
    <x v="0"/>
    <x v="42"/>
    <n v="6"/>
  </r>
  <r>
    <x v="0"/>
    <x v="43"/>
    <n v="3"/>
  </r>
  <r>
    <x v="0"/>
    <x v="44"/>
    <n v="3"/>
  </r>
  <r>
    <x v="0"/>
    <x v="45"/>
    <n v="3"/>
  </r>
  <r>
    <x v="0"/>
    <x v="46"/>
    <n v="6"/>
  </r>
  <r>
    <x v="0"/>
    <x v="47"/>
    <n v="4"/>
  </r>
  <r>
    <x v="0"/>
    <x v="48"/>
    <n v="3"/>
  </r>
  <r>
    <x v="0"/>
    <x v="49"/>
    <n v="3"/>
  </r>
  <r>
    <x v="0"/>
    <x v="50"/>
    <n v="6"/>
  </r>
  <r>
    <x v="0"/>
    <x v="51"/>
    <n v="1"/>
  </r>
  <r>
    <x v="0"/>
    <x v="52"/>
    <n v="3"/>
  </r>
  <r>
    <x v="0"/>
    <x v="53"/>
    <n v="3"/>
  </r>
  <r>
    <x v="0"/>
    <x v="54"/>
    <n v="6"/>
  </r>
  <r>
    <x v="0"/>
    <x v="55"/>
    <n v="6"/>
  </r>
  <r>
    <x v="0"/>
    <x v="56"/>
    <n v="3"/>
  </r>
  <r>
    <x v="0"/>
    <x v="57"/>
    <n v="3"/>
  </r>
  <r>
    <x v="0"/>
    <x v="58"/>
    <n v="3"/>
  </r>
  <r>
    <x v="0"/>
    <x v="59"/>
    <n v="4"/>
  </r>
  <r>
    <x v="0"/>
    <x v="60"/>
    <s v="ราศีพิจิก"/>
  </r>
  <r>
    <x v="0"/>
    <x v="61"/>
    <n v="44"/>
  </r>
  <r>
    <x v="0"/>
    <x v="0"/>
    <n v="7"/>
  </r>
  <r>
    <x v="0"/>
    <x v="1"/>
    <n v="6"/>
  </r>
  <r>
    <x v="0"/>
    <x v="2"/>
    <n v="5"/>
  </r>
  <r>
    <x v="0"/>
    <x v="3"/>
    <n v="6"/>
  </r>
  <r>
    <x v="0"/>
    <x v="4"/>
    <n v="3"/>
  </r>
  <r>
    <x v="0"/>
    <x v="5"/>
    <n v="7"/>
  </r>
  <r>
    <x v="0"/>
    <x v="6"/>
    <n v="5"/>
  </r>
  <r>
    <x v="0"/>
    <x v="7"/>
    <n v="5"/>
  </r>
  <r>
    <x v="0"/>
    <x v="8"/>
    <n v="7"/>
  </r>
  <r>
    <x v="0"/>
    <x v="9"/>
    <n v="5"/>
  </r>
  <r>
    <x v="0"/>
    <x v="10"/>
    <n v="4"/>
  </r>
  <r>
    <x v="0"/>
    <x v="11"/>
    <n v="4"/>
  </r>
  <r>
    <x v="0"/>
    <x v="12"/>
    <n v="6"/>
  </r>
  <r>
    <x v="0"/>
    <x v="13"/>
    <n v="7"/>
  </r>
  <r>
    <x v="0"/>
    <x v="14"/>
    <n v="7"/>
  </r>
  <r>
    <x v="0"/>
    <x v="15"/>
    <n v="6"/>
  </r>
  <r>
    <x v="0"/>
    <x v="16"/>
    <n v="5"/>
  </r>
  <r>
    <x v="0"/>
    <x v="17"/>
    <n v="5"/>
  </r>
  <r>
    <x v="0"/>
    <x v="18"/>
    <n v="5"/>
  </r>
  <r>
    <x v="0"/>
    <x v="19"/>
    <n v="7"/>
  </r>
  <r>
    <x v="0"/>
    <x v="20"/>
    <n v="6"/>
  </r>
  <r>
    <x v="0"/>
    <x v="21"/>
    <n v="4"/>
  </r>
  <r>
    <x v="0"/>
    <x v="22"/>
    <n v="5"/>
  </r>
  <r>
    <x v="0"/>
    <x v="23"/>
    <n v="6"/>
  </r>
  <r>
    <x v="0"/>
    <x v="24"/>
    <n v="3"/>
  </r>
  <r>
    <x v="0"/>
    <x v="25"/>
    <n v="6"/>
  </r>
  <r>
    <x v="0"/>
    <x v="26"/>
    <n v="6"/>
  </r>
  <r>
    <x v="0"/>
    <x v="27"/>
    <n v="4"/>
  </r>
  <r>
    <x v="0"/>
    <x v="28"/>
    <n v="4"/>
  </r>
  <r>
    <x v="0"/>
    <x v="29"/>
    <n v="4"/>
  </r>
  <r>
    <x v="0"/>
    <x v="30"/>
    <n v="2"/>
  </r>
  <r>
    <x v="0"/>
    <x v="31"/>
    <n v="2"/>
  </r>
  <r>
    <x v="0"/>
    <x v="32"/>
    <n v="6"/>
  </r>
  <r>
    <x v="0"/>
    <x v="33"/>
    <n v="3"/>
  </r>
  <r>
    <x v="0"/>
    <x v="34"/>
    <n v="1"/>
  </r>
  <r>
    <x v="0"/>
    <x v="35"/>
    <n v="2"/>
  </r>
  <r>
    <x v="0"/>
    <x v="36"/>
    <n v="2"/>
  </r>
  <r>
    <x v="0"/>
    <x v="37"/>
    <n v="2"/>
  </r>
  <r>
    <x v="0"/>
    <x v="38"/>
    <n v="5"/>
  </r>
  <r>
    <x v="0"/>
    <x v="39"/>
    <n v="2"/>
  </r>
  <r>
    <x v="0"/>
    <x v="40"/>
    <n v="1"/>
  </r>
  <r>
    <x v="0"/>
    <x v="41"/>
    <n v="1"/>
  </r>
  <r>
    <x v="0"/>
    <x v="42"/>
    <n v="5"/>
  </r>
  <r>
    <x v="0"/>
    <x v="43"/>
    <n v="6"/>
  </r>
  <r>
    <x v="0"/>
    <x v="44"/>
    <n v="2"/>
  </r>
  <r>
    <x v="0"/>
    <x v="45"/>
    <n v="3"/>
  </r>
  <r>
    <x v="0"/>
    <x v="46"/>
    <n v="6"/>
  </r>
  <r>
    <x v="0"/>
    <x v="47"/>
    <n v="2"/>
  </r>
  <r>
    <x v="0"/>
    <x v="48"/>
    <n v="1"/>
  </r>
  <r>
    <x v="0"/>
    <x v="49"/>
    <n v="4"/>
  </r>
  <r>
    <x v="0"/>
    <x v="50"/>
    <n v="5"/>
  </r>
  <r>
    <x v="0"/>
    <x v="51"/>
    <n v="1"/>
  </r>
  <r>
    <x v="0"/>
    <x v="52"/>
    <n v="3"/>
  </r>
  <r>
    <x v="0"/>
    <x v="53"/>
    <n v="3"/>
  </r>
  <r>
    <x v="0"/>
    <x v="54"/>
    <n v="1"/>
  </r>
  <r>
    <x v="0"/>
    <x v="55"/>
    <n v="2"/>
  </r>
  <r>
    <x v="0"/>
    <x v="56"/>
    <n v="3"/>
  </r>
  <r>
    <x v="0"/>
    <x v="57"/>
    <n v="1"/>
  </r>
  <r>
    <x v="0"/>
    <x v="58"/>
    <n v="1"/>
  </r>
  <r>
    <x v="0"/>
    <x v="59"/>
    <n v="2"/>
  </r>
  <r>
    <x v="0"/>
    <x v="60"/>
    <s v="ราศีพิจิก"/>
  </r>
  <r>
    <x v="0"/>
    <x v="61"/>
    <n v="31"/>
  </r>
  <r>
    <x v="1"/>
    <x v="0"/>
    <n v="7"/>
  </r>
  <r>
    <x v="1"/>
    <x v="1"/>
    <n v="4"/>
  </r>
  <r>
    <x v="1"/>
    <x v="2"/>
    <n v="6"/>
  </r>
  <r>
    <x v="1"/>
    <x v="3"/>
    <n v="4"/>
  </r>
  <r>
    <x v="1"/>
    <x v="4"/>
    <n v="5"/>
  </r>
  <r>
    <x v="1"/>
    <x v="5"/>
    <n v="7"/>
  </r>
  <r>
    <x v="1"/>
    <x v="6"/>
    <n v="7"/>
  </r>
  <r>
    <x v="1"/>
    <x v="7"/>
    <n v="7"/>
  </r>
  <r>
    <x v="1"/>
    <x v="8"/>
    <n v="5"/>
  </r>
  <r>
    <x v="1"/>
    <x v="9"/>
    <n v="7"/>
  </r>
  <r>
    <x v="1"/>
    <x v="10"/>
    <n v="7"/>
  </r>
  <r>
    <x v="1"/>
    <x v="11"/>
    <n v="7"/>
  </r>
  <r>
    <x v="1"/>
    <x v="12"/>
    <n v="6"/>
  </r>
  <r>
    <x v="1"/>
    <x v="13"/>
    <n v="7"/>
  </r>
  <r>
    <x v="1"/>
    <x v="14"/>
    <n v="7"/>
  </r>
  <r>
    <x v="1"/>
    <x v="15"/>
    <n v="6"/>
  </r>
  <r>
    <x v="1"/>
    <x v="16"/>
    <n v="7"/>
  </r>
  <r>
    <x v="1"/>
    <x v="17"/>
    <n v="7"/>
  </r>
  <r>
    <x v="1"/>
    <x v="18"/>
    <n v="7"/>
  </r>
  <r>
    <x v="1"/>
    <x v="19"/>
    <n v="7"/>
  </r>
  <r>
    <x v="1"/>
    <x v="20"/>
    <n v="5"/>
  </r>
  <r>
    <x v="1"/>
    <x v="21"/>
    <n v="6"/>
  </r>
  <r>
    <x v="1"/>
    <x v="22"/>
    <n v="6"/>
  </r>
  <r>
    <x v="1"/>
    <x v="23"/>
    <n v="6"/>
  </r>
  <r>
    <x v="1"/>
    <x v="24"/>
    <n v="7"/>
  </r>
  <r>
    <x v="1"/>
    <x v="25"/>
    <n v="7"/>
  </r>
  <r>
    <x v="1"/>
    <x v="26"/>
    <n v="7"/>
  </r>
  <r>
    <x v="1"/>
    <x v="27"/>
    <n v="5"/>
  </r>
  <r>
    <x v="1"/>
    <x v="28"/>
    <n v="4"/>
  </r>
  <r>
    <x v="1"/>
    <x v="29"/>
    <n v="6"/>
  </r>
  <r>
    <x v="1"/>
    <x v="30"/>
    <n v="5"/>
  </r>
  <r>
    <x v="1"/>
    <x v="31"/>
    <n v="2"/>
  </r>
  <r>
    <x v="1"/>
    <x v="32"/>
    <n v="6"/>
  </r>
  <r>
    <x v="1"/>
    <x v="33"/>
    <n v="5"/>
  </r>
  <r>
    <x v="1"/>
    <x v="34"/>
    <n v="3"/>
  </r>
  <r>
    <x v="1"/>
    <x v="35"/>
    <n v="4"/>
  </r>
  <r>
    <x v="1"/>
    <x v="36"/>
    <n v="4"/>
  </r>
  <r>
    <x v="1"/>
    <x v="37"/>
    <n v="4"/>
  </r>
  <r>
    <x v="1"/>
    <x v="38"/>
    <n v="3"/>
  </r>
  <r>
    <x v="1"/>
    <x v="39"/>
    <n v="4"/>
  </r>
  <r>
    <x v="1"/>
    <x v="40"/>
    <n v="6"/>
  </r>
  <r>
    <x v="1"/>
    <x v="41"/>
    <n v="6"/>
  </r>
  <r>
    <x v="1"/>
    <x v="42"/>
    <n v="5"/>
  </r>
  <r>
    <x v="1"/>
    <x v="43"/>
    <n v="6"/>
  </r>
  <r>
    <x v="1"/>
    <x v="44"/>
    <n v="3"/>
  </r>
  <r>
    <x v="1"/>
    <x v="45"/>
    <n v="5"/>
  </r>
  <r>
    <x v="1"/>
    <x v="46"/>
    <n v="5"/>
  </r>
  <r>
    <x v="1"/>
    <x v="47"/>
    <n v="5"/>
  </r>
  <r>
    <x v="1"/>
    <x v="48"/>
    <n v="3"/>
  </r>
  <r>
    <x v="1"/>
    <x v="49"/>
    <n v="4"/>
  </r>
  <r>
    <x v="1"/>
    <x v="50"/>
    <n v="5"/>
  </r>
  <r>
    <x v="1"/>
    <x v="51"/>
    <n v="4"/>
  </r>
  <r>
    <x v="1"/>
    <x v="52"/>
    <n v="5"/>
  </r>
  <r>
    <x v="1"/>
    <x v="53"/>
    <n v="5"/>
  </r>
  <r>
    <x v="1"/>
    <x v="54"/>
    <n v="6"/>
  </r>
  <r>
    <x v="1"/>
    <x v="55"/>
    <n v="6"/>
  </r>
  <r>
    <x v="1"/>
    <x v="56"/>
    <n v="6"/>
  </r>
  <r>
    <x v="1"/>
    <x v="57"/>
    <n v="4"/>
  </r>
  <r>
    <x v="1"/>
    <x v="58"/>
    <n v="4"/>
  </r>
  <r>
    <x v="1"/>
    <x v="59"/>
    <n v="5"/>
  </r>
  <r>
    <x v="1"/>
    <x v="60"/>
    <s v="ราศีธนู"/>
  </r>
  <r>
    <x v="1"/>
    <x v="61"/>
    <n v="28"/>
  </r>
  <r>
    <x v="1"/>
    <x v="0"/>
    <n v="6"/>
  </r>
  <r>
    <x v="1"/>
    <x v="1"/>
    <n v="6"/>
  </r>
  <r>
    <x v="1"/>
    <x v="2"/>
    <n v="6"/>
  </r>
  <r>
    <x v="1"/>
    <x v="3"/>
    <n v="6"/>
  </r>
  <r>
    <x v="1"/>
    <x v="4"/>
    <n v="6"/>
  </r>
  <r>
    <x v="1"/>
    <x v="5"/>
    <n v="7"/>
  </r>
  <r>
    <x v="1"/>
    <x v="6"/>
    <n v="6"/>
  </r>
  <r>
    <x v="1"/>
    <x v="7"/>
    <n v="6"/>
  </r>
  <r>
    <x v="1"/>
    <x v="8"/>
    <n v="1"/>
  </r>
  <r>
    <x v="1"/>
    <x v="9"/>
    <n v="4"/>
  </r>
  <r>
    <x v="1"/>
    <x v="10"/>
    <n v="5"/>
  </r>
  <r>
    <x v="1"/>
    <x v="11"/>
    <n v="5"/>
  </r>
  <r>
    <x v="1"/>
    <x v="12"/>
    <n v="5"/>
  </r>
  <r>
    <x v="1"/>
    <x v="13"/>
    <n v="2"/>
  </r>
  <r>
    <x v="1"/>
    <x v="14"/>
    <n v="6"/>
  </r>
  <r>
    <x v="1"/>
    <x v="15"/>
    <n v="5"/>
  </r>
  <r>
    <x v="1"/>
    <x v="16"/>
    <n v="5"/>
  </r>
  <r>
    <x v="1"/>
    <x v="17"/>
    <n v="5"/>
  </r>
  <r>
    <x v="1"/>
    <x v="18"/>
    <n v="5"/>
  </r>
  <r>
    <x v="1"/>
    <x v="19"/>
    <n v="5"/>
  </r>
  <r>
    <x v="1"/>
    <x v="20"/>
    <n v="7"/>
  </r>
  <r>
    <x v="1"/>
    <x v="21"/>
    <n v="5"/>
  </r>
  <r>
    <x v="1"/>
    <x v="22"/>
    <n v="5"/>
  </r>
  <r>
    <x v="1"/>
    <x v="23"/>
    <n v="1"/>
  </r>
  <r>
    <x v="1"/>
    <x v="24"/>
    <n v="5"/>
  </r>
  <r>
    <x v="1"/>
    <x v="25"/>
    <n v="6"/>
  </r>
  <r>
    <x v="1"/>
    <x v="26"/>
    <n v="4"/>
  </r>
  <r>
    <x v="1"/>
    <x v="27"/>
    <n v="3"/>
  </r>
  <r>
    <x v="1"/>
    <x v="28"/>
    <n v="3"/>
  </r>
  <r>
    <x v="1"/>
    <x v="29"/>
    <n v="1"/>
  </r>
  <r>
    <x v="1"/>
    <x v="30"/>
    <n v="5"/>
  </r>
  <r>
    <x v="1"/>
    <x v="31"/>
    <n v="4"/>
  </r>
  <r>
    <x v="1"/>
    <x v="32"/>
    <n v="6"/>
  </r>
  <r>
    <x v="1"/>
    <x v="33"/>
    <n v="6"/>
  </r>
  <r>
    <x v="1"/>
    <x v="34"/>
    <n v="5"/>
  </r>
  <r>
    <x v="1"/>
    <x v="35"/>
    <n v="4"/>
  </r>
  <r>
    <x v="1"/>
    <x v="36"/>
    <n v="4"/>
  </r>
  <r>
    <x v="1"/>
    <x v="37"/>
    <n v="4"/>
  </r>
  <r>
    <x v="1"/>
    <x v="38"/>
    <n v="1"/>
  </r>
  <r>
    <x v="1"/>
    <x v="39"/>
    <n v="2"/>
  </r>
  <r>
    <x v="1"/>
    <x v="40"/>
    <n v="2"/>
  </r>
  <r>
    <x v="1"/>
    <x v="41"/>
    <n v="2"/>
  </r>
  <r>
    <x v="1"/>
    <x v="42"/>
    <n v="2"/>
  </r>
  <r>
    <x v="1"/>
    <x v="43"/>
    <n v="1"/>
  </r>
  <r>
    <x v="1"/>
    <x v="44"/>
    <n v="3"/>
  </r>
  <r>
    <x v="1"/>
    <x v="45"/>
    <n v="3"/>
  </r>
  <r>
    <x v="1"/>
    <x v="46"/>
    <n v="3"/>
  </r>
  <r>
    <x v="1"/>
    <x v="47"/>
    <n v="3"/>
  </r>
  <r>
    <x v="1"/>
    <x v="48"/>
    <n v="3"/>
  </r>
  <r>
    <x v="1"/>
    <x v="49"/>
    <n v="3"/>
  </r>
  <r>
    <x v="1"/>
    <x v="50"/>
    <n v="6"/>
  </r>
  <r>
    <x v="1"/>
    <x v="51"/>
    <n v="4"/>
  </r>
  <r>
    <x v="1"/>
    <x v="52"/>
    <n v="3"/>
  </r>
  <r>
    <x v="1"/>
    <x v="53"/>
    <n v="3"/>
  </r>
  <r>
    <x v="1"/>
    <x v="54"/>
    <n v="5"/>
  </r>
  <r>
    <x v="1"/>
    <x v="55"/>
    <n v="5"/>
  </r>
  <r>
    <x v="1"/>
    <x v="56"/>
    <n v="2"/>
  </r>
  <r>
    <x v="1"/>
    <x v="57"/>
    <n v="2"/>
  </r>
  <r>
    <x v="1"/>
    <x v="58"/>
    <n v="2"/>
  </r>
  <r>
    <x v="1"/>
    <x v="59"/>
    <n v="2"/>
  </r>
  <r>
    <x v="1"/>
    <x v="60"/>
    <s v="ราศีกันย์"/>
  </r>
  <r>
    <x v="1"/>
    <x v="61"/>
    <n v="34"/>
  </r>
  <r>
    <x v="1"/>
    <x v="0"/>
    <n v="7"/>
  </r>
  <r>
    <x v="1"/>
    <x v="1"/>
    <n v="6"/>
  </r>
  <r>
    <x v="1"/>
    <x v="2"/>
    <n v="6"/>
  </r>
  <r>
    <x v="1"/>
    <x v="3"/>
    <n v="6"/>
  </r>
  <r>
    <x v="1"/>
    <x v="4"/>
    <n v="4"/>
  </r>
  <r>
    <x v="1"/>
    <x v="5"/>
    <n v="3"/>
  </r>
  <r>
    <x v="1"/>
    <x v="6"/>
    <n v="6"/>
  </r>
  <r>
    <x v="1"/>
    <x v="7"/>
    <n v="5"/>
  </r>
  <r>
    <x v="1"/>
    <x v="8"/>
    <n v="5"/>
  </r>
  <r>
    <x v="1"/>
    <x v="9"/>
    <n v="4"/>
  </r>
  <r>
    <x v="1"/>
    <x v="10"/>
    <n v="4"/>
  </r>
  <r>
    <x v="1"/>
    <x v="11"/>
    <n v="5"/>
  </r>
  <r>
    <x v="1"/>
    <x v="12"/>
    <n v="5"/>
  </r>
  <r>
    <x v="1"/>
    <x v="13"/>
    <n v="1"/>
  </r>
  <r>
    <x v="1"/>
    <x v="14"/>
    <n v="7"/>
  </r>
  <r>
    <x v="1"/>
    <x v="15"/>
    <n v="3"/>
  </r>
  <r>
    <x v="1"/>
    <x v="16"/>
    <n v="5"/>
  </r>
  <r>
    <x v="1"/>
    <x v="17"/>
    <n v="4"/>
  </r>
  <r>
    <x v="1"/>
    <x v="18"/>
    <n v="5"/>
  </r>
  <r>
    <x v="1"/>
    <x v="19"/>
    <n v="6"/>
  </r>
  <r>
    <x v="1"/>
    <x v="20"/>
    <n v="4"/>
  </r>
  <r>
    <x v="1"/>
    <x v="21"/>
    <n v="5"/>
  </r>
  <r>
    <x v="1"/>
    <x v="22"/>
    <n v="5"/>
  </r>
  <r>
    <x v="1"/>
    <x v="23"/>
    <n v="2"/>
  </r>
  <r>
    <x v="1"/>
    <x v="24"/>
    <n v="5"/>
  </r>
  <r>
    <x v="1"/>
    <x v="25"/>
    <n v="6"/>
  </r>
  <r>
    <x v="1"/>
    <x v="26"/>
    <n v="6"/>
  </r>
  <r>
    <x v="1"/>
    <x v="27"/>
    <n v="2"/>
  </r>
  <r>
    <x v="1"/>
    <x v="28"/>
    <n v="2"/>
  </r>
  <r>
    <x v="1"/>
    <x v="29"/>
    <n v="1"/>
  </r>
  <r>
    <x v="1"/>
    <x v="30"/>
    <n v="5"/>
  </r>
  <r>
    <x v="1"/>
    <x v="31"/>
    <n v="3"/>
  </r>
  <r>
    <x v="1"/>
    <x v="32"/>
    <n v="6"/>
  </r>
  <r>
    <x v="1"/>
    <x v="33"/>
    <n v="5"/>
  </r>
  <r>
    <x v="1"/>
    <x v="34"/>
    <n v="3"/>
  </r>
  <r>
    <x v="1"/>
    <x v="35"/>
    <n v="3"/>
  </r>
  <r>
    <x v="1"/>
    <x v="36"/>
    <n v="4"/>
  </r>
  <r>
    <x v="1"/>
    <x v="37"/>
    <n v="3"/>
  </r>
  <r>
    <x v="1"/>
    <x v="38"/>
    <n v="2"/>
  </r>
  <r>
    <x v="1"/>
    <x v="39"/>
    <n v="2"/>
  </r>
  <r>
    <x v="1"/>
    <x v="40"/>
    <n v="2"/>
  </r>
  <r>
    <x v="1"/>
    <x v="41"/>
    <n v="3"/>
  </r>
  <r>
    <x v="1"/>
    <x v="42"/>
    <n v="1"/>
  </r>
  <r>
    <x v="1"/>
    <x v="43"/>
    <n v="1"/>
  </r>
  <r>
    <x v="1"/>
    <x v="44"/>
    <n v="3"/>
  </r>
  <r>
    <x v="1"/>
    <x v="45"/>
    <n v="2"/>
  </r>
  <r>
    <x v="1"/>
    <x v="46"/>
    <n v="5"/>
  </r>
  <r>
    <x v="1"/>
    <x v="47"/>
    <n v="3"/>
  </r>
  <r>
    <x v="1"/>
    <x v="48"/>
    <n v="3"/>
  </r>
  <r>
    <x v="1"/>
    <x v="49"/>
    <n v="3"/>
  </r>
  <r>
    <x v="1"/>
    <x v="50"/>
    <n v="3"/>
  </r>
  <r>
    <x v="1"/>
    <x v="51"/>
    <n v="4"/>
  </r>
  <r>
    <x v="1"/>
    <x v="52"/>
    <n v="4"/>
  </r>
  <r>
    <x v="1"/>
    <x v="53"/>
    <n v="1"/>
  </r>
  <r>
    <x v="1"/>
    <x v="54"/>
    <n v="2"/>
  </r>
  <r>
    <x v="1"/>
    <x v="55"/>
    <n v="3"/>
  </r>
  <r>
    <x v="1"/>
    <x v="56"/>
    <n v="4"/>
  </r>
  <r>
    <x v="1"/>
    <x v="57"/>
    <n v="1"/>
  </r>
  <r>
    <x v="1"/>
    <x v="58"/>
    <n v="1"/>
  </r>
  <r>
    <x v="1"/>
    <x v="59"/>
    <n v="1"/>
  </r>
  <r>
    <x v="1"/>
    <x v="60"/>
    <s v="ราศีธนู"/>
  </r>
  <r>
    <x v="1"/>
    <x v="61"/>
    <n v="29"/>
  </r>
  <r>
    <x v="1"/>
    <x v="0"/>
    <n v="5"/>
  </r>
  <r>
    <x v="1"/>
    <x v="1"/>
    <n v="5"/>
  </r>
  <r>
    <x v="1"/>
    <x v="2"/>
    <n v="5"/>
  </r>
  <r>
    <x v="1"/>
    <x v="3"/>
    <n v="5"/>
  </r>
  <r>
    <x v="1"/>
    <x v="4"/>
    <n v="6"/>
  </r>
  <r>
    <x v="1"/>
    <x v="5"/>
    <n v="6"/>
  </r>
  <r>
    <x v="1"/>
    <x v="6"/>
    <n v="6"/>
  </r>
  <r>
    <x v="1"/>
    <x v="7"/>
    <n v="6"/>
  </r>
  <r>
    <x v="1"/>
    <x v="8"/>
    <n v="3"/>
  </r>
  <r>
    <x v="1"/>
    <x v="9"/>
    <n v="6"/>
  </r>
  <r>
    <x v="1"/>
    <x v="10"/>
    <n v="6"/>
  </r>
  <r>
    <x v="1"/>
    <x v="11"/>
    <n v="7"/>
  </r>
  <r>
    <x v="1"/>
    <x v="12"/>
    <n v="4"/>
  </r>
  <r>
    <x v="1"/>
    <x v="13"/>
    <n v="2"/>
  </r>
  <r>
    <x v="1"/>
    <x v="14"/>
    <n v="5"/>
  </r>
  <r>
    <x v="1"/>
    <x v="15"/>
    <n v="6"/>
  </r>
  <r>
    <x v="1"/>
    <x v="16"/>
    <n v="5"/>
  </r>
  <r>
    <x v="1"/>
    <x v="17"/>
    <n v="5"/>
  </r>
  <r>
    <x v="1"/>
    <x v="18"/>
    <n v="4"/>
  </r>
  <r>
    <x v="1"/>
    <x v="19"/>
    <n v="2"/>
  </r>
  <r>
    <x v="1"/>
    <x v="20"/>
    <n v="2"/>
  </r>
  <r>
    <x v="1"/>
    <x v="21"/>
    <n v="4"/>
  </r>
  <r>
    <x v="1"/>
    <x v="22"/>
    <n v="5"/>
  </r>
  <r>
    <x v="1"/>
    <x v="23"/>
    <n v="1"/>
  </r>
  <r>
    <x v="1"/>
    <x v="24"/>
    <n v="4"/>
  </r>
  <r>
    <x v="1"/>
    <x v="25"/>
    <n v="5"/>
  </r>
  <r>
    <x v="1"/>
    <x v="26"/>
    <n v="4"/>
  </r>
  <r>
    <x v="1"/>
    <x v="27"/>
    <n v="2"/>
  </r>
  <r>
    <x v="1"/>
    <x v="28"/>
    <n v="3"/>
  </r>
  <r>
    <x v="1"/>
    <x v="29"/>
    <n v="5"/>
  </r>
  <r>
    <x v="1"/>
    <x v="30"/>
    <n v="2"/>
  </r>
  <r>
    <x v="1"/>
    <x v="31"/>
    <n v="2"/>
  </r>
  <r>
    <x v="1"/>
    <x v="32"/>
    <n v="6"/>
  </r>
  <r>
    <x v="1"/>
    <x v="33"/>
    <n v="4"/>
  </r>
  <r>
    <x v="1"/>
    <x v="34"/>
    <n v="5"/>
  </r>
  <r>
    <x v="1"/>
    <x v="35"/>
    <n v="2"/>
  </r>
  <r>
    <x v="1"/>
    <x v="36"/>
    <n v="2"/>
  </r>
  <r>
    <x v="1"/>
    <x v="37"/>
    <n v="2"/>
  </r>
  <r>
    <x v="1"/>
    <x v="38"/>
    <n v="2"/>
  </r>
  <r>
    <x v="1"/>
    <x v="39"/>
    <n v="4"/>
  </r>
  <r>
    <x v="1"/>
    <x v="40"/>
    <n v="5"/>
  </r>
  <r>
    <x v="1"/>
    <x v="41"/>
    <n v="5"/>
  </r>
  <r>
    <x v="1"/>
    <x v="42"/>
    <n v="3"/>
  </r>
  <r>
    <x v="1"/>
    <x v="43"/>
    <n v="1"/>
  </r>
  <r>
    <x v="1"/>
    <x v="44"/>
    <n v="2"/>
  </r>
  <r>
    <x v="1"/>
    <x v="45"/>
    <n v="4"/>
  </r>
  <r>
    <x v="1"/>
    <x v="46"/>
    <n v="4"/>
  </r>
  <r>
    <x v="1"/>
    <x v="47"/>
    <n v="4"/>
  </r>
  <r>
    <x v="1"/>
    <x v="48"/>
    <n v="4"/>
  </r>
  <r>
    <x v="1"/>
    <x v="49"/>
    <n v="1"/>
  </r>
  <r>
    <x v="1"/>
    <x v="50"/>
    <n v="4"/>
  </r>
  <r>
    <x v="1"/>
    <x v="51"/>
    <n v="4"/>
  </r>
  <r>
    <x v="1"/>
    <x v="52"/>
    <n v="4"/>
  </r>
  <r>
    <x v="1"/>
    <x v="53"/>
    <n v="1"/>
  </r>
  <r>
    <x v="1"/>
    <x v="54"/>
    <n v="3"/>
  </r>
  <r>
    <x v="1"/>
    <x v="55"/>
    <n v="3"/>
  </r>
  <r>
    <x v="1"/>
    <x v="56"/>
    <n v="1"/>
  </r>
  <r>
    <x v="1"/>
    <x v="57"/>
    <n v="1"/>
  </r>
  <r>
    <x v="1"/>
    <x v="58"/>
    <n v="3"/>
  </r>
  <r>
    <x v="1"/>
    <x v="59"/>
    <n v="3"/>
  </r>
  <r>
    <x v="1"/>
    <x v="60"/>
    <s v="ราศีพฤษก"/>
  </r>
  <r>
    <x v="1"/>
    <x v="61"/>
    <n v="30"/>
  </r>
  <r>
    <x v="0"/>
    <x v="0"/>
    <n v="6"/>
  </r>
  <r>
    <x v="0"/>
    <x v="1"/>
    <n v="5"/>
  </r>
  <r>
    <x v="0"/>
    <x v="2"/>
    <n v="5"/>
  </r>
  <r>
    <x v="0"/>
    <x v="3"/>
    <n v="4"/>
  </r>
  <r>
    <x v="0"/>
    <x v="4"/>
    <n v="7"/>
  </r>
  <r>
    <x v="0"/>
    <x v="5"/>
    <n v="5"/>
  </r>
  <r>
    <x v="0"/>
    <x v="6"/>
    <n v="5"/>
  </r>
  <r>
    <x v="0"/>
    <x v="7"/>
    <n v="6"/>
  </r>
  <r>
    <x v="0"/>
    <x v="8"/>
    <n v="3"/>
  </r>
  <r>
    <x v="0"/>
    <x v="9"/>
    <n v="5"/>
  </r>
  <r>
    <x v="0"/>
    <x v="10"/>
    <n v="4"/>
  </r>
  <r>
    <x v="0"/>
    <x v="11"/>
    <n v="5"/>
  </r>
  <r>
    <x v="0"/>
    <x v="12"/>
    <n v="6"/>
  </r>
  <r>
    <x v="0"/>
    <x v="13"/>
    <n v="7"/>
  </r>
  <r>
    <x v="0"/>
    <x v="14"/>
    <n v="6"/>
  </r>
  <r>
    <x v="0"/>
    <x v="15"/>
    <n v="6"/>
  </r>
  <r>
    <x v="0"/>
    <x v="16"/>
    <n v="6"/>
  </r>
  <r>
    <x v="0"/>
    <x v="17"/>
    <n v="5"/>
  </r>
  <r>
    <x v="0"/>
    <x v="18"/>
    <n v="5"/>
  </r>
  <r>
    <x v="0"/>
    <x v="19"/>
    <n v="5"/>
  </r>
  <r>
    <x v="0"/>
    <x v="20"/>
    <n v="5"/>
  </r>
  <r>
    <x v="0"/>
    <x v="21"/>
    <n v="6"/>
  </r>
  <r>
    <x v="0"/>
    <x v="22"/>
    <n v="5"/>
  </r>
  <r>
    <x v="0"/>
    <x v="23"/>
    <n v="6"/>
  </r>
  <r>
    <x v="0"/>
    <x v="24"/>
    <n v="5"/>
  </r>
  <r>
    <x v="0"/>
    <x v="25"/>
    <n v="5"/>
  </r>
  <r>
    <x v="0"/>
    <x v="26"/>
    <n v="4"/>
  </r>
  <r>
    <x v="0"/>
    <x v="27"/>
    <n v="4"/>
  </r>
  <r>
    <x v="0"/>
    <x v="28"/>
    <n v="4"/>
  </r>
  <r>
    <x v="0"/>
    <x v="29"/>
    <n v="3"/>
  </r>
  <r>
    <x v="0"/>
    <x v="30"/>
    <n v="3"/>
  </r>
  <r>
    <x v="0"/>
    <x v="31"/>
    <n v="4"/>
  </r>
  <r>
    <x v="0"/>
    <x v="32"/>
    <n v="6"/>
  </r>
  <r>
    <x v="0"/>
    <x v="33"/>
    <n v="2"/>
  </r>
  <r>
    <x v="0"/>
    <x v="34"/>
    <n v="6"/>
  </r>
  <r>
    <x v="0"/>
    <x v="35"/>
    <n v="2"/>
  </r>
  <r>
    <x v="0"/>
    <x v="36"/>
    <n v="3"/>
  </r>
  <r>
    <x v="0"/>
    <x v="37"/>
    <n v="3"/>
  </r>
  <r>
    <x v="0"/>
    <x v="38"/>
    <n v="1"/>
  </r>
  <r>
    <x v="0"/>
    <x v="39"/>
    <n v="2"/>
  </r>
  <r>
    <x v="0"/>
    <x v="40"/>
    <n v="1"/>
  </r>
  <r>
    <x v="0"/>
    <x v="41"/>
    <n v="2"/>
  </r>
  <r>
    <x v="0"/>
    <x v="42"/>
    <n v="5"/>
  </r>
  <r>
    <x v="0"/>
    <x v="43"/>
    <n v="5"/>
  </r>
  <r>
    <x v="0"/>
    <x v="44"/>
    <n v="3"/>
  </r>
  <r>
    <x v="0"/>
    <x v="45"/>
    <n v="5"/>
  </r>
  <r>
    <x v="0"/>
    <x v="46"/>
    <n v="6"/>
  </r>
  <r>
    <x v="0"/>
    <x v="47"/>
    <n v="2"/>
  </r>
  <r>
    <x v="0"/>
    <x v="48"/>
    <n v="6"/>
  </r>
  <r>
    <x v="0"/>
    <x v="49"/>
    <n v="5"/>
  </r>
  <r>
    <x v="0"/>
    <x v="50"/>
    <n v="5"/>
  </r>
  <r>
    <x v="0"/>
    <x v="51"/>
    <n v="6"/>
  </r>
  <r>
    <x v="0"/>
    <x v="52"/>
    <n v="4"/>
  </r>
  <r>
    <x v="0"/>
    <x v="53"/>
    <n v="4"/>
  </r>
  <r>
    <x v="0"/>
    <x v="54"/>
    <n v="4"/>
  </r>
  <r>
    <x v="0"/>
    <x v="55"/>
    <n v="3"/>
  </r>
  <r>
    <x v="0"/>
    <x v="56"/>
    <n v="2"/>
  </r>
  <r>
    <x v="0"/>
    <x v="57"/>
    <n v="1"/>
  </r>
  <r>
    <x v="0"/>
    <x v="58"/>
    <n v="1"/>
  </r>
  <r>
    <x v="0"/>
    <x v="59"/>
    <n v="2"/>
  </r>
  <r>
    <x v="0"/>
    <x v="60"/>
    <s v="ราศีพฤษก"/>
  </r>
  <r>
    <x v="0"/>
    <x v="61"/>
    <n v="43"/>
  </r>
  <r>
    <x v="0"/>
    <x v="0"/>
    <n v="6"/>
  </r>
  <r>
    <x v="0"/>
    <x v="1"/>
    <n v="6"/>
  </r>
  <r>
    <x v="0"/>
    <x v="2"/>
    <n v="6"/>
  </r>
  <r>
    <x v="0"/>
    <x v="3"/>
    <n v="5"/>
  </r>
  <r>
    <x v="0"/>
    <x v="4"/>
    <n v="4"/>
  </r>
  <r>
    <x v="0"/>
    <x v="5"/>
    <n v="5"/>
  </r>
  <r>
    <x v="0"/>
    <x v="6"/>
    <n v="5"/>
  </r>
  <r>
    <x v="0"/>
    <x v="7"/>
    <n v="6"/>
  </r>
  <r>
    <x v="0"/>
    <x v="8"/>
    <n v="4"/>
  </r>
  <r>
    <x v="0"/>
    <x v="9"/>
    <n v="5"/>
  </r>
  <r>
    <x v="0"/>
    <x v="10"/>
    <n v="4"/>
  </r>
  <r>
    <x v="0"/>
    <x v="11"/>
    <n v="5"/>
  </r>
  <r>
    <x v="0"/>
    <x v="12"/>
    <n v="4"/>
  </r>
  <r>
    <x v="0"/>
    <x v="13"/>
    <n v="6"/>
  </r>
  <r>
    <x v="0"/>
    <x v="14"/>
    <n v="6"/>
  </r>
  <r>
    <x v="0"/>
    <x v="15"/>
    <n v="6"/>
  </r>
  <r>
    <x v="0"/>
    <x v="16"/>
    <n v="5"/>
  </r>
  <r>
    <x v="0"/>
    <x v="17"/>
    <n v="6"/>
  </r>
  <r>
    <x v="0"/>
    <x v="18"/>
    <n v="5"/>
  </r>
  <r>
    <x v="0"/>
    <x v="19"/>
    <n v="5"/>
  </r>
  <r>
    <x v="0"/>
    <x v="20"/>
    <n v="7"/>
  </r>
  <r>
    <x v="0"/>
    <x v="21"/>
    <n v="7"/>
  </r>
  <r>
    <x v="0"/>
    <x v="22"/>
    <n v="5"/>
  </r>
  <r>
    <x v="0"/>
    <x v="23"/>
    <n v="6"/>
  </r>
  <r>
    <x v="0"/>
    <x v="24"/>
    <n v="5"/>
  </r>
  <r>
    <x v="0"/>
    <x v="25"/>
    <n v="5"/>
  </r>
  <r>
    <x v="0"/>
    <x v="26"/>
    <n v="4"/>
  </r>
  <r>
    <x v="0"/>
    <x v="27"/>
    <n v="4"/>
  </r>
  <r>
    <x v="0"/>
    <x v="28"/>
    <n v="4"/>
  </r>
  <r>
    <x v="0"/>
    <x v="29"/>
    <n v="6"/>
  </r>
  <r>
    <x v="0"/>
    <x v="30"/>
    <n v="4"/>
  </r>
  <r>
    <x v="0"/>
    <x v="31"/>
    <n v="4"/>
  </r>
  <r>
    <x v="0"/>
    <x v="32"/>
    <n v="4"/>
  </r>
  <r>
    <x v="0"/>
    <x v="33"/>
    <n v="4"/>
  </r>
  <r>
    <x v="0"/>
    <x v="34"/>
    <n v="2"/>
  </r>
  <r>
    <x v="0"/>
    <x v="35"/>
    <n v="3"/>
  </r>
  <r>
    <x v="0"/>
    <x v="36"/>
    <n v="3"/>
  </r>
  <r>
    <x v="0"/>
    <x v="37"/>
    <n v="4"/>
  </r>
  <r>
    <x v="0"/>
    <x v="38"/>
    <n v="4"/>
  </r>
  <r>
    <x v="0"/>
    <x v="39"/>
    <n v="3"/>
  </r>
  <r>
    <x v="0"/>
    <x v="40"/>
    <n v="1"/>
  </r>
  <r>
    <x v="0"/>
    <x v="41"/>
    <n v="2"/>
  </r>
  <r>
    <x v="0"/>
    <x v="42"/>
    <n v="4"/>
  </r>
  <r>
    <x v="0"/>
    <x v="43"/>
    <n v="6"/>
  </r>
  <r>
    <x v="0"/>
    <x v="44"/>
    <n v="2"/>
  </r>
  <r>
    <x v="0"/>
    <x v="45"/>
    <n v="6"/>
  </r>
  <r>
    <x v="0"/>
    <x v="46"/>
    <n v="6"/>
  </r>
  <r>
    <x v="0"/>
    <x v="47"/>
    <n v="5"/>
  </r>
  <r>
    <x v="0"/>
    <x v="48"/>
    <n v="6"/>
  </r>
  <r>
    <x v="0"/>
    <x v="49"/>
    <n v="5"/>
  </r>
  <r>
    <x v="0"/>
    <x v="50"/>
    <n v="6"/>
  </r>
  <r>
    <x v="0"/>
    <x v="51"/>
    <n v="6"/>
  </r>
  <r>
    <x v="0"/>
    <x v="52"/>
    <n v="5"/>
  </r>
  <r>
    <x v="0"/>
    <x v="53"/>
    <n v="6"/>
  </r>
  <r>
    <x v="0"/>
    <x v="54"/>
    <n v="4"/>
  </r>
  <r>
    <x v="0"/>
    <x v="55"/>
    <n v="4"/>
  </r>
  <r>
    <x v="0"/>
    <x v="56"/>
    <n v="1"/>
  </r>
  <r>
    <x v="0"/>
    <x v="57"/>
    <n v="1"/>
  </r>
  <r>
    <x v="0"/>
    <x v="58"/>
    <n v="1"/>
  </r>
  <r>
    <x v="0"/>
    <x v="59"/>
    <n v="6"/>
  </r>
  <r>
    <x v="0"/>
    <x v="60"/>
    <s v="ราศีสิงห์"/>
  </r>
  <r>
    <x v="0"/>
    <x v="61"/>
    <n v="32"/>
  </r>
  <r>
    <x v="1"/>
    <x v="0"/>
    <n v="7"/>
  </r>
  <r>
    <x v="1"/>
    <x v="1"/>
    <n v="1"/>
  </r>
  <r>
    <x v="1"/>
    <x v="2"/>
    <n v="5"/>
  </r>
  <r>
    <x v="1"/>
    <x v="3"/>
    <n v="3"/>
  </r>
  <r>
    <x v="1"/>
    <x v="4"/>
    <n v="1"/>
  </r>
  <r>
    <x v="1"/>
    <x v="5"/>
    <n v="7"/>
  </r>
  <r>
    <x v="1"/>
    <x v="6"/>
    <n v="7"/>
  </r>
  <r>
    <x v="1"/>
    <x v="7"/>
    <n v="7"/>
  </r>
  <r>
    <x v="1"/>
    <x v="8"/>
    <n v="1"/>
  </r>
  <r>
    <x v="1"/>
    <x v="9"/>
    <n v="7"/>
  </r>
  <r>
    <x v="1"/>
    <x v="10"/>
    <n v="7"/>
  </r>
  <r>
    <x v="1"/>
    <x v="11"/>
    <n v="7"/>
  </r>
  <r>
    <x v="1"/>
    <x v="12"/>
    <n v="5"/>
  </r>
  <r>
    <x v="1"/>
    <x v="13"/>
    <n v="5"/>
  </r>
  <r>
    <x v="1"/>
    <x v="14"/>
    <n v="4"/>
  </r>
  <r>
    <x v="1"/>
    <x v="15"/>
    <n v="4"/>
  </r>
  <r>
    <x v="1"/>
    <x v="16"/>
    <n v="4"/>
  </r>
  <r>
    <x v="1"/>
    <x v="17"/>
    <n v="4"/>
  </r>
  <r>
    <x v="1"/>
    <x v="18"/>
    <n v="4"/>
  </r>
  <r>
    <x v="1"/>
    <x v="19"/>
    <n v="4"/>
  </r>
  <r>
    <x v="1"/>
    <x v="20"/>
    <n v="5"/>
  </r>
  <r>
    <x v="1"/>
    <x v="21"/>
    <n v="4"/>
  </r>
  <r>
    <x v="1"/>
    <x v="22"/>
    <n v="5"/>
  </r>
  <r>
    <x v="1"/>
    <x v="23"/>
    <n v="5"/>
  </r>
  <r>
    <x v="1"/>
    <x v="24"/>
    <n v="6"/>
  </r>
  <r>
    <x v="1"/>
    <x v="25"/>
    <n v="3"/>
  </r>
  <r>
    <x v="1"/>
    <x v="26"/>
    <n v="1"/>
  </r>
  <r>
    <x v="1"/>
    <x v="27"/>
    <n v="2"/>
  </r>
  <r>
    <x v="1"/>
    <x v="28"/>
    <n v="4"/>
  </r>
  <r>
    <x v="1"/>
    <x v="29"/>
    <n v="1"/>
  </r>
  <r>
    <x v="1"/>
    <x v="30"/>
    <n v="4"/>
  </r>
  <r>
    <x v="1"/>
    <x v="31"/>
    <n v="1"/>
  </r>
  <r>
    <x v="1"/>
    <x v="32"/>
    <n v="6"/>
  </r>
  <r>
    <x v="1"/>
    <x v="33"/>
    <n v="2"/>
  </r>
  <r>
    <x v="1"/>
    <x v="34"/>
    <n v="1"/>
  </r>
  <r>
    <x v="1"/>
    <x v="35"/>
    <n v="4"/>
  </r>
  <r>
    <x v="1"/>
    <x v="36"/>
    <n v="4"/>
  </r>
  <r>
    <x v="1"/>
    <x v="37"/>
    <n v="2"/>
  </r>
  <r>
    <x v="1"/>
    <x v="38"/>
    <n v="1"/>
  </r>
  <r>
    <x v="1"/>
    <x v="39"/>
    <n v="4"/>
  </r>
  <r>
    <x v="1"/>
    <x v="40"/>
    <n v="6"/>
  </r>
  <r>
    <x v="1"/>
    <x v="41"/>
    <n v="6"/>
  </r>
  <r>
    <x v="1"/>
    <x v="42"/>
    <n v="2"/>
  </r>
  <r>
    <x v="1"/>
    <x v="43"/>
    <n v="6"/>
  </r>
  <r>
    <x v="1"/>
    <x v="44"/>
    <n v="1"/>
  </r>
  <r>
    <x v="1"/>
    <x v="45"/>
    <n v="1"/>
  </r>
  <r>
    <x v="1"/>
    <x v="46"/>
    <n v="1"/>
  </r>
  <r>
    <x v="1"/>
    <x v="47"/>
    <n v="5"/>
  </r>
  <r>
    <x v="1"/>
    <x v="48"/>
    <n v="2"/>
  </r>
  <r>
    <x v="1"/>
    <x v="49"/>
    <n v="2"/>
  </r>
  <r>
    <x v="1"/>
    <x v="50"/>
    <n v="6"/>
  </r>
  <r>
    <x v="1"/>
    <x v="51"/>
    <n v="1"/>
  </r>
  <r>
    <x v="1"/>
    <x v="52"/>
    <n v="6"/>
  </r>
  <r>
    <x v="1"/>
    <x v="53"/>
    <n v="6"/>
  </r>
  <r>
    <x v="1"/>
    <x v="54"/>
    <n v="6"/>
  </r>
  <r>
    <x v="1"/>
    <x v="55"/>
    <n v="1"/>
  </r>
  <r>
    <x v="1"/>
    <x v="56"/>
    <n v="1"/>
  </r>
  <r>
    <x v="1"/>
    <x v="57"/>
    <n v="1"/>
  </r>
  <r>
    <x v="1"/>
    <x v="58"/>
    <n v="5"/>
  </r>
  <r>
    <x v="1"/>
    <x v="59"/>
    <n v="1"/>
  </r>
  <r>
    <x v="1"/>
    <x v="60"/>
    <s v="ราศีเมษ"/>
  </r>
  <r>
    <x v="1"/>
    <x v="61"/>
    <n v="25"/>
  </r>
  <r>
    <x v="1"/>
    <x v="0"/>
    <n v="5"/>
  </r>
  <r>
    <x v="1"/>
    <x v="1"/>
    <n v="4"/>
  </r>
  <r>
    <x v="1"/>
    <x v="2"/>
    <n v="7"/>
  </r>
  <r>
    <x v="1"/>
    <x v="3"/>
    <n v="6"/>
  </r>
  <r>
    <x v="1"/>
    <x v="4"/>
    <n v="4"/>
  </r>
  <r>
    <x v="1"/>
    <x v="5"/>
    <n v="7"/>
  </r>
  <r>
    <x v="1"/>
    <x v="6"/>
    <n v="5"/>
  </r>
  <r>
    <x v="1"/>
    <x v="7"/>
    <n v="6"/>
  </r>
  <r>
    <x v="1"/>
    <x v="8"/>
    <n v="6"/>
  </r>
  <r>
    <x v="1"/>
    <x v="9"/>
    <n v="7"/>
  </r>
  <r>
    <x v="1"/>
    <x v="10"/>
    <n v="7"/>
  </r>
  <r>
    <x v="1"/>
    <x v="11"/>
    <n v="7"/>
  </r>
  <r>
    <x v="1"/>
    <x v="12"/>
    <n v="3"/>
  </r>
  <r>
    <x v="1"/>
    <x v="13"/>
    <n v="4"/>
  </r>
  <r>
    <x v="1"/>
    <x v="14"/>
    <n v="7"/>
  </r>
  <r>
    <x v="1"/>
    <x v="15"/>
    <n v="3"/>
  </r>
  <r>
    <x v="1"/>
    <x v="16"/>
    <n v="4"/>
  </r>
  <r>
    <x v="1"/>
    <x v="17"/>
    <n v="4"/>
  </r>
  <r>
    <x v="1"/>
    <x v="18"/>
    <n v="6"/>
  </r>
  <r>
    <x v="1"/>
    <x v="19"/>
    <n v="6"/>
  </r>
  <r>
    <x v="1"/>
    <x v="20"/>
    <n v="6"/>
  </r>
  <r>
    <x v="1"/>
    <x v="21"/>
    <n v="7"/>
  </r>
  <r>
    <x v="1"/>
    <x v="22"/>
    <n v="7"/>
  </r>
  <r>
    <x v="1"/>
    <x v="23"/>
    <n v="2"/>
  </r>
  <r>
    <x v="1"/>
    <x v="24"/>
    <n v="4"/>
  </r>
  <r>
    <x v="1"/>
    <x v="25"/>
    <n v="6"/>
  </r>
  <r>
    <x v="1"/>
    <x v="26"/>
    <n v="7"/>
  </r>
  <r>
    <x v="1"/>
    <x v="27"/>
    <n v="4"/>
  </r>
  <r>
    <x v="1"/>
    <x v="28"/>
    <n v="4"/>
  </r>
  <r>
    <x v="1"/>
    <x v="29"/>
    <n v="4"/>
  </r>
  <r>
    <x v="1"/>
    <x v="30"/>
    <n v="3"/>
  </r>
  <r>
    <x v="1"/>
    <x v="31"/>
    <n v="2"/>
  </r>
  <r>
    <x v="1"/>
    <x v="32"/>
    <n v="6"/>
  </r>
  <r>
    <x v="1"/>
    <x v="33"/>
    <n v="5"/>
  </r>
  <r>
    <x v="1"/>
    <x v="34"/>
    <n v="2"/>
  </r>
  <r>
    <x v="1"/>
    <x v="35"/>
    <n v="3"/>
  </r>
  <r>
    <x v="1"/>
    <x v="36"/>
    <n v="3"/>
  </r>
  <r>
    <x v="1"/>
    <x v="37"/>
    <n v="3"/>
  </r>
  <r>
    <x v="1"/>
    <x v="38"/>
    <n v="4"/>
  </r>
  <r>
    <x v="1"/>
    <x v="39"/>
    <n v="5"/>
  </r>
  <r>
    <x v="1"/>
    <x v="40"/>
    <n v="5"/>
  </r>
  <r>
    <x v="1"/>
    <x v="41"/>
    <n v="4"/>
  </r>
  <r>
    <x v="1"/>
    <x v="42"/>
    <n v="3"/>
  </r>
  <r>
    <x v="1"/>
    <x v="43"/>
    <n v="1"/>
  </r>
  <r>
    <x v="1"/>
    <x v="44"/>
    <n v="1"/>
  </r>
  <r>
    <x v="1"/>
    <x v="45"/>
    <n v="3"/>
  </r>
  <r>
    <x v="1"/>
    <x v="46"/>
    <n v="4"/>
  </r>
  <r>
    <x v="1"/>
    <x v="47"/>
    <n v="4"/>
  </r>
  <r>
    <x v="1"/>
    <x v="48"/>
    <n v="4"/>
  </r>
  <r>
    <x v="1"/>
    <x v="49"/>
    <n v="5"/>
  </r>
  <r>
    <x v="1"/>
    <x v="50"/>
    <n v="6"/>
  </r>
  <r>
    <x v="1"/>
    <x v="51"/>
    <n v="6"/>
  </r>
  <r>
    <x v="1"/>
    <x v="52"/>
    <n v="6"/>
  </r>
  <r>
    <x v="1"/>
    <x v="53"/>
    <n v="1"/>
  </r>
  <r>
    <x v="1"/>
    <x v="54"/>
    <n v="4"/>
  </r>
  <r>
    <x v="1"/>
    <x v="55"/>
    <n v="5"/>
  </r>
  <r>
    <x v="1"/>
    <x v="56"/>
    <n v="6"/>
  </r>
  <r>
    <x v="1"/>
    <x v="57"/>
    <n v="2"/>
  </r>
  <r>
    <x v="1"/>
    <x v="58"/>
    <n v="3"/>
  </r>
  <r>
    <x v="1"/>
    <x v="59"/>
    <n v="2"/>
  </r>
  <r>
    <x v="1"/>
    <x v="60"/>
    <s v="ราศีมีน"/>
  </r>
  <r>
    <x v="1"/>
    <x v="61"/>
    <n v="24"/>
  </r>
  <r>
    <x v="1"/>
    <x v="0"/>
    <n v="5"/>
  </r>
  <r>
    <x v="1"/>
    <x v="1"/>
    <n v="5"/>
  </r>
  <r>
    <x v="1"/>
    <x v="2"/>
    <n v="6"/>
  </r>
  <r>
    <x v="1"/>
    <x v="3"/>
    <n v="5"/>
  </r>
  <r>
    <x v="1"/>
    <x v="4"/>
    <n v="4"/>
  </r>
  <r>
    <x v="1"/>
    <x v="5"/>
    <n v="4"/>
  </r>
  <r>
    <x v="1"/>
    <x v="6"/>
    <n v="6"/>
  </r>
  <r>
    <x v="1"/>
    <x v="7"/>
    <n v="5"/>
  </r>
  <r>
    <x v="1"/>
    <x v="8"/>
    <n v="6"/>
  </r>
  <r>
    <x v="1"/>
    <x v="9"/>
    <n v="5"/>
  </r>
  <r>
    <x v="1"/>
    <x v="10"/>
    <n v="4"/>
  </r>
  <r>
    <x v="1"/>
    <x v="11"/>
    <n v="6"/>
  </r>
  <r>
    <x v="1"/>
    <x v="12"/>
    <n v="5"/>
  </r>
  <r>
    <x v="1"/>
    <x v="13"/>
    <n v="6"/>
  </r>
  <r>
    <x v="1"/>
    <x v="14"/>
    <n v="7"/>
  </r>
  <r>
    <x v="1"/>
    <x v="15"/>
    <n v="7"/>
  </r>
  <r>
    <x v="1"/>
    <x v="16"/>
    <n v="6"/>
  </r>
  <r>
    <x v="1"/>
    <x v="17"/>
    <n v="6"/>
  </r>
  <r>
    <x v="1"/>
    <x v="18"/>
    <n v="6"/>
  </r>
  <r>
    <x v="1"/>
    <x v="19"/>
    <n v="7"/>
  </r>
  <r>
    <x v="1"/>
    <x v="20"/>
    <n v="6"/>
  </r>
  <r>
    <x v="1"/>
    <x v="21"/>
    <n v="6"/>
  </r>
  <r>
    <x v="1"/>
    <x v="22"/>
    <n v="6"/>
  </r>
  <r>
    <x v="1"/>
    <x v="23"/>
    <n v="6"/>
  </r>
  <r>
    <x v="1"/>
    <x v="24"/>
    <n v="5"/>
  </r>
  <r>
    <x v="1"/>
    <x v="25"/>
    <n v="6"/>
  </r>
  <r>
    <x v="1"/>
    <x v="26"/>
    <n v="6"/>
  </r>
  <r>
    <x v="1"/>
    <x v="27"/>
    <n v="5"/>
  </r>
  <r>
    <x v="1"/>
    <x v="28"/>
    <n v="5"/>
  </r>
  <r>
    <x v="1"/>
    <x v="29"/>
    <n v="5"/>
  </r>
  <r>
    <x v="1"/>
    <x v="30"/>
    <n v="4"/>
  </r>
  <r>
    <x v="1"/>
    <x v="31"/>
    <n v="4"/>
  </r>
  <r>
    <x v="1"/>
    <x v="32"/>
    <n v="6"/>
  </r>
  <r>
    <x v="1"/>
    <x v="33"/>
    <n v="4"/>
  </r>
  <r>
    <x v="1"/>
    <x v="34"/>
    <n v="3"/>
  </r>
  <r>
    <x v="1"/>
    <x v="35"/>
    <n v="1"/>
  </r>
  <r>
    <x v="1"/>
    <x v="36"/>
    <n v="3"/>
  </r>
  <r>
    <x v="1"/>
    <x v="37"/>
    <n v="3"/>
  </r>
  <r>
    <x v="1"/>
    <x v="38"/>
    <n v="5"/>
  </r>
  <r>
    <x v="1"/>
    <x v="39"/>
    <n v="2"/>
  </r>
  <r>
    <x v="1"/>
    <x v="40"/>
    <n v="2"/>
  </r>
  <r>
    <x v="1"/>
    <x v="41"/>
    <n v="2"/>
  </r>
  <r>
    <x v="1"/>
    <x v="42"/>
    <n v="5"/>
  </r>
  <r>
    <x v="1"/>
    <x v="43"/>
    <n v="6"/>
  </r>
  <r>
    <x v="1"/>
    <x v="44"/>
    <n v="5"/>
  </r>
  <r>
    <x v="1"/>
    <x v="45"/>
    <n v="6"/>
  </r>
  <r>
    <x v="1"/>
    <x v="46"/>
    <n v="6"/>
  </r>
  <r>
    <x v="1"/>
    <x v="47"/>
    <n v="5"/>
  </r>
  <r>
    <x v="1"/>
    <x v="48"/>
    <n v="4"/>
  </r>
  <r>
    <x v="1"/>
    <x v="49"/>
    <n v="4"/>
  </r>
  <r>
    <x v="1"/>
    <x v="50"/>
    <n v="6"/>
  </r>
  <r>
    <x v="1"/>
    <x v="51"/>
    <n v="4"/>
  </r>
  <r>
    <x v="1"/>
    <x v="52"/>
    <n v="4"/>
  </r>
  <r>
    <x v="1"/>
    <x v="53"/>
    <n v="5"/>
  </r>
  <r>
    <x v="1"/>
    <x v="54"/>
    <n v="6"/>
  </r>
  <r>
    <x v="1"/>
    <x v="55"/>
    <n v="6"/>
  </r>
  <r>
    <x v="1"/>
    <x v="56"/>
    <n v="5"/>
  </r>
  <r>
    <x v="1"/>
    <x v="57"/>
    <n v="5"/>
  </r>
  <r>
    <x v="1"/>
    <x v="58"/>
    <n v="5"/>
  </r>
  <r>
    <x v="1"/>
    <x v="59"/>
    <n v="6"/>
  </r>
  <r>
    <x v="1"/>
    <x v="60"/>
    <s v="ราศีพิจิก"/>
  </r>
  <r>
    <x v="1"/>
    <x v="61"/>
    <n v="35"/>
  </r>
  <r>
    <x v="0"/>
    <x v="0"/>
    <n v="4"/>
  </r>
  <r>
    <x v="0"/>
    <x v="1"/>
    <n v="3"/>
  </r>
  <r>
    <x v="0"/>
    <x v="2"/>
    <n v="5"/>
  </r>
  <r>
    <x v="0"/>
    <x v="3"/>
    <n v="5"/>
  </r>
  <r>
    <x v="0"/>
    <x v="4"/>
    <n v="3"/>
  </r>
  <r>
    <x v="0"/>
    <x v="5"/>
    <n v="3"/>
  </r>
  <r>
    <x v="0"/>
    <x v="6"/>
    <n v="3"/>
  </r>
  <r>
    <x v="0"/>
    <x v="7"/>
    <n v="5"/>
  </r>
  <r>
    <x v="0"/>
    <x v="8"/>
    <n v="2"/>
  </r>
  <r>
    <x v="0"/>
    <x v="9"/>
    <n v="2"/>
  </r>
  <r>
    <x v="0"/>
    <x v="10"/>
    <n v="1"/>
  </r>
  <r>
    <x v="0"/>
    <x v="11"/>
    <n v="1"/>
  </r>
  <r>
    <x v="0"/>
    <x v="12"/>
    <n v="3"/>
  </r>
  <r>
    <x v="0"/>
    <x v="13"/>
    <n v="4"/>
  </r>
  <r>
    <x v="0"/>
    <x v="14"/>
    <n v="4"/>
  </r>
  <r>
    <x v="0"/>
    <x v="15"/>
    <n v="5"/>
  </r>
  <r>
    <x v="0"/>
    <x v="16"/>
    <n v="5"/>
  </r>
  <r>
    <x v="0"/>
    <x v="17"/>
    <n v="5"/>
  </r>
  <r>
    <x v="0"/>
    <x v="18"/>
    <n v="4"/>
  </r>
  <r>
    <x v="0"/>
    <x v="19"/>
    <n v="5"/>
  </r>
  <r>
    <x v="0"/>
    <x v="20"/>
    <n v="5"/>
  </r>
  <r>
    <x v="0"/>
    <x v="21"/>
    <n v="4"/>
  </r>
  <r>
    <x v="0"/>
    <x v="22"/>
    <n v="4"/>
  </r>
  <r>
    <x v="0"/>
    <x v="23"/>
    <n v="4"/>
  </r>
  <r>
    <x v="0"/>
    <x v="24"/>
    <n v="3"/>
  </r>
  <r>
    <x v="0"/>
    <x v="25"/>
    <n v="3"/>
  </r>
  <r>
    <x v="0"/>
    <x v="26"/>
    <n v="2"/>
  </r>
  <r>
    <x v="0"/>
    <x v="27"/>
    <n v="1"/>
  </r>
  <r>
    <x v="0"/>
    <x v="28"/>
    <n v="1"/>
  </r>
  <r>
    <x v="0"/>
    <x v="29"/>
    <n v="4"/>
  </r>
  <r>
    <x v="0"/>
    <x v="30"/>
    <n v="2"/>
  </r>
  <r>
    <x v="0"/>
    <x v="31"/>
    <n v="2"/>
  </r>
  <r>
    <x v="0"/>
    <x v="32"/>
    <n v="6"/>
  </r>
  <r>
    <x v="0"/>
    <x v="33"/>
    <n v="5"/>
  </r>
  <r>
    <x v="0"/>
    <x v="34"/>
    <n v="1"/>
  </r>
  <r>
    <x v="0"/>
    <x v="35"/>
    <n v="2"/>
  </r>
  <r>
    <x v="0"/>
    <x v="36"/>
    <n v="2"/>
  </r>
  <r>
    <x v="0"/>
    <x v="37"/>
    <n v="3"/>
  </r>
  <r>
    <x v="0"/>
    <x v="38"/>
    <n v="3"/>
  </r>
  <r>
    <x v="0"/>
    <x v="39"/>
    <n v="1"/>
  </r>
  <r>
    <x v="0"/>
    <x v="40"/>
    <n v="1"/>
  </r>
  <r>
    <x v="0"/>
    <x v="41"/>
    <n v="1"/>
  </r>
  <r>
    <x v="0"/>
    <x v="42"/>
    <n v="1"/>
  </r>
  <r>
    <x v="0"/>
    <x v="43"/>
    <n v="1"/>
  </r>
  <r>
    <x v="0"/>
    <x v="44"/>
    <n v="1"/>
  </r>
  <r>
    <x v="0"/>
    <x v="45"/>
    <n v="6"/>
  </r>
  <r>
    <x v="0"/>
    <x v="46"/>
    <n v="6"/>
  </r>
  <r>
    <x v="0"/>
    <x v="47"/>
    <n v="5"/>
  </r>
  <r>
    <x v="0"/>
    <x v="48"/>
    <n v="2"/>
  </r>
  <r>
    <x v="0"/>
    <x v="49"/>
    <n v="3"/>
  </r>
  <r>
    <x v="0"/>
    <x v="50"/>
    <n v="6"/>
  </r>
  <r>
    <x v="0"/>
    <x v="51"/>
    <n v="1"/>
  </r>
  <r>
    <x v="0"/>
    <x v="52"/>
    <n v="2"/>
  </r>
  <r>
    <x v="0"/>
    <x v="53"/>
    <n v="1"/>
  </r>
  <r>
    <x v="0"/>
    <x v="54"/>
    <n v="1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6"/>
  </r>
  <r>
    <x v="0"/>
    <x v="60"/>
    <s v="ราศีกรกฏ"/>
  </r>
  <r>
    <x v="0"/>
    <x v="61"/>
    <n v="36"/>
  </r>
  <r>
    <x v="0"/>
    <x v="0"/>
    <n v="6"/>
  </r>
  <r>
    <x v="0"/>
    <x v="1"/>
    <n v="5"/>
  </r>
  <r>
    <x v="0"/>
    <x v="2"/>
    <n v="5"/>
  </r>
  <r>
    <x v="0"/>
    <x v="3"/>
    <n v="6"/>
  </r>
  <r>
    <x v="0"/>
    <x v="4"/>
    <n v="5"/>
  </r>
  <r>
    <x v="0"/>
    <x v="5"/>
    <n v="4"/>
  </r>
  <r>
    <x v="0"/>
    <x v="6"/>
    <n v="6"/>
  </r>
  <r>
    <x v="0"/>
    <x v="7"/>
    <n v="4"/>
  </r>
  <r>
    <x v="0"/>
    <x v="8"/>
    <n v="5"/>
  </r>
  <r>
    <x v="0"/>
    <x v="9"/>
    <n v="4"/>
  </r>
  <r>
    <x v="0"/>
    <x v="10"/>
    <n v="4"/>
  </r>
  <r>
    <x v="0"/>
    <x v="11"/>
    <n v="5"/>
  </r>
  <r>
    <x v="0"/>
    <x v="12"/>
    <n v="5"/>
  </r>
  <r>
    <x v="0"/>
    <x v="13"/>
    <n v="4"/>
  </r>
  <r>
    <x v="0"/>
    <x v="14"/>
    <n v="7"/>
  </r>
  <r>
    <x v="0"/>
    <x v="15"/>
    <n v="5"/>
  </r>
  <r>
    <x v="0"/>
    <x v="16"/>
    <n v="5"/>
  </r>
  <r>
    <x v="0"/>
    <x v="17"/>
    <n v="5"/>
  </r>
  <r>
    <x v="0"/>
    <x v="18"/>
    <n v="5"/>
  </r>
  <r>
    <x v="0"/>
    <x v="19"/>
    <n v="5"/>
  </r>
  <r>
    <x v="0"/>
    <x v="20"/>
    <n v="5"/>
  </r>
  <r>
    <x v="0"/>
    <x v="21"/>
    <n v="5"/>
  </r>
  <r>
    <x v="0"/>
    <x v="22"/>
    <n v="2"/>
  </r>
  <r>
    <x v="0"/>
    <x v="23"/>
    <n v="3"/>
  </r>
  <r>
    <x v="0"/>
    <x v="24"/>
    <n v="5"/>
  </r>
  <r>
    <x v="0"/>
    <x v="25"/>
    <n v="6"/>
  </r>
  <r>
    <x v="0"/>
    <x v="26"/>
    <n v="7"/>
  </r>
  <r>
    <x v="0"/>
    <x v="27"/>
    <n v="2"/>
  </r>
  <r>
    <x v="0"/>
    <x v="28"/>
    <n v="2"/>
  </r>
  <r>
    <x v="0"/>
    <x v="29"/>
    <n v="6"/>
  </r>
  <r>
    <x v="0"/>
    <x v="30"/>
    <n v="5"/>
  </r>
  <r>
    <x v="0"/>
    <x v="31"/>
    <n v="3"/>
  </r>
  <r>
    <x v="0"/>
    <x v="32"/>
    <n v="5"/>
  </r>
  <r>
    <x v="0"/>
    <x v="33"/>
    <n v="5"/>
  </r>
  <r>
    <x v="0"/>
    <x v="34"/>
    <n v="4"/>
  </r>
  <r>
    <x v="0"/>
    <x v="35"/>
    <n v="4"/>
  </r>
  <r>
    <x v="0"/>
    <x v="36"/>
    <n v="4"/>
  </r>
  <r>
    <x v="0"/>
    <x v="37"/>
    <n v="4"/>
  </r>
  <r>
    <x v="0"/>
    <x v="38"/>
    <n v="3"/>
  </r>
  <r>
    <x v="0"/>
    <x v="39"/>
    <n v="3"/>
  </r>
  <r>
    <x v="0"/>
    <x v="40"/>
    <n v="1"/>
  </r>
  <r>
    <x v="0"/>
    <x v="41"/>
    <n v="4"/>
  </r>
  <r>
    <x v="0"/>
    <x v="42"/>
    <n v="5"/>
  </r>
  <r>
    <x v="0"/>
    <x v="43"/>
    <n v="2"/>
  </r>
  <r>
    <x v="0"/>
    <x v="44"/>
    <n v="3"/>
  </r>
  <r>
    <x v="0"/>
    <x v="45"/>
    <n v="5"/>
  </r>
  <r>
    <x v="0"/>
    <x v="46"/>
    <n v="6"/>
  </r>
  <r>
    <x v="0"/>
    <x v="47"/>
    <n v="3"/>
  </r>
  <r>
    <x v="0"/>
    <x v="48"/>
    <n v="4"/>
  </r>
  <r>
    <x v="0"/>
    <x v="49"/>
    <n v="3"/>
  </r>
  <r>
    <x v="0"/>
    <x v="50"/>
    <n v="6"/>
  </r>
  <r>
    <x v="0"/>
    <x v="51"/>
    <n v="5"/>
  </r>
  <r>
    <x v="0"/>
    <x v="52"/>
    <n v="2"/>
  </r>
  <r>
    <x v="0"/>
    <x v="53"/>
    <n v="2"/>
  </r>
  <r>
    <x v="0"/>
    <x v="54"/>
    <n v="5"/>
  </r>
  <r>
    <x v="0"/>
    <x v="55"/>
    <n v="5"/>
  </r>
  <r>
    <x v="0"/>
    <x v="56"/>
    <n v="5"/>
  </r>
  <r>
    <x v="0"/>
    <x v="57"/>
    <n v="4"/>
  </r>
  <r>
    <x v="0"/>
    <x v="58"/>
    <n v="5"/>
  </r>
  <r>
    <x v="0"/>
    <x v="59"/>
    <n v="5"/>
  </r>
  <r>
    <x v="0"/>
    <x v="60"/>
    <s v="ราศีกันย์"/>
  </r>
  <r>
    <x v="0"/>
    <x v="61"/>
    <n v="27"/>
  </r>
  <r>
    <x v="0"/>
    <x v="0"/>
    <n v="6"/>
  </r>
  <r>
    <x v="0"/>
    <x v="1"/>
    <n v="5"/>
  </r>
  <r>
    <x v="0"/>
    <x v="2"/>
    <n v="7"/>
  </r>
  <r>
    <x v="0"/>
    <x v="3"/>
    <n v="7"/>
  </r>
  <r>
    <x v="0"/>
    <x v="4"/>
    <n v="5"/>
  </r>
  <r>
    <x v="0"/>
    <x v="5"/>
    <n v="6"/>
  </r>
  <r>
    <x v="0"/>
    <x v="6"/>
    <n v="6"/>
  </r>
  <r>
    <x v="0"/>
    <x v="7"/>
    <n v="6"/>
  </r>
  <r>
    <x v="0"/>
    <x v="8"/>
    <n v="6"/>
  </r>
  <r>
    <x v="0"/>
    <x v="9"/>
    <n v="5"/>
  </r>
  <r>
    <x v="0"/>
    <x v="10"/>
    <n v="4"/>
  </r>
  <r>
    <x v="0"/>
    <x v="11"/>
    <n v="5"/>
  </r>
  <r>
    <x v="0"/>
    <x v="12"/>
    <n v="5"/>
  </r>
  <r>
    <x v="0"/>
    <x v="13"/>
    <n v="3"/>
  </r>
  <r>
    <x v="0"/>
    <x v="14"/>
    <n v="7"/>
  </r>
  <r>
    <x v="0"/>
    <x v="15"/>
    <n v="6"/>
  </r>
  <r>
    <x v="0"/>
    <x v="16"/>
    <n v="5"/>
  </r>
  <r>
    <x v="0"/>
    <x v="17"/>
    <n v="6"/>
  </r>
  <r>
    <x v="0"/>
    <x v="18"/>
    <n v="6"/>
  </r>
  <r>
    <x v="0"/>
    <x v="19"/>
    <n v="6"/>
  </r>
  <r>
    <x v="0"/>
    <x v="20"/>
    <n v="7"/>
  </r>
  <r>
    <x v="0"/>
    <x v="21"/>
    <n v="7"/>
  </r>
  <r>
    <x v="0"/>
    <x v="22"/>
    <n v="6"/>
  </r>
  <r>
    <x v="0"/>
    <x v="23"/>
    <n v="3"/>
  </r>
  <r>
    <x v="0"/>
    <x v="24"/>
    <n v="5"/>
  </r>
  <r>
    <x v="0"/>
    <x v="25"/>
    <n v="7"/>
  </r>
  <r>
    <x v="0"/>
    <x v="26"/>
    <n v="6"/>
  </r>
  <r>
    <x v="0"/>
    <x v="27"/>
    <n v="4"/>
  </r>
  <r>
    <x v="0"/>
    <x v="28"/>
    <n v="5"/>
  </r>
  <r>
    <x v="0"/>
    <x v="29"/>
    <n v="6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5"/>
  </r>
  <r>
    <x v="0"/>
    <x v="35"/>
    <n v="3"/>
  </r>
  <r>
    <x v="0"/>
    <x v="36"/>
    <n v="3"/>
  </r>
  <r>
    <x v="0"/>
    <x v="37"/>
    <n v="3"/>
  </r>
  <r>
    <x v="0"/>
    <x v="38"/>
    <n v="4"/>
  </r>
  <r>
    <x v="0"/>
    <x v="39"/>
    <n v="2"/>
  </r>
  <r>
    <x v="0"/>
    <x v="40"/>
    <n v="1"/>
  </r>
  <r>
    <x v="0"/>
    <x v="41"/>
    <n v="2"/>
  </r>
  <r>
    <x v="0"/>
    <x v="42"/>
    <n v="5"/>
  </r>
  <r>
    <x v="0"/>
    <x v="43"/>
    <n v="1"/>
  </r>
  <r>
    <x v="0"/>
    <x v="44"/>
    <n v="2"/>
  </r>
  <r>
    <x v="0"/>
    <x v="45"/>
    <n v="3"/>
  </r>
  <r>
    <x v="0"/>
    <x v="46"/>
    <n v="4"/>
  </r>
  <r>
    <x v="0"/>
    <x v="47"/>
    <n v="3"/>
  </r>
  <r>
    <x v="0"/>
    <x v="48"/>
    <n v="2"/>
  </r>
  <r>
    <x v="0"/>
    <x v="49"/>
    <n v="5"/>
  </r>
  <r>
    <x v="0"/>
    <x v="50"/>
    <n v="6"/>
  </r>
  <r>
    <x v="0"/>
    <x v="51"/>
    <n v="5"/>
  </r>
  <r>
    <x v="0"/>
    <x v="52"/>
    <n v="6"/>
  </r>
  <r>
    <x v="0"/>
    <x v="53"/>
    <n v="1"/>
  </r>
  <r>
    <x v="0"/>
    <x v="54"/>
    <n v="4"/>
  </r>
  <r>
    <x v="0"/>
    <x v="55"/>
    <n v="5"/>
  </r>
  <r>
    <x v="0"/>
    <x v="56"/>
    <n v="4"/>
  </r>
  <r>
    <x v="0"/>
    <x v="57"/>
    <n v="1"/>
  </r>
  <r>
    <x v="0"/>
    <x v="58"/>
    <n v="2"/>
  </r>
  <r>
    <x v="0"/>
    <x v="59"/>
    <n v="5"/>
  </r>
  <r>
    <x v="0"/>
    <x v="60"/>
    <s v="ราศีตุลย์"/>
  </r>
  <r>
    <x v="0"/>
    <x v="61"/>
    <n v="29"/>
  </r>
  <r>
    <x v="1"/>
    <x v="0"/>
    <n v="7"/>
  </r>
  <r>
    <x v="1"/>
    <x v="1"/>
    <n v="5"/>
  </r>
  <r>
    <x v="1"/>
    <x v="2"/>
    <n v="7"/>
  </r>
  <r>
    <x v="1"/>
    <x v="3"/>
    <n v="6"/>
  </r>
  <r>
    <x v="1"/>
    <x v="4"/>
    <n v="6"/>
  </r>
  <r>
    <x v="1"/>
    <x v="5"/>
    <n v="5"/>
  </r>
  <r>
    <x v="1"/>
    <x v="6"/>
    <n v="6"/>
  </r>
  <r>
    <x v="1"/>
    <x v="7"/>
    <n v="5"/>
  </r>
  <r>
    <x v="1"/>
    <x v="8"/>
    <n v="4"/>
  </r>
  <r>
    <x v="1"/>
    <x v="9"/>
    <n v="7"/>
  </r>
  <r>
    <x v="1"/>
    <x v="10"/>
    <n v="5"/>
  </r>
  <r>
    <x v="1"/>
    <x v="11"/>
    <n v="6"/>
  </r>
  <r>
    <x v="1"/>
    <x v="12"/>
    <n v="6"/>
  </r>
  <r>
    <x v="1"/>
    <x v="13"/>
    <n v="4"/>
  </r>
  <r>
    <x v="1"/>
    <x v="14"/>
    <n v="7"/>
  </r>
  <r>
    <x v="1"/>
    <x v="15"/>
    <n v="5"/>
  </r>
  <r>
    <x v="1"/>
    <x v="16"/>
    <n v="6"/>
  </r>
  <r>
    <x v="1"/>
    <x v="17"/>
    <n v="6"/>
  </r>
  <r>
    <x v="1"/>
    <x v="18"/>
    <n v="6"/>
  </r>
  <r>
    <x v="1"/>
    <x v="19"/>
    <n v="5"/>
  </r>
  <r>
    <x v="1"/>
    <x v="20"/>
    <n v="5"/>
  </r>
  <r>
    <x v="1"/>
    <x v="21"/>
    <n v="6"/>
  </r>
  <r>
    <x v="1"/>
    <x v="22"/>
    <n v="5"/>
  </r>
  <r>
    <x v="1"/>
    <x v="23"/>
    <n v="4"/>
  </r>
  <r>
    <x v="1"/>
    <x v="24"/>
    <n v="6"/>
  </r>
  <r>
    <x v="1"/>
    <x v="25"/>
    <n v="6"/>
  </r>
  <r>
    <x v="1"/>
    <x v="26"/>
    <n v="5"/>
  </r>
  <r>
    <x v="1"/>
    <x v="27"/>
    <n v="4"/>
  </r>
  <r>
    <x v="1"/>
    <x v="28"/>
    <n v="4"/>
  </r>
  <r>
    <x v="1"/>
    <x v="29"/>
    <n v="4"/>
  </r>
  <r>
    <x v="1"/>
    <x v="30"/>
    <n v="4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2"/>
  </r>
  <r>
    <x v="1"/>
    <x v="36"/>
    <n v="3"/>
  </r>
  <r>
    <x v="1"/>
    <x v="37"/>
    <n v="2"/>
  </r>
  <r>
    <x v="1"/>
    <x v="38"/>
    <n v="2"/>
  </r>
  <r>
    <x v="1"/>
    <x v="39"/>
    <n v="5"/>
  </r>
  <r>
    <x v="1"/>
    <x v="40"/>
    <n v="2"/>
  </r>
  <r>
    <x v="1"/>
    <x v="41"/>
    <n v="2"/>
  </r>
  <r>
    <x v="1"/>
    <x v="42"/>
    <n v="6"/>
  </r>
  <r>
    <x v="1"/>
    <x v="43"/>
    <n v="5"/>
  </r>
  <r>
    <x v="1"/>
    <x v="44"/>
    <n v="4"/>
  </r>
  <r>
    <x v="1"/>
    <x v="45"/>
    <n v="5"/>
  </r>
  <r>
    <x v="1"/>
    <x v="46"/>
    <n v="5"/>
  </r>
  <r>
    <x v="1"/>
    <x v="47"/>
    <n v="5"/>
  </r>
  <r>
    <x v="1"/>
    <x v="48"/>
    <n v="6"/>
  </r>
  <r>
    <x v="1"/>
    <x v="49"/>
    <n v="3"/>
  </r>
  <r>
    <x v="1"/>
    <x v="50"/>
    <n v="5"/>
  </r>
  <r>
    <x v="1"/>
    <x v="51"/>
    <n v="6"/>
  </r>
  <r>
    <x v="1"/>
    <x v="52"/>
    <n v="6"/>
  </r>
  <r>
    <x v="1"/>
    <x v="53"/>
    <n v="3"/>
  </r>
  <r>
    <x v="1"/>
    <x v="54"/>
    <n v="6"/>
  </r>
  <r>
    <x v="1"/>
    <x v="55"/>
    <n v="6"/>
  </r>
  <r>
    <x v="1"/>
    <x v="56"/>
    <n v="5"/>
  </r>
  <r>
    <x v="1"/>
    <x v="57"/>
    <n v="5"/>
  </r>
  <r>
    <x v="1"/>
    <x v="58"/>
    <n v="5"/>
  </r>
  <r>
    <x v="1"/>
    <x v="59"/>
    <n v="5"/>
  </r>
  <r>
    <x v="1"/>
    <x v="60"/>
    <s v="ราศีพฤษก"/>
  </r>
  <r>
    <x v="1"/>
    <x v="61"/>
    <n v="35"/>
  </r>
  <r>
    <x v="1"/>
    <x v="0"/>
    <n v="7"/>
  </r>
  <r>
    <x v="1"/>
    <x v="1"/>
    <n v="4"/>
  </r>
  <r>
    <x v="1"/>
    <x v="2"/>
    <n v="5"/>
  </r>
  <r>
    <x v="1"/>
    <x v="3"/>
    <n v="6"/>
  </r>
  <r>
    <x v="1"/>
    <x v="4"/>
    <n v="6"/>
  </r>
  <r>
    <x v="1"/>
    <x v="5"/>
    <n v="6"/>
  </r>
  <r>
    <x v="1"/>
    <x v="6"/>
    <n v="5"/>
  </r>
  <r>
    <x v="1"/>
    <x v="7"/>
    <n v="5"/>
  </r>
  <r>
    <x v="1"/>
    <x v="8"/>
    <n v="6"/>
  </r>
  <r>
    <x v="1"/>
    <x v="9"/>
    <n v="4"/>
  </r>
  <r>
    <x v="1"/>
    <x v="10"/>
    <n v="4"/>
  </r>
  <r>
    <x v="1"/>
    <x v="11"/>
    <n v="6"/>
  </r>
  <r>
    <x v="1"/>
    <x v="12"/>
    <n v="4"/>
  </r>
  <r>
    <x v="1"/>
    <x v="13"/>
    <n v="4"/>
  </r>
  <r>
    <x v="1"/>
    <x v="14"/>
    <n v="5"/>
  </r>
  <r>
    <x v="1"/>
    <x v="15"/>
    <n v="5"/>
  </r>
  <r>
    <x v="1"/>
    <x v="16"/>
    <n v="5"/>
  </r>
  <r>
    <x v="1"/>
    <x v="17"/>
    <n v="5"/>
  </r>
  <r>
    <x v="1"/>
    <x v="18"/>
    <n v="6"/>
  </r>
  <r>
    <x v="1"/>
    <x v="19"/>
    <n v="6"/>
  </r>
  <r>
    <x v="1"/>
    <x v="20"/>
    <n v="6"/>
  </r>
  <r>
    <x v="1"/>
    <x v="21"/>
    <n v="6"/>
  </r>
  <r>
    <x v="1"/>
    <x v="22"/>
    <n v="5"/>
  </r>
  <r>
    <x v="1"/>
    <x v="23"/>
    <n v="4"/>
  </r>
  <r>
    <x v="1"/>
    <x v="24"/>
    <n v="5"/>
  </r>
  <r>
    <x v="1"/>
    <x v="25"/>
    <n v="5"/>
  </r>
  <r>
    <x v="1"/>
    <x v="26"/>
    <n v="3"/>
  </r>
  <r>
    <x v="1"/>
    <x v="27"/>
    <n v="4"/>
  </r>
  <r>
    <x v="1"/>
    <x v="28"/>
    <n v="4"/>
  </r>
  <r>
    <x v="1"/>
    <x v="29"/>
    <n v="4"/>
  </r>
  <r>
    <x v="1"/>
    <x v="30"/>
    <n v="6"/>
  </r>
  <r>
    <x v="1"/>
    <x v="31"/>
    <n v="1"/>
  </r>
  <r>
    <x v="1"/>
    <x v="32"/>
    <n v="6"/>
  </r>
  <r>
    <x v="1"/>
    <x v="33"/>
    <n v="5"/>
  </r>
  <r>
    <x v="1"/>
    <x v="34"/>
    <n v="4"/>
  </r>
  <r>
    <x v="1"/>
    <x v="35"/>
    <n v="3"/>
  </r>
  <r>
    <x v="1"/>
    <x v="36"/>
    <n v="2"/>
  </r>
  <r>
    <x v="1"/>
    <x v="37"/>
    <n v="2"/>
  </r>
  <r>
    <x v="1"/>
    <x v="38"/>
    <n v="2"/>
  </r>
  <r>
    <x v="1"/>
    <x v="39"/>
    <n v="3"/>
  </r>
  <r>
    <x v="1"/>
    <x v="40"/>
    <n v="3"/>
  </r>
  <r>
    <x v="1"/>
    <x v="41"/>
    <n v="4"/>
  </r>
  <r>
    <x v="1"/>
    <x v="42"/>
    <n v="3"/>
  </r>
  <r>
    <x v="1"/>
    <x v="43"/>
    <n v="4"/>
  </r>
  <r>
    <x v="1"/>
    <x v="44"/>
    <n v="3"/>
  </r>
  <r>
    <x v="1"/>
    <x v="45"/>
    <n v="5"/>
  </r>
  <r>
    <x v="1"/>
    <x v="46"/>
    <n v="4"/>
  </r>
  <r>
    <x v="1"/>
    <x v="47"/>
    <n v="4"/>
  </r>
  <r>
    <x v="1"/>
    <x v="48"/>
    <n v="5"/>
  </r>
  <r>
    <x v="1"/>
    <x v="49"/>
    <n v="5"/>
  </r>
  <r>
    <x v="1"/>
    <x v="50"/>
    <n v="6"/>
  </r>
  <r>
    <x v="1"/>
    <x v="51"/>
    <n v="5"/>
  </r>
  <r>
    <x v="1"/>
    <x v="52"/>
    <n v="4"/>
  </r>
  <r>
    <x v="1"/>
    <x v="53"/>
    <n v="2"/>
  </r>
  <r>
    <x v="1"/>
    <x v="54"/>
    <n v="3"/>
  </r>
  <r>
    <x v="1"/>
    <x v="55"/>
    <n v="3"/>
  </r>
  <r>
    <x v="1"/>
    <x v="56"/>
    <n v="1"/>
  </r>
  <r>
    <x v="1"/>
    <x v="57"/>
    <n v="2"/>
  </r>
  <r>
    <x v="1"/>
    <x v="58"/>
    <n v="2"/>
  </r>
  <r>
    <x v="1"/>
    <x v="59"/>
    <n v="2"/>
  </r>
  <r>
    <x v="1"/>
    <x v="60"/>
    <s v="ราศีมังกร"/>
  </r>
  <r>
    <x v="1"/>
    <x v="61"/>
    <n v="32"/>
  </r>
  <r>
    <x v="1"/>
    <x v="0"/>
    <n v="6"/>
  </r>
  <r>
    <x v="1"/>
    <x v="1"/>
    <n v="6"/>
  </r>
  <r>
    <x v="1"/>
    <x v="2"/>
    <n v="1"/>
  </r>
  <r>
    <x v="1"/>
    <x v="3"/>
    <n v="1"/>
  </r>
  <r>
    <x v="1"/>
    <x v="4"/>
    <n v="4"/>
  </r>
  <r>
    <x v="1"/>
    <x v="5"/>
    <n v="6"/>
  </r>
  <r>
    <x v="1"/>
    <x v="6"/>
    <n v="6"/>
  </r>
  <r>
    <x v="1"/>
    <x v="7"/>
    <n v="6"/>
  </r>
  <r>
    <x v="1"/>
    <x v="8"/>
    <n v="3"/>
  </r>
  <r>
    <x v="1"/>
    <x v="9"/>
    <n v="4"/>
  </r>
  <r>
    <x v="1"/>
    <x v="10"/>
    <n v="1"/>
  </r>
  <r>
    <x v="1"/>
    <x v="11"/>
    <n v="1"/>
  </r>
  <r>
    <x v="1"/>
    <x v="12"/>
    <n v="4"/>
  </r>
  <r>
    <x v="1"/>
    <x v="13"/>
    <n v="3"/>
  </r>
  <r>
    <x v="1"/>
    <x v="14"/>
    <n v="7"/>
  </r>
  <r>
    <x v="1"/>
    <x v="15"/>
    <n v="7"/>
  </r>
  <r>
    <x v="1"/>
    <x v="16"/>
    <n v="7"/>
  </r>
  <r>
    <x v="1"/>
    <x v="17"/>
    <n v="4"/>
  </r>
  <r>
    <x v="1"/>
    <x v="18"/>
    <n v="4"/>
  </r>
  <r>
    <x v="1"/>
    <x v="19"/>
    <n v="6"/>
  </r>
  <r>
    <x v="1"/>
    <x v="20"/>
    <n v="4"/>
  </r>
  <r>
    <x v="1"/>
    <x v="21"/>
    <n v="3"/>
  </r>
  <r>
    <x v="1"/>
    <x v="22"/>
    <n v="3"/>
  </r>
  <r>
    <x v="1"/>
    <x v="23"/>
    <n v="1"/>
  </r>
  <r>
    <x v="1"/>
    <x v="24"/>
    <n v="4"/>
  </r>
  <r>
    <x v="1"/>
    <x v="25"/>
    <n v="5"/>
  </r>
  <r>
    <x v="1"/>
    <x v="26"/>
    <n v="5"/>
  </r>
  <r>
    <x v="1"/>
    <x v="27"/>
    <n v="4"/>
  </r>
  <r>
    <x v="1"/>
    <x v="28"/>
    <n v="3"/>
  </r>
  <r>
    <x v="1"/>
    <x v="29"/>
    <n v="3"/>
  </r>
  <r>
    <x v="1"/>
    <x v="30"/>
    <n v="4"/>
  </r>
  <r>
    <x v="1"/>
    <x v="31"/>
    <n v="5"/>
  </r>
  <r>
    <x v="1"/>
    <x v="32"/>
    <n v="3"/>
  </r>
  <r>
    <x v="1"/>
    <x v="33"/>
    <n v="1"/>
  </r>
  <r>
    <x v="1"/>
    <x v="34"/>
    <n v="2"/>
  </r>
  <r>
    <x v="1"/>
    <x v="35"/>
    <n v="3"/>
  </r>
  <r>
    <x v="1"/>
    <x v="36"/>
    <n v="3"/>
  </r>
  <r>
    <x v="1"/>
    <x v="37"/>
    <n v="2"/>
  </r>
  <r>
    <x v="1"/>
    <x v="38"/>
    <n v="1"/>
  </r>
  <r>
    <x v="1"/>
    <x v="39"/>
    <n v="1"/>
  </r>
  <r>
    <x v="1"/>
    <x v="40"/>
    <n v="1"/>
  </r>
  <r>
    <x v="1"/>
    <x v="41"/>
    <n v="1"/>
  </r>
  <r>
    <x v="1"/>
    <x v="42"/>
    <n v="1"/>
  </r>
  <r>
    <x v="1"/>
    <x v="43"/>
    <n v="1"/>
  </r>
  <r>
    <x v="1"/>
    <x v="44"/>
    <n v="2"/>
  </r>
  <r>
    <x v="1"/>
    <x v="45"/>
    <n v="6"/>
  </r>
  <r>
    <x v="1"/>
    <x v="46"/>
    <n v="6"/>
  </r>
  <r>
    <x v="1"/>
    <x v="47"/>
    <n v="4"/>
  </r>
  <r>
    <x v="1"/>
    <x v="48"/>
    <n v="1"/>
  </r>
  <r>
    <x v="1"/>
    <x v="49"/>
    <n v="4"/>
  </r>
  <r>
    <x v="1"/>
    <x v="50"/>
    <n v="5"/>
  </r>
  <r>
    <x v="1"/>
    <x v="51"/>
    <n v="1"/>
  </r>
  <r>
    <x v="1"/>
    <x v="52"/>
    <n v="4"/>
  </r>
  <r>
    <x v="1"/>
    <x v="53"/>
    <n v="1"/>
  </r>
  <r>
    <x v="1"/>
    <x v="54"/>
    <n v="2"/>
  </r>
  <r>
    <x v="1"/>
    <x v="55"/>
    <n v="4"/>
  </r>
  <r>
    <x v="1"/>
    <x v="56"/>
    <n v="2"/>
  </r>
  <r>
    <x v="1"/>
    <x v="57"/>
    <n v="2"/>
  </r>
  <r>
    <x v="1"/>
    <x v="58"/>
    <n v="1"/>
  </r>
  <r>
    <x v="1"/>
    <x v="59"/>
    <n v="1"/>
  </r>
  <r>
    <x v="1"/>
    <x v="60"/>
    <s v="ราศีพิจิก"/>
  </r>
  <r>
    <x v="1"/>
    <x v="61"/>
    <n v="22"/>
  </r>
  <r>
    <x v="0"/>
    <x v="0"/>
    <n v="7"/>
  </r>
  <r>
    <x v="0"/>
    <x v="1"/>
    <n v="6"/>
  </r>
  <r>
    <x v="0"/>
    <x v="2"/>
    <n v="5"/>
  </r>
  <r>
    <x v="0"/>
    <x v="3"/>
    <n v="5"/>
  </r>
  <r>
    <x v="0"/>
    <x v="4"/>
    <n v="4"/>
  </r>
  <r>
    <x v="0"/>
    <x v="5"/>
    <n v="5"/>
  </r>
  <r>
    <x v="0"/>
    <x v="6"/>
    <n v="6"/>
  </r>
  <r>
    <x v="0"/>
    <x v="7"/>
    <n v="7"/>
  </r>
  <r>
    <x v="0"/>
    <x v="8"/>
    <n v="2"/>
  </r>
  <r>
    <x v="0"/>
    <x v="9"/>
    <n v="3"/>
  </r>
  <r>
    <x v="0"/>
    <x v="10"/>
    <n v="1"/>
  </r>
  <r>
    <x v="0"/>
    <x v="11"/>
    <n v="4"/>
  </r>
  <r>
    <x v="0"/>
    <x v="12"/>
    <n v="4"/>
  </r>
  <r>
    <x v="0"/>
    <x v="13"/>
    <n v="6"/>
  </r>
  <r>
    <x v="0"/>
    <x v="14"/>
    <n v="5"/>
  </r>
  <r>
    <x v="0"/>
    <x v="15"/>
    <n v="4"/>
  </r>
  <r>
    <x v="0"/>
    <x v="16"/>
    <n v="4"/>
  </r>
  <r>
    <x v="0"/>
    <x v="17"/>
    <n v="6"/>
  </r>
  <r>
    <x v="0"/>
    <x v="18"/>
    <n v="4"/>
  </r>
  <r>
    <x v="0"/>
    <x v="19"/>
    <n v="5"/>
  </r>
  <r>
    <x v="0"/>
    <x v="20"/>
    <n v="5"/>
  </r>
  <r>
    <x v="0"/>
    <x v="21"/>
    <n v="5"/>
  </r>
  <r>
    <x v="0"/>
    <x v="22"/>
    <n v="3"/>
  </r>
  <r>
    <x v="0"/>
    <x v="23"/>
    <n v="6"/>
  </r>
  <r>
    <x v="0"/>
    <x v="24"/>
    <n v="6"/>
  </r>
  <r>
    <x v="0"/>
    <x v="25"/>
    <n v="4"/>
  </r>
  <r>
    <x v="0"/>
    <x v="26"/>
    <n v="3"/>
  </r>
  <r>
    <x v="0"/>
    <x v="27"/>
    <n v="1"/>
  </r>
  <r>
    <x v="0"/>
    <x v="28"/>
    <n v="1"/>
  </r>
  <r>
    <x v="0"/>
    <x v="29"/>
    <n v="4"/>
  </r>
  <r>
    <x v="0"/>
    <x v="30"/>
    <n v="5"/>
  </r>
  <r>
    <x v="0"/>
    <x v="31"/>
    <n v="6"/>
  </r>
  <r>
    <x v="0"/>
    <x v="32"/>
    <n v="6"/>
  </r>
  <r>
    <x v="0"/>
    <x v="33"/>
    <n v="4"/>
  </r>
  <r>
    <x v="0"/>
    <x v="34"/>
    <n v="2"/>
  </r>
  <r>
    <x v="0"/>
    <x v="35"/>
    <n v="4"/>
  </r>
  <r>
    <x v="0"/>
    <x v="36"/>
    <n v="4"/>
  </r>
  <r>
    <x v="0"/>
    <x v="37"/>
    <n v="4"/>
  </r>
  <r>
    <x v="0"/>
    <x v="38"/>
    <n v="1"/>
  </r>
  <r>
    <x v="0"/>
    <x v="39"/>
    <n v="1"/>
  </r>
  <r>
    <x v="0"/>
    <x v="40"/>
    <n v="1"/>
  </r>
  <r>
    <x v="0"/>
    <x v="41"/>
    <n v="1"/>
  </r>
  <r>
    <x v="0"/>
    <x v="42"/>
    <n v="1"/>
  </r>
  <r>
    <x v="0"/>
    <x v="43"/>
    <n v="5"/>
  </r>
  <r>
    <x v="0"/>
    <x v="44"/>
    <n v="1"/>
  </r>
  <r>
    <x v="0"/>
    <x v="45"/>
    <n v="1"/>
  </r>
  <r>
    <x v="0"/>
    <x v="46"/>
    <n v="5"/>
  </r>
  <r>
    <x v="0"/>
    <x v="47"/>
    <n v="2"/>
  </r>
  <r>
    <x v="0"/>
    <x v="48"/>
    <n v="3"/>
  </r>
  <r>
    <x v="0"/>
    <x v="49"/>
    <n v="3"/>
  </r>
  <r>
    <x v="0"/>
    <x v="50"/>
    <n v="5"/>
  </r>
  <r>
    <x v="0"/>
    <x v="51"/>
    <n v="4"/>
  </r>
  <r>
    <x v="0"/>
    <x v="52"/>
    <n v="3"/>
  </r>
  <r>
    <x v="0"/>
    <x v="53"/>
    <n v="5"/>
  </r>
  <r>
    <x v="0"/>
    <x v="54"/>
    <n v="5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4"/>
  </r>
  <r>
    <x v="0"/>
    <x v="60"/>
    <s v="ราศีมีน"/>
  </r>
  <r>
    <x v="0"/>
    <x v="61"/>
    <n v="40"/>
  </r>
  <r>
    <x v="0"/>
    <x v="0"/>
    <n v="7"/>
  </r>
  <r>
    <x v="0"/>
    <x v="1"/>
    <n v="4"/>
  </r>
  <r>
    <x v="0"/>
    <x v="2"/>
    <n v="7"/>
  </r>
  <r>
    <x v="0"/>
    <x v="3"/>
    <n v="7"/>
  </r>
  <r>
    <x v="0"/>
    <x v="4"/>
    <n v="5"/>
  </r>
  <r>
    <x v="0"/>
    <x v="5"/>
    <n v="7"/>
  </r>
  <r>
    <x v="0"/>
    <x v="6"/>
    <n v="7"/>
  </r>
  <r>
    <x v="0"/>
    <x v="7"/>
    <n v="7"/>
  </r>
  <r>
    <x v="0"/>
    <x v="8"/>
    <n v="7"/>
  </r>
  <r>
    <x v="0"/>
    <x v="9"/>
    <n v="6"/>
  </r>
  <r>
    <x v="0"/>
    <x v="10"/>
    <n v="4"/>
  </r>
  <r>
    <x v="0"/>
    <x v="11"/>
    <n v="5"/>
  </r>
  <r>
    <x v="0"/>
    <x v="12"/>
    <n v="7"/>
  </r>
  <r>
    <x v="0"/>
    <x v="13"/>
    <n v="5"/>
  </r>
  <r>
    <x v="0"/>
    <x v="14"/>
    <n v="6"/>
  </r>
  <r>
    <x v="0"/>
    <x v="15"/>
    <n v="5"/>
  </r>
  <r>
    <x v="0"/>
    <x v="16"/>
    <n v="4"/>
  </r>
  <r>
    <x v="0"/>
    <x v="17"/>
    <n v="5"/>
  </r>
  <r>
    <x v="0"/>
    <x v="18"/>
    <n v="5"/>
  </r>
  <r>
    <x v="0"/>
    <x v="19"/>
    <n v="6"/>
  </r>
  <r>
    <x v="0"/>
    <x v="20"/>
    <n v="7"/>
  </r>
  <r>
    <x v="0"/>
    <x v="21"/>
    <n v="5"/>
  </r>
  <r>
    <x v="0"/>
    <x v="22"/>
    <n v="4"/>
  </r>
  <r>
    <x v="0"/>
    <x v="23"/>
    <n v="4"/>
  </r>
  <r>
    <x v="0"/>
    <x v="24"/>
    <n v="5"/>
  </r>
  <r>
    <x v="0"/>
    <x v="25"/>
    <n v="5"/>
  </r>
  <r>
    <x v="0"/>
    <x v="26"/>
    <n v="5"/>
  </r>
  <r>
    <x v="0"/>
    <x v="27"/>
    <n v="3"/>
  </r>
  <r>
    <x v="0"/>
    <x v="28"/>
    <n v="3"/>
  </r>
  <r>
    <x v="0"/>
    <x v="29"/>
    <n v="5"/>
  </r>
  <r>
    <x v="0"/>
    <x v="30"/>
    <n v="4"/>
  </r>
  <r>
    <x v="0"/>
    <x v="31"/>
    <n v="1"/>
  </r>
  <r>
    <x v="0"/>
    <x v="32"/>
    <n v="6"/>
  </r>
  <r>
    <x v="0"/>
    <x v="33"/>
    <n v="4"/>
  </r>
  <r>
    <x v="0"/>
    <x v="34"/>
    <n v="4"/>
  </r>
  <r>
    <x v="0"/>
    <x v="35"/>
    <n v="4"/>
  </r>
  <r>
    <x v="0"/>
    <x v="36"/>
    <n v="4"/>
  </r>
  <r>
    <x v="0"/>
    <x v="37"/>
    <n v="4"/>
  </r>
  <r>
    <x v="0"/>
    <x v="38"/>
    <n v="4"/>
  </r>
  <r>
    <x v="0"/>
    <x v="39"/>
    <n v="3"/>
  </r>
  <r>
    <x v="0"/>
    <x v="40"/>
    <n v="1"/>
  </r>
  <r>
    <x v="0"/>
    <x v="41"/>
    <n v="1"/>
  </r>
  <r>
    <x v="0"/>
    <x v="42"/>
    <n v="5"/>
  </r>
  <r>
    <x v="0"/>
    <x v="43"/>
    <n v="5"/>
  </r>
  <r>
    <x v="0"/>
    <x v="44"/>
    <n v="2"/>
  </r>
  <r>
    <x v="0"/>
    <x v="45"/>
    <n v="5"/>
  </r>
  <r>
    <x v="0"/>
    <x v="46"/>
    <n v="4"/>
  </r>
  <r>
    <x v="0"/>
    <x v="47"/>
    <n v="5"/>
  </r>
  <r>
    <x v="0"/>
    <x v="48"/>
    <n v="2"/>
  </r>
  <r>
    <x v="0"/>
    <x v="49"/>
    <n v="3"/>
  </r>
  <r>
    <x v="0"/>
    <x v="50"/>
    <n v="6"/>
  </r>
  <r>
    <x v="0"/>
    <x v="51"/>
    <n v="1"/>
  </r>
  <r>
    <x v="0"/>
    <x v="52"/>
    <n v="3"/>
  </r>
  <r>
    <x v="0"/>
    <x v="53"/>
    <n v="3"/>
  </r>
  <r>
    <x v="0"/>
    <x v="54"/>
    <n v="4"/>
  </r>
  <r>
    <x v="0"/>
    <x v="55"/>
    <n v="4"/>
  </r>
  <r>
    <x v="0"/>
    <x v="56"/>
    <n v="4"/>
  </r>
  <r>
    <x v="0"/>
    <x v="57"/>
    <n v="2"/>
  </r>
  <r>
    <x v="0"/>
    <x v="58"/>
    <n v="2"/>
  </r>
  <r>
    <x v="0"/>
    <x v="59"/>
    <n v="5"/>
  </r>
  <r>
    <x v="0"/>
    <x v="60"/>
    <s v="ราศีมังกร"/>
  </r>
  <r>
    <x v="0"/>
    <x v="61"/>
    <n v="24"/>
  </r>
  <r>
    <x v="1"/>
    <x v="0"/>
    <n v="7"/>
  </r>
  <r>
    <x v="1"/>
    <x v="1"/>
    <n v="5"/>
  </r>
  <r>
    <x v="1"/>
    <x v="2"/>
    <n v="5"/>
  </r>
  <r>
    <x v="1"/>
    <x v="3"/>
    <n v="5"/>
  </r>
  <r>
    <x v="1"/>
    <x v="4"/>
    <n v="4"/>
  </r>
  <r>
    <x v="1"/>
    <x v="5"/>
    <n v="7"/>
  </r>
  <r>
    <x v="1"/>
    <x v="6"/>
    <n v="7"/>
  </r>
  <r>
    <x v="1"/>
    <x v="7"/>
    <n v="5"/>
  </r>
  <r>
    <x v="1"/>
    <x v="8"/>
    <n v="2"/>
  </r>
  <r>
    <x v="1"/>
    <x v="9"/>
    <n v="5"/>
  </r>
  <r>
    <x v="1"/>
    <x v="10"/>
    <n v="5"/>
  </r>
  <r>
    <x v="1"/>
    <x v="11"/>
    <n v="5"/>
  </r>
  <r>
    <x v="1"/>
    <x v="12"/>
    <n v="4"/>
  </r>
  <r>
    <x v="1"/>
    <x v="13"/>
    <n v="7"/>
  </r>
  <r>
    <x v="1"/>
    <x v="14"/>
    <n v="4"/>
  </r>
  <r>
    <x v="1"/>
    <x v="15"/>
    <n v="5"/>
  </r>
  <r>
    <x v="1"/>
    <x v="16"/>
    <n v="4"/>
  </r>
  <r>
    <x v="1"/>
    <x v="17"/>
    <n v="5"/>
  </r>
  <r>
    <x v="1"/>
    <x v="18"/>
    <n v="6"/>
  </r>
  <r>
    <x v="1"/>
    <x v="19"/>
    <n v="6"/>
  </r>
  <r>
    <x v="1"/>
    <x v="20"/>
    <n v="5"/>
  </r>
  <r>
    <x v="1"/>
    <x v="21"/>
    <n v="6"/>
  </r>
  <r>
    <x v="1"/>
    <x v="22"/>
    <n v="4"/>
  </r>
  <r>
    <x v="1"/>
    <x v="23"/>
    <n v="7"/>
  </r>
  <r>
    <x v="1"/>
    <x v="24"/>
    <n v="5"/>
  </r>
  <r>
    <x v="1"/>
    <x v="25"/>
    <n v="5"/>
  </r>
  <r>
    <x v="1"/>
    <x v="26"/>
    <n v="4"/>
  </r>
  <r>
    <x v="1"/>
    <x v="27"/>
    <n v="3"/>
  </r>
  <r>
    <x v="1"/>
    <x v="28"/>
    <n v="4"/>
  </r>
  <r>
    <x v="1"/>
    <x v="29"/>
    <n v="2"/>
  </r>
  <r>
    <x v="1"/>
    <x v="30"/>
    <n v="3"/>
  </r>
  <r>
    <x v="1"/>
    <x v="31"/>
    <n v="2"/>
  </r>
  <r>
    <x v="1"/>
    <x v="32"/>
    <n v="3"/>
  </r>
  <r>
    <x v="1"/>
    <x v="33"/>
    <n v="3"/>
  </r>
  <r>
    <x v="1"/>
    <x v="34"/>
    <n v="1"/>
  </r>
  <r>
    <x v="1"/>
    <x v="35"/>
    <n v="3"/>
  </r>
  <r>
    <x v="1"/>
    <x v="36"/>
    <n v="3"/>
  </r>
  <r>
    <x v="1"/>
    <x v="37"/>
    <n v="3"/>
  </r>
  <r>
    <x v="1"/>
    <x v="38"/>
    <n v="1"/>
  </r>
  <r>
    <x v="1"/>
    <x v="39"/>
    <n v="2"/>
  </r>
  <r>
    <x v="1"/>
    <x v="40"/>
    <n v="2"/>
  </r>
  <r>
    <x v="1"/>
    <x v="41"/>
    <n v="2"/>
  </r>
  <r>
    <x v="1"/>
    <x v="42"/>
    <n v="4"/>
  </r>
  <r>
    <x v="1"/>
    <x v="43"/>
    <n v="6"/>
  </r>
  <r>
    <x v="1"/>
    <x v="44"/>
    <n v="2"/>
  </r>
  <r>
    <x v="1"/>
    <x v="45"/>
    <n v="5"/>
  </r>
  <r>
    <x v="1"/>
    <x v="46"/>
    <n v="4"/>
  </r>
  <r>
    <x v="1"/>
    <x v="47"/>
    <n v="5"/>
  </r>
  <r>
    <x v="1"/>
    <x v="48"/>
    <n v="5"/>
  </r>
  <r>
    <x v="1"/>
    <x v="49"/>
    <n v="3"/>
  </r>
  <r>
    <x v="1"/>
    <x v="50"/>
    <n v="6"/>
  </r>
  <r>
    <x v="1"/>
    <x v="51"/>
    <n v="5"/>
  </r>
  <r>
    <x v="1"/>
    <x v="52"/>
    <n v="5"/>
  </r>
  <r>
    <x v="1"/>
    <x v="53"/>
    <n v="6"/>
  </r>
  <r>
    <x v="1"/>
    <x v="54"/>
    <n v="5"/>
  </r>
  <r>
    <x v="1"/>
    <x v="55"/>
    <n v="5"/>
  </r>
  <r>
    <x v="1"/>
    <x v="56"/>
    <n v="2"/>
  </r>
  <r>
    <x v="1"/>
    <x v="57"/>
    <n v="3"/>
  </r>
  <r>
    <x v="1"/>
    <x v="58"/>
    <n v="5"/>
  </r>
  <r>
    <x v="1"/>
    <x v="59"/>
    <n v="4"/>
  </r>
  <r>
    <x v="1"/>
    <x v="60"/>
    <s v="ราศีพิจิก"/>
  </r>
  <r>
    <x v="1"/>
    <x v="61"/>
    <n v="33"/>
  </r>
  <r>
    <x v="0"/>
    <x v="0"/>
    <n v="7"/>
  </r>
  <r>
    <x v="0"/>
    <x v="1"/>
    <n v="4"/>
  </r>
  <r>
    <x v="0"/>
    <x v="2"/>
    <n v="6"/>
  </r>
  <r>
    <x v="0"/>
    <x v="3"/>
    <n v="6"/>
  </r>
  <r>
    <x v="0"/>
    <x v="4"/>
    <n v="5"/>
  </r>
  <r>
    <x v="0"/>
    <x v="5"/>
    <n v="7"/>
  </r>
  <r>
    <x v="0"/>
    <x v="6"/>
    <n v="6"/>
  </r>
  <r>
    <x v="0"/>
    <x v="7"/>
    <n v="6"/>
  </r>
  <r>
    <x v="0"/>
    <x v="8"/>
    <n v="6"/>
  </r>
  <r>
    <x v="0"/>
    <x v="9"/>
    <n v="5"/>
  </r>
  <r>
    <x v="0"/>
    <x v="10"/>
    <n v="1"/>
  </r>
  <r>
    <x v="0"/>
    <x v="11"/>
    <n v="1"/>
  </r>
  <r>
    <x v="0"/>
    <x v="12"/>
    <n v="6"/>
  </r>
  <r>
    <x v="0"/>
    <x v="13"/>
    <n v="6"/>
  </r>
  <r>
    <x v="0"/>
    <x v="14"/>
    <n v="7"/>
  </r>
  <r>
    <x v="0"/>
    <x v="15"/>
    <n v="5"/>
  </r>
  <r>
    <x v="0"/>
    <x v="16"/>
    <n v="6"/>
  </r>
  <r>
    <x v="0"/>
    <x v="17"/>
    <n v="6"/>
  </r>
  <r>
    <x v="0"/>
    <x v="18"/>
    <n v="7"/>
  </r>
  <r>
    <x v="0"/>
    <x v="19"/>
    <n v="7"/>
  </r>
  <r>
    <x v="0"/>
    <x v="20"/>
    <n v="5"/>
  </r>
  <r>
    <x v="0"/>
    <x v="21"/>
    <n v="7"/>
  </r>
  <r>
    <x v="0"/>
    <x v="22"/>
    <n v="4"/>
  </r>
  <r>
    <x v="0"/>
    <x v="23"/>
    <n v="5"/>
  </r>
  <r>
    <x v="0"/>
    <x v="24"/>
    <n v="7"/>
  </r>
  <r>
    <x v="0"/>
    <x v="25"/>
    <n v="6"/>
  </r>
  <r>
    <x v="0"/>
    <x v="26"/>
    <n v="4"/>
  </r>
  <r>
    <x v="0"/>
    <x v="27"/>
    <n v="4"/>
  </r>
  <r>
    <x v="0"/>
    <x v="28"/>
    <n v="4"/>
  </r>
  <r>
    <x v="0"/>
    <x v="29"/>
    <n v="7"/>
  </r>
  <r>
    <x v="0"/>
    <x v="30"/>
    <n v="6"/>
  </r>
  <r>
    <x v="0"/>
    <x v="31"/>
    <n v="3"/>
  </r>
  <r>
    <x v="0"/>
    <x v="32"/>
    <n v="5"/>
  </r>
  <r>
    <x v="0"/>
    <x v="33"/>
    <n v="5"/>
  </r>
  <r>
    <x v="0"/>
    <x v="34"/>
    <n v="4"/>
  </r>
  <r>
    <x v="0"/>
    <x v="35"/>
    <n v="3"/>
  </r>
  <r>
    <x v="0"/>
    <x v="36"/>
    <n v="4"/>
  </r>
  <r>
    <x v="0"/>
    <x v="37"/>
    <n v="4"/>
  </r>
  <r>
    <x v="0"/>
    <x v="38"/>
    <n v="5"/>
  </r>
  <r>
    <x v="0"/>
    <x v="39"/>
    <n v="5"/>
  </r>
  <r>
    <x v="0"/>
    <x v="40"/>
    <n v="1"/>
  </r>
  <r>
    <x v="0"/>
    <x v="41"/>
    <n v="2"/>
  </r>
  <r>
    <x v="0"/>
    <x v="42"/>
    <n v="5"/>
  </r>
  <r>
    <x v="0"/>
    <x v="43"/>
    <n v="4"/>
  </r>
  <r>
    <x v="0"/>
    <x v="44"/>
    <n v="5"/>
  </r>
  <r>
    <x v="0"/>
    <x v="45"/>
    <n v="4"/>
  </r>
  <r>
    <x v="0"/>
    <x v="46"/>
    <n v="4"/>
  </r>
  <r>
    <x v="0"/>
    <x v="47"/>
    <n v="5"/>
  </r>
  <r>
    <x v="0"/>
    <x v="48"/>
    <n v="6"/>
  </r>
  <r>
    <x v="0"/>
    <x v="49"/>
    <n v="6"/>
  </r>
  <r>
    <x v="0"/>
    <x v="50"/>
    <n v="3"/>
  </r>
  <r>
    <x v="0"/>
    <x v="51"/>
    <n v="6"/>
  </r>
  <r>
    <x v="0"/>
    <x v="52"/>
    <n v="3"/>
  </r>
  <r>
    <x v="0"/>
    <x v="53"/>
    <n v="2"/>
  </r>
  <r>
    <x v="0"/>
    <x v="54"/>
    <n v="4"/>
  </r>
  <r>
    <x v="0"/>
    <x v="55"/>
    <n v="5"/>
  </r>
  <r>
    <x v="0"/>
    <x v="56"/>
    <n v="1"/>
  </r>
  <r>
    <x v="0"/>
    <x v="57"/>
    <n v="3"/>
  </r>
  <r>
    <x v="0"/>
    <x v="58"/>
    <n v="2"/>
  </r>
  <r>
    <x v="0"/>
    <x v="59"/>
    <n v="6"/>
  </r>
  <r>
    <x v="0"/>
    <x v="60"/>
    <s v="ราศีมีน"/>
  </r>
  <r>
    <x v="0"/>
    <x v="61"/>
    <n v="26"/>
  </r>
  <r>
    <x v="1"/>
    <x v="0"/>
    <n v="4"/>
  </r>
  <r>
    <x v="1"/>
    <x v="1"/>
    <n v="6"/>
  </r>
  <r>
    <x v="1"/>
    <x v="2"/>
    <n v="4"/>
  </r>
  <r>
    <x v="1"/>
    <x v="3"/>
    <n v="4"/>
  </r>
  <r>
    <x v="1"/>
    <x v="4"/>
    <n v="5"/>
  </r>
  <r>
    <x v="1"/>
    <x v="5"/>
    <n v="4"/>
  </r>
  <r>
    <x v="1"/>
    <x v="6"/>
    <n v="4"/>
  </r>
  <r>
    <x v="1"/>
    <x v="7"/>
    <n v="5"/>
  </r>
  <r>
    <x v="1"/>
    <x v="8"/>
    <n v="5"/>
  </r>
  <r>
    <x v="1"/>
    <x v="9"/>
    <n v="5"/>
  </r>
  <r>
    <x v="1"/>
    <x v="10"/>
    <n v="5"/>
  </r>
  <r>
    <x v="1"/>
    <x v="11"/>
    <n v="6"/>
  </r>
  <r>
    <x v="1"/>
    <x v="12"/>
    <n v="5"/>
  </r>
  <r>
    <x v="1"/>
    <x v="13"/>
    <n v="3"/>
  </r>
  <r>
    <x v="1"/>
    <x v="14"/>
    <n v="5"/>
  </r>
  <r>
    <x v="1"/>
    <x v="15"/>
    <n v="5"/>
  </r>
  <r>
    <x v="1"/>
    <x v="16"/>
    <n v="5"/>
  </r>
  <r>
    <x v="1"/>
    <x v="17"/>
    <n v="5"/>
  </r>
  <r>
    <x v="1"/>
    <x v="18"/>
    <n v="5"/>
  </r>
  <r>
    <x v="1"/>
    <x v="19"/>
    <n v="4"/>
  </r>
  <r>
    <x v="1"/>
    <x v="20"/>
    <n v="4"/>
  </r>
  <r>
    <x v="1"/>
    <x v="21"/>
    <n v="4"/>
  </r>
  <r>
    <x v="1"/>
    <x v="22"/>
    <n v="3"/>
  </r>
  <r>
    <x v="1"/>
    <x v="23"/>
    <n v="2"/>
  </r>
  <r>
    <x v="1"/>
    <x v="24"/>
    <n v="3"/>
  </r>
  <r>
    <x v="1"/>
    <x v="25"/>
    <n v="3"/>
  </r>
  <r>
    <x v="1"/>
    <x v="26"/>
    <n v="3"/>
  </r>
  <r>
    <x v="1"/>
    <x v="27"/>
    <n v="3"/>
  </r>
  <r>
    <x v="1"/>
    <x v="28"/>
    <n v="2"/>
  </r>
  <r>
    <x v="1"/>
    <x v="29"/>
    <n v="3"/>
  </r>
  <r>
    <x v="1"/>
    <x v="30"/>
    <n v="3"/>
  </r>
  <r>
    <x v="1"/>
    <x v="31"/>
    <n v="4"/>
  </r>
  <r>
    <x v="1"/>
    <x v="32"/>
    <n v="6"/>
  </r>
  <r>
    <x v="1"/>
    <x v="33"/>
    <n v="4"/>
  </r>
  <r>
    <x v="1"/>
    <x v="34"/>
    <n v="6"/>
  </r>
  <r>
    <x v="1"/>
    <x v="35"/>
    <n v="3"/>
  </r>
  <r>
    <x v="1"/>
    <x v="36"/>
    <n v="3"/>
  </r>
  <r>
    <x v="1"/>
    <x v="37"/>
    <n v="3"/>
  </r>
  <r>
    <x v="1"/>
    <x v="38"/>
    <n v="6"/>
  </r>
  <r>
    <x v="1"/>
    <x v="39"/>
    <n v="3"/>
  </r>
  <r>
    <x v="1"/>
    <x v="40"/>
    <n v="3"/>
  </r>
  <r>
    <x v="1"/>
    <x v="41"/>
    <n v="4"/>
  </r>
  <r>
    <x v="1"/>
    <x v="42"/>
    <n v="6"/>
  </r>
  <r>
    <x v="1"/>
    <x v="43"/>
    <n v="2"/>
  </r>
  <r>
    <x v="1"/>
    <x v="44"/>
    <n v="3"/>
  </r>
  <r>
    <x v="1"/>
    <x v="45"/>
    <n v="6"/>
  </r>
  <r>
    <x v="1"/>
    <x v="46"/>
    <n v="6"/>
  </r>
  <r>
    <x v="1"/>
    <x v="47"/>
    <n v="3"/>
  </r>
  <r>
    <x v="1"/>
    <x v="48"/>
    <n v="5"/>
  </r>
  <r>
    <x v="1"/>
    <x v="49"/>
    <n v="3"/>
  </r>
  <r>
    <x v="1"/>
    <x v="50"/>
    <n v="3"/>
  </r>
  <r>
    <x v="1"/>
    <x v="51"/>
    <n v="3"/>
  </r>
  <r>
    <x v="1"/>
    <x v="52"/>
    <n v="1"/>
  </r>
  <r>
    <x v="1"/>
    <x v="53"/>
    <n v="1"/>
  </r>
  <r>
    <x v="1"/>
    <x v="54"/>
    <n v="2"/>
  </r>
  <r>
    <x v="1"/>
    <x v="55"/>
    <n v="3"/>
  </r>
  <r>
    <x v="1"/>
    <x v="56"/>
    <n v="3"/>
  </r>
  <r>
    <x v="1"/>
    <x v="57"/>
    <n v="1"/>
  </r>
  <r>
    <x v="1"/>
    <x v="58"/>
    <n v="1"/>
  </r>
  <r>
    <x v="1"/>
    <x v="59"/>
    <n v="3"/>
  </r>
  <r>
    <x v="1"/>
    <x v="60"/>
    <s v="ราศีพฤษก"/>
  </r>
  <r>
    <x v="1"/>
    <x v="61"/>
    <n v="31"/>
  </r>
  <r>
    <x v="1"/>
    <x v="0"/>
    <n v="5"/>
  </r>
  <r>
    <x v="1"/>
    <x v="1"/>
    <n v="7"/>
  </r>
  <r>
    <x v="1"/>
    <x v="2"/>
    <n v="7"/>
  </r>
  <r>
    <x v="1"/>
    <x v="3"/>
    <n v="7"/>
  </r>
  <r>
    <x v="1"/>
    <x v="4"/>
    <n v="7"/>
  </r>
  <r>
    <x v="1"/>
    <x v="5"/>
    <n v="4"/>
  </r>
  <r>
    <x v="1"/>
    <x v="6"/>
    <n v="4"/>
  </r>
  <r>
    <x v="1"/>
    <x v="7"/>
    <n v="4"/>
  </r>
  <r>
    <x v="1"/>
    <x v="8"/>
    <n v="4"/>
  </r>
  <r>
    <x v="1"/>
    <x v="9"/>
    <n v="5"/>
  </r>
  <r>
    <x v="1"/>
    <x v="10"/>
    <n v="4"/>
  </r>
  <r>
    <x v="1"/>
    <x v="11"/>
    <n v="5"/>
  </r>
  <r>
    <x v="1"/>
    <x v="12"/>
    <n v="7"/>
  </r>
  <r>
    <x v="1"/>
    <x v="13"/>
    <n v="3"/>
  </r>
  <r>
    <x v="1"/>
    <x v="14"/>
    <n v="5"/>
  </r>
  <r>
    <x v="1"/>
    <x v="15"/>
    <n v="6"/>
  </r>
  <r>
    <x v="1"/>
    <x v="16"/>
    <n v="6"/>
  </r>
  <r>
    <x v="1"/>
    <x v="17"/>
    <n v="7"/>
  </r>
  <r>
    <x v="1"/>
    <x v="18"/>
    <n v="7"/>
  </r>
  <r>
    <x v="1"/>
    <x v="19"/>
    <n v="7"/>
  </r>
  <r>
    <x v="1"/>
    <x v="20"/>
    <n v="6"/>
  </r>
  <r>
    <x v="1"/>
    <x v="21"/>
    <n v="5"/>
  </r>
  <r>
    <x v="1"/>
    <x v="22"/>
    <n v="7"/>
  </r>
  <r>
    <x v="1"/>
    <x v="23"/>
    <n v="3"/>
  </r>
  <r>
    <x v="1"/>
    <x v="24"/>
    <n v="4"/>
  </r>
  <r>
    <x v="1"/>
    <x v="25"/>
    <n v="4"/>
  </r>
  <r>
    <x v="1"/>
    <x v="26"/>
    <n v="4"/>
  </r>
  <r>
    <x v="1"/>
    <x v="27"/>
    <n v="6"/>
  </r>
  <r>
    <x v="1"/>
    <x v="28"/>
    <n v="7"/>
  </r>
  <r>
    <x v="1"/>
    <x v="29"/>
    <n v="4"/>
  </r>
  <r>
    <x v="1"/>
    <x v="30"/>
    <n v="2"/>
  </r>
  <r>
    <x v="1"/>
    <x v="31"/>
    <n v="2"/>
  </r>
  <r>
    <x v="1"/>
    <x v="32"/>
    <n v="6"/>
  </r>
  <r>
    <x v="1"/>
    <x v="33"/>
    <n v="4"/>
  </r>
  <r>
    <x v="1"/>
    <x v="34"/>
    <n v="2"/>
  </r>
  <r>
    <x v="1"/>
    <x v="35"/>
    <n v="2"/>
  </r>
  <r>
    <x v="1"/>
    <x v="36"/>
    <n v="2"/>
  </r>
  <r>
    <x v="1"/>
    <x v="37"/>
    <n v="2"/>
  </r>
  <r>
    <x v="1"/>
    <x v="38"/>
    <n v="2"/>
  </r>
  <r>
    <x v="1"/>
    <x v="39"/>
    <n v="2"/>
  </r>
  <r>
    <x v="1"/>
    <x v="40"/>
    <n v="1"/>
  </r>
  <r>
    <x v="1"/>
    <x v="41"/>
    <n v="2"/>
  </r>
  <r>
    <x v="1"/>
    <x v="42"/>
    <n v="5"/>
  </r>
  <r>
    <x v="1"/>
    <x v="43"/>
    <n v="1"/>
  </r>
  <r>
    <x v="1"/>
    <x v="44"/>
    <n v="1"/>
  </r>
  <r>
    <x v="1"/>
    <x v="45"/>
    <n v="6"/>
  </r>
  <r>
    <x v="1"/>
    <x v="46"/>
    <n v="6"/>
  </r>
  <r>
    <x v="1"/>
    <x v="47"/>
    <n v="6"/>
  </r>
  <r>
    <x v="1"/>
    <x v="48"/>
    <n v="6"/>
  </r>
  <r>
    <x v="1"/>
    <x v="49"/>
    <n v="1"/>
  </r>
  <r>
    <x v="1"/>
    <x v="50"/>
    <n v="6"/>
  </r>
  <r>
    <x v="1"/>
    <x v="51"/>
    <n v="1"/>
  </r>
  <r>
    <x v="1"/>
    <x v="52"/>
    <n v="6"/>
  </r>
  <r>
    <x v="1"/>
    <x v="53"/>
    <n v="1"/>
  </r>
  <r>
    <x v="1"/>
    <x v="54"/>
    <n v="3"/>
  </r>
  <r>
    <x v="1"/>
    <x v="55"/>
    <n v="2"/>
  </r>
  <r>
    <x v="1"/>
    <x v="56"/>
    <n v="2"/>
  </r>
  <r>
    <x v="1"/>
    <x v="57"/>
    <n v="6"/>
  </r>
  <r>
    <x v="1"/>
    <x v="58"/>
    <n v="6"/>
  </r>
  <r>
    <x v="1"/>
    <x v="59"/>
    <n v="5"/>
  </r>
  <r>
    <x v="1"/>
    <x v="60"/>
    <s v="ราศีพิจิก"/>
  </r>
  <r>
    <x v="1"/>
    <x v="61"/>
    <n v="47"/>
  </r>
  <r>
    <x v="0"/>
    <x v="0"/>
    <n v="6"/>
  </r>
  <r>
    <x v="0"/>
    <x v="1"/>
    <n v="5"/>
  </r>
  <r>
    <x v="0"/>
    <x v="2"/>
    <n v="6"/>
  </r>
  <r>
    <x v="0"/>
    <x v="3"/>
    <n v="5"/>
  </r>
  <r>
    <x v="0"/>
    <x v="4"/>
    <n v="7"/>
  </r>
  <r>
    <x v="0"/>
    <x v="5"/>
    <n v="6"/>
  </r>
  <r>
    <x v="0"/>
    <x v="6"/>
    <n v="7"/>
  </r>
  <r>
    <x v="0"/>
    <x v="7"/>
    <n v="6"/>
  </r>
  <r>
    <x v="0"/>
    <x v="8"/>
    <n v="4"/>
  </r>
  <r>
    <x v="0"/>
    <x v="9"/>
    <n v="5"/>
  </r>
  <r>
    <x v="0"/>
    <x v="10"/>
    <n v="2"/>
  </r>
  <r>
    <x v="0"/>
    <x v="11"/>
    <n v="5"/>
  </r>
  <r>
    <x v="0"/>
    <x v="12"/>
    <n v="7"/>
  </r>
  <r>
    <x v="0"/>
    <x v="13"/>
    <n v="7"/>
  </r>
  <r>
    <x v="0"/>
    <x v="14"/>
    <n v="7"/>
  </r>
  <r>
    <x v="0"/>
    <x v="15"/>
    <n v="5"/>
  </r>
  <r>
    <x v="0"/>
    <x v="16"/>
    <n v="6"/>
  </r>
  <r>
    <x v="0"/>
    <x v="17"/>
    <n v="6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7"/>
  </r>
  <r>
    <x v="0"/>
    <x v="23"/>
    <n v="5"/>
  </r>
  <r>
    <x v="0"/>
    <x v="24"/>
    <n v="5"/>
  </r>
  <r>
    <x v="0"/>
    <x v="25"/>
    <n v="7"/>
  </r>
  <r>
    <x v="0"/>
    <x v="26"/>
    <n v="2"/>
  </r>
  <r>
    <x v="0"/>
    <x v="27"/>
    <n v="4"/>
  </r>
  <r>
    <x v="0"/>
    <x v="28"/>
    <n v="5"/>
  </r>
  <r>
    <x v="0"/>
    <x v="29"/>
    <n v="6"/>
  </r>
  <r>
    <x v="0"/>
    <x v="30"/>
    <n v="2"/>
  </r>
  <r>
    <x v="0"/>
    <x v="31"/>
    <n v="2"/>
  </r>
  <r>
    <x v="0"/>
    <x v="32"/>
    <n v="6"/>
  </r>
  <r>
    <x v="0"/>
    <x v="33"/>
    <n v="4"/>
  </r>
  <r>
    <x v="0"/>
    <x v="34"/>
    <n v="4"/>
  </r>
  <r>
    <x v="0"/>
    <x v="35"/>
    <n v="4"/>
  </r>
  <r>
    <x v="0"/>
    <x v="36"/>
    <n v="4"/>
  </r>
  <r>
    <x v="0"/>
    <x v="37"/>
    <n v="3"/>
  </r>
  <r>
    <x v="0"/>
    <x v="38"/>
    <n v="2"/>
  </r>
  <r>
    <x v="0"/>
    <x v="39"/>
    <n v="2"/>
  </r>
  <r>
    <x v="0"/>
    <x v="40"/>
    <n v="1"/>
  </r>
  <r>
    <x v="0"/>
    <x v="41"/>
    <n v="2"/>
  </r>
  <r>
    <x v="0"/>
    <x v="42"/>
    <n v="4"/>
  </r>
  <r>
    <x v="0"/>
    <x v="43"/>
    <n v="6"/>
  </r>
  <r>
    <x v="0"/>
    <x v="44"/>
    <n v="3"/>
  </r>
  <r>
    <x v="0"/>
    <x v="45"/>
    <n v="4"/>
  </r>
  <r>
    <x v="0"/>
    <x v="46"/>
    <n v="6"/>
  </r>
  <r>
    <x v="0"/>
    <x v="47"/>
    <n v="4"/>
  </r>
  <r>
    <x v="0"/>
    <x v="48"/>
    <n v="6"/>
  </r>
  <r>
    <x v="0"/>
    <x v="49"/>
    <n v="6"/>
  </r>
  <r>
    <x v="0"/>
    <x v="50"/>
    <n v="6"/>
  </r>
  <r>
    <x v="0"/>
    <x v="51"/>
    <n v="4"/>
  </r>
  <r>
    <x v="0"/>
    <x v="52"/>
    <n v="5"/>
  </r>
  <r>
    <x v="0"/>
    <x v="53"/>
    <n v="4"/>
  </r>
  <r>
    <x v="0"/>
    <x v="54"/>
    <n v="2"/>
  </r>
  <r>
    <x v="0"/>
    <x v="55"/>
    <n v="3"/>
  </r>
  <r>
    <x v="0"/>
    <x v="56"/>
    <n v="1"/>
  </r>
  <r>
    <x v="0"/>
    <x v="57"/>
    <n v="1"/>
  </r>
  <r>
    <x v="0"/>
    <x v="58"/>
    <n v="2"/>
  </r>
  <r>
    <x v="0"/>
    <x v="59"/>
    <n v="5"/>
  </r>
  <r>
    <x v="0"/>
    <x v="60"/>
    <s v="ราศีธนู"/>
  </r>
  <r>
    <x v="0"/>
    <x v="61"/>
    <n v="31"/>
  </r>
  <r>
    <x v="1"/>
    <x v="0"/>
    <n v="5"/>
  </r>
  <r>
    <x v="1"/>
    <x v="1"/>
    <n v="4"/>
  </r>
  <r>
    <x v="1"/>
    <x v="2"/>
    <n v="6"/>
  </r>
  <r>
    <x v="1"/>
    <x v="3"/>
    <n v="6"/>
  </r>
  <r>
    <x v="1"/>
    <x v="4"/>
    <n v="5"/>
  </r>
  <r>
    <x v="1"/>
    <x v="5"/>
    <n v="2"/>
  </r>
  <r>
    <x v="1"/>
    <x v="6"/>
    <n v="4"/>
  </r>
  <r>
    <x v="1"/>
    <x v="7"/>
    <n v="5"/>
  </r>
  <r>
    <x v="1"/>
    <x v="8"/>
    <n v="3"/>
  </r>
  <r>
    <x v="1"/>
    <x v="9"/>
    <n v="6"/>
  </r>
  <r>
    <x v="1"/>
    <x v="10"/>
    <n v="6"/>
  </r>
  <r>
    <x v="1"/>
    <x v="11"/>
    <n v="6"/>
  </r>
  <r>
    <x v="1"/>
    <x v="12"/>
    <n v="5"/>
  </r>
  <r>
    <x v="1"/>
    <x v="13"/>
    <n v="5"/>
  </r>
  <r>
    <x v="1"/>
    <x v="14"/>
    <n v="7"/>
  </r>
  <r>
    <x v="1"/>
    <x v="15"/>
    <n v="4"/>
  </r>
  <r>
    <x v="1"/>
    <x v="16"/>
    <n v="5"/>
  </r>
  <r>
    <x v="1"/>
    <x v="17"/>
    <n v="5"/>
  </r>
  <r>
    <x v="1"/>
    <x v="18"/>
    <n v="6"/>
  </r>
  <r>
    <x v="1"/>
    <x v="19"/>
    <n v="5"/>
  </r>
  <r>
    <x v="1"/>
    <x v="20"/>
    <n v="6"/>
  </r>
  <r>
    <x v="1"/>
    <x v="21"/>
    <n v="6"/>
  </r>
  <r>
    <x v="1"/>
    <x v="22"/>
    <n v="4"/>
  </r>
  <r>
    <x v="1"/>
    <x v="23"/>
    <n v="5"/>
  </r>
  <r>
    <x v="1"/>
    <x v="24"/>
    <n v="5"/>
  </r>
  <r>
    <x v="1"/>
    <x v="25"/>
    <n v="6"/>
  </r>
  <r>
    <x v="1"/>
    <x v="26"/>
    <n v="5"/>
  </r>
  <r>
    <x v="1"/>
    <x v="27"/>
    <n v="4"/>
  </r>
  <r>
    <x v="1"/>
    <x v="28"/>
    <n v="4"/>
  </r>
  <r>
    <x v="1"/>
    <x v="29"/>
    <n v="4"/>
  </r>
  <r>
    <x v="1"/>
    <x v="30"/>
    <n v="3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2"/>
  </r>
  <r>
    <x v="1"/>
    <x v="36"/>
    <n v="2"/>
  </r>
  <r>
    <x v="1"/>
    <x v="37"/>
    <n v="3"/>
  </r>
  <r>
    <x v="1"/>
    <x v="38"/>
    <n v="2"/>
  </r>
  <r>
    <x v="1"/>
    <x v="39"/>
    <n v="4"/>
  </r>
  <r>
    <x v="1"/>
    <x v="40"/>
    <n v="5"/>
  </r>
  <r>
    <x v="1"/>
    <x v="41"/>
    <n v="6"/>
  </r>
  <r>
    <x v="1"/>
    <x v="42"/>
    <n v="5"/>
  </r>
  <r>
    <x v="1"/>
    <x v="43"/>
    <n v="5"/>
  </r>
  <r>
    <x v="1"/>
    <x v="44"/>
    <n v="3"/>
  </r>
  <r>
    <x v="1"/>
    <x v="45"/>
    <n v="3"/>
  </r>
  <r>
    <x v="1"/>
    <x v="46"/>
    <n v="4"/>
  </r>
  <r>
    <x v="1"/>
    <x v="47"/>
    <n v="5"/>
  </r>
  <r>
    <x v="1"/>
    <x v="48"/>
    <n v="5"/>
  </r>
  <r>
    <x v="1"/>
    <x v="49"/>
    <n v="3"/>
  </r>
  <r>
    <x v="1"/>
    <x v="50"/>
    <n v="6"/>
  </r>
  <r>
    <x v="1"/>
    <x v="51"/>
    <n v="5"/>
  </r>
  <r>
    <x v="1"/>
    <x v="52"/>
    <n v="4"/>
  </r>
  <r>
    <x v="1"/>
    <x v="53"/>
    <n v="5"/>
  </r>
  <r>
    <x v="1"/>
    <x v="54"/>
    <n v="6"/>
  </r>
  <r>
    <x v="1"/>
    <x v="55"/>
    <n v="6"/>
  </r>
  <r>
    <x v="1"/>
    <x v="56"/>
    <n v="4"/>
  </r>
  <r>
    <x v="1"/>
    <x v="57"/>
    <n v="3"/>
  </r>
  <r>
    <x v="1"/>
    <x v="58"/>
    <n v="3"/>
  </r>
  <r>
    <x v="1"/>
    <x v="59"/>
    <n v="4"/>
  </r>
  <r>
    <x v="1"/>
    <x v="60"/>
    <s v="ราศีพฤษก"/>
  </r>
  <r>
    <x v="1"/>
    <x v="61"/>
    <n v="26"/>
  </r>
  <r>
    <x v="1"/>
    <x v="0"/>
    <n v="7"/>
  </r>
  <r>
    <x v="1"/>
    <x v="1"/>
    <n v="5"/>
  </r>
  <r>
    <x v="1"/>
    <x v="2"/>
    <n v="6"/>
  </r>
  <r>
    <x v="1"/>
    <x v="3"/>
    <n v="6"/>
  </r>
  <r>
    <x v="1"/>
    <x v="4"/>
    <n v="6"/>
  </r>
  <r>
    <x v="1"/>
    <x v="5"/>
    <n v="7"/>
  </r>
  <r>
    <x v="1"/>
    <x v="6"/>
    <n v="7"/>
  </r>
  <r>
    <x v="1"/>
    <x v="7"/>
    <n v="7"/>
  </r>
  <r>
    <x v="1"/>
    <x v="8"/>
    <n v="4"/>
  </r>
  <r>
    <x v="1"/>
    <x v="9"/>
    <n v="5"/>
  </r>
  <r>
    <x v="1"/>
    <x v="10"/>
    <n v="6"/>
  </r>
  <r>
    <x v="1"/>
    <x v="11"/>
    <n v="7"/>
  </r>
  <r>
    <x v="1"/>
    <x v="12"/>
    <n v="4"/>
  </r>
  <r>
    <x v="1"/>
    <x v="13"/>
    <n v="7"/>
  </r>
  <r>
    <x v="1"/>
    <x v="14"/>
    <n v="7"/>
  </r>
  <r>
    <x v="1"/>
    <x v="15"/>
    <n v="5"/>
  </r>
  <r>
    <x v="1"/>
    <x v="16"/>
    <n v="5"/>
  </r>
  <r>
    <x v="1"/>
    <x v="17"/>
    <n v="6"/>
  </r>
  <r>
    <x v="1"/>
    <x v="18"/>
    <n v="7"/>
  </r>
  <r>
    <x v="1"/>
    <x v="19"/>
    <n v="7"/>
  </r>
  <r>
    <x v="1"/>
    <x v="20"/>
    <n v="6"/>
  </r>
  <r>
    <x v="1"/>
    <x v="21"/>
    <n v="7"/>
  </r>
  <r>
    <x v="1"/>
    <x v="22"/>
    <n v="6"/>
  </r>
  <r>
    <x v="1"/>
    <x v="23"/>
    <n v="6"/>
  </r>
  <r>
    <x v="1"/>
    <x v="24"/>
    <n v="7"/>
  </r>
  <r>
    <x v="1"/>
    <x v="25"/>
    <n v="7"/>
  </r>
  <r>
    <x v="1"/>
    <x v="26"/>
    <n v="7"/>
  </r>
  <r>
    <x v="1"/>
    <x v="27"/>
    <n v="5"/>
  </r>
  <r>
    <x v="1"/>
    <x v="28"/>
    <n v="5"/>
  </r>
  <r>
    <x v="1"/>
    <x v="29"/>
    <n v="4"/>
  </r>
  <r>
    <x v="1"/>
    <x v="30"/>
    <n v="4"/>
  </r>
  <r>
    <x v="1"/>
    <x v="31"/>
    <n v="2"/>
  </r>
  <r>
    <x v="1"/>
    <x v="32"/>
    <n v="4"/>
  </r>
  <r>
    <x v="1"/>
    <x v="33"/>
    <n v="5"/>
  </r>
  <r>
    <x v="1"/>
    <x v="34"/>
    <n v="3"/>
  </r>
  <r>
    <x v="1"/>
    <x v="35"/>
    <n v="3"/>
  </r>
  <r>
    <x v="1"/>
    <x v="36"/>
    <n v="3"/>
  </r>
  <r>
    <x v="1"/>
    <x v="37"/>
    <n v="3"/>
  </r>
  <r>
    <x v="1"/>
    <x v="38"/>
    <n v="2"/>
  </r>
  <r>
    <x v="1"/>
    <x v="39"/>
    <n v="2"/>
  </r>
  <r>
    <x v="1"/>
    <x v="40"/>
    <n v="2"/>
  </r>
  <r>
    <x v="1"/>
    <x v="41"/>
    <n v="5"/>
  </r>
  <r>
    <x v="1"/>
    <x v="42"/>
    <n v="1"/>
  </r>
  <r>
    <x v="1"/>
    <x v="43"/>
    <n v="5"/>
  </r>
  <r>
    <x v="1"/>
    <x v="44"/>
    <n v="3"/>
  </r>
  <r>
    <x v="1"/>
    <x v="45"/>
    <n v="3"/>
  </r>
  <r>
    <x v="1"/>
    <x v="46"/>
    <n v="3"/>
  </r>
  <r>
    <x v="1"/>
    <x v="47"/>
    <n v="2"/>
  </r>
  <r>
    <x v="1"/>
    <x v="48"/>
    <n v="5"/>
  </r>
  <r>
    <x v="1"/>
    <x v="49"/>
    <n v="5"/>
  </r>
  <r>
    <x v="1"/>
    <x v="50"/>
    <n v="4"/>
  </r>
  <r>
    <x v="1"/>
    <x v="51"/>
    <n v="5"/>
  </r>
  <r>
    <x v="1"/>
    <x v="52"/>
    <n v="3"/>
  </r>
  <r>
    <x v="1"/>
    <x v="53"/>
    <n v="3"/>
  </r>
  <r>
    <x v="1"/>
    <x v="54"/>
    <n v="3"/>
  </r>
  <r>
    <x v="1"/>
    <x v="55"/>
    <n v="4"/>
  </r>
  <r>
    <x v="1"/>
    <x v="56"/>
    <n v="4"/>
  </r>
  <r>
    <x v="1"/>
    <x v="57"/>
    <n v="1"/>
  </r>
  <r>
    <x v="1"/>
    <x v="58"/>
    <n v="2"/>
  </r>
  <r>
    <x v="1"/>
    <x v="59"/>
    <n v="2"/>
  </r>
  <r>
    <x v="1"/>
    <x v="60"/>
    <s v="ราศีเมถุน"/>
  </r>
  <r>
    <x v="1"/>
    <x v="61"/>
    <n v="30"/>
  </r>
  <r>
    <x v="2"/>
    <x v="0"/>
    <n v="5"/>
  </r>
  <r>
    <x v="2"/>
    <x v="1"/>
    <n v="4"/>
  </r>
  <r>
    <x v="2"/>
    <x v="2"/>
    <n v="4"/>
  </r>
  <r>
    <x v="2"/>
    <x v="3"/>
    <n v="4"/>
  </r>
  <r>
    <x v="2"/>
    <x v="4"/>
    <n v="6"/>
  </r>
  <r>
    <x v="2"/>
    <x v="5"/>
    <n v="4"/>
  </r>
  <r>
    <x v="2"/>
    <x v="6"/>
    <n v="4"/>
  </r>
  <r>
    <x v="2"/>
    <x v="7"/>
    <n v="4"/>
  </r>
  <r>
    <x v="2"/>
    <x v="8"/>
    <n v="3"/>
  </r>
  <r>
    <x v="2"/>
    <x v="9"/>
    <n v="3"/>
  </r>
  <r>
    <x v="2"/>
    <x v="10"/>
    <n v="2"/>
  </r>
  <r>
    <x v="2"/>
    <x v="11"/>
    <n v="4"/>
  </r>
  <r>
    <x v="2"/>
    <x v="12"/>
    <n v="6"/>
  </r>
  <r>
    <x v="2"/>
    <x v="13"/>
    <n v="6"/>
  </r>
  <r>
    <x v="2"/>
    <x v="14"/>
    <n v="6"/>
  </r>
  <r>
    <x v="2"/>
    <x v="15"/>
    <n v="5"/>
  </r>
  <r>
    <x v="2"/>
    <x v="16"/>
    <n v="3"/>
  </r>
  <r>
    <x v="2"/>
    <x v="17"/>
    <n v="5"/>
  </r>
  <r>
    <x v="2"/>
    <x v="18"/>
    <n v="5"/>
  </r>
  <r>
    <x v="2"/>
    <x v="19"/>
    <n v="5"/>
  </r>
  <r>
    <x v="2"/>
    <x v="20"/>
    <n v="5"/>
  </r>
  <r>
    <x v="2"/>
    <x v="21"/>
    <n v="5"/>
  </r>
  <r>
    <x v="2"/>
    <x v="22"/>
    <n v="3"/>
  </r>
  <r>
    <x v="2"/>
    <x v="23"/>
    <n v="4"/>
  </r>
  <r>
    <x v="2"/>
    <x v="24"/>
    <n v="4"/>
  </r>
  <r>
    <x v="2"/>
    <x v="25"/>
    <n v="4"/>
  </r>
  <r>
    <x v="2"/>
    <x v="26"/>
    <n v="4"/>
  </r>
  <r>
    <x v="2"/>
    <x v="27"/>
    <n v="3"/>
  </r>
  <r>
    <x v="2"/>
    <x v="28"/>
    <n v="2"/>
  </r>
  <r>
    <x v="2"/>
    <x v="29"/>
    <n v="2"/>
  </r>
  <r>
    <x v="2"/>
    <x v="30"/>
    <n v="4"/>
  </r>
  <r>
    <x v="2"/>
    <x v="31"/>
    <n v="3"/>
  </r>
  <r>
    <x v="2"/>
    <x v="32"/>
    <n v="6"/>
  </r>
  <r>
    <x v="2"/>
    <x v="33"/>
    <n v="5"/>
  </r>
  <r>
    <x v="2"/>
    <x v="34"/>
    <n v="6"/>
  </r>
  <r>
    <x v="2"/>
    <x v="35"/>
    <n v="3"/>
  </r>
  <r>
    <x v="2"/>
    <x v="36"/>
    <n v="3"/>
  </r>
  <r>
    <x v="2"/>
    <x v="37"/>
    <n v="3"/>
  </r>
  <r>
    <x v="2"/>
    <x v="38"/>
    <n v="2"/>
  </r>
  <r>
    <x v="2"/>
    <x v="39"/>
    <n v="1"/>
  </r>
  <r>
    <x v="2"/>
    <x v="40"/>
    <n v="1"/>
  </r>
  <r>
    <x v="2"/>
    <x v="41"/>
    <n v="2"/>
  </r>
  <r>
    <x v="2"/>
    <x v="42"/>
    <n v="6"/>
  </r>
  <r>
    <x v="2"/>
    <x v="43"/>
    <n v="5"/>
  </r>
  <r>
    <x v="2"/>
    <x v="44"/>
    <n v="2"/>
  </r>
  <r>
    <x v="2"/>
    <x v="45"/>
    <n v="4"/>
  </r>
  <r>
    <x v="2"/>
    <x v="46"/>
    <n v="2"/>
  </r>
  <r>
    <x v="2"/>
    <x v="47"/>
    <n v="5"/>
  </r>
  <r>
    <x v="2"/>
    <x v="48"/>
    <n v="5"/>
  </r>
  <r>
    <x v="2"/>
    <x v="49"/>
    <n v="3"/>
  </r>
  <r>
    <x v="2"/>
    <x v="50"/>
    <n v="6"/>
  </r>
  <r>
    <x v="2"/>
    <x v="51"/>
    <n v="5"/>
  </r>
  <r>
    <x v="2"/>
    <x v="52"/>
    <n v="3"/>
  </r>
  <r>
    <x v="2"/>
    <x v="53"/>
    <n v="4"/>
  </r>
  <r>
    <x v="2"/>
    <x v="54"/>
    <n v="3"/>
  </r>
  <r>
    <x v="2"/>
    <x v="55"/>
    <n v="3"/>
  </r>
  <r>
    <x v="2"/>
    <x v="56"/>
    <n v="3"/>
  </r>
  <r>
    <x v="2"/>
    <x v="57"/>
    <n v="2"/>
  </r>
  <r>
    <x v="2"/>
    <x v="58"/>
    <n v="2"/>
  </r>
  <r>
    <x v="2"/>
    <x v="59"/>
    <n v="2"/>
  </r>
  <r>
    <x v="2"/>
    <x v="60"/>
    <s v="ราศีมีน"/>
  </r>
  <r>
    <x v="2"/>
    <x v="61"/>
    <n v="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4">
  <r>
    <x v="0"/>
    <x v="0"/>
    <x v="0"/>
  </r>
  <r>
    <x v="0"/>
    <x v="1"/>
    <x v="0"/>
  </r>
  <r>
    <x v="0"/>
    <x v="2"/>
    <x v="1"/>
  </r>
  <r>
    <x v="0"/>
    <x v="3"/>
    <x v="2"/>
  </r>
  <r>
    <x v="0"/>
    <x v="4"/>
    <x v="0"/>
  </r>
  <r>
    <x v="0"/>
    <x v="5"/>
    <x v="0"/>
  </r>
  <r>
    <x v="0"/>
    <x v="6"/>
    <x v="0"/>
  </r>
  <r>
    <x v="0"/>
    <x v="7"/>
    <x v="0"/>
  </r>
  <r>
    <x v="0"/>
    <x v="8"/>
    <x v="1"/>
  </r>
  <r>
    <x v="0"/>
    <x v="9"/>
    <x v="3"/>
  </r>
  <r>
    <x v="0"/>
    <x v="10"/>
    <x v="4"/>
  </r>
  <r>
    <x v="0"/>
    <x v="11"/>
    <x v="0"/>
  </r>
  <r>
    <x v="0"/>
    <x v="12"/>
    <x v="2"/>
  </r>
  <r>
    <x v="0"/>
    <x v="13"/>
    <x v="2"/>
  </r>
  <r>
    <x v="0"/>
    <x v="14"/>
    <x v="3"/>
  </r>
  <r>
    <x v="0"/>
    <x v="15"/>
    <x v="0"/>
  </r>
  <r>
    <x v="0"/>
    <x v="16"/>
    <x v="0"/>
  </r>
  <r>
    <x v="0"/>
    <x v="17"/>
    <x v="1"/>
  </r>
  <r>
    <x v="0"/>
    <x v="18"/>
    <x v="2"/>
  </r>
  <r>
    <x v="0"/>
    <x v="19"/>
    <x v="2"/>
  </r>
  <r>
    <x v="0"/>
    <x v="20"/>
    <x v="0"/>
  </r>
  <r>
    <x v="0"/>
    <x v="21"/>
    <x v="1"/>
  </r>
  <r>
    <x v="0"/>
    <x v="22"/>
    <x v="0"/>
  </r>
  <r>
    <x v="0"/>
    <x v="23"/>
    <x v="2"/>
  </r>
  <r>
    <x v="0"/>
    <x v="24"/>
    <x v="2"/>
  </r>
  <r>
    <x v="0"/>
    <x v="25"/>
    <x v="3"/>
  </r>
  <r>
    <x v="0"/>
    <x v="26"/>
    <x v="3"/>
  </r>
  <r>
    <x v="0"/>
    <x v="27"/>
    <x v="3"/>
  </r>
  <r>
    <x v="0"/>
    <x v="28"/>
    <x v="3"/>
  </r>
  <r>
    <x v="0"/>
    <x v="29"/>
    <x v="1"/>
  </r>
  <r>
    <x v="0"/>
    <x v="30"/>
    <x v="3"/>
  </r>
  <r>
    <x v="0"/>
    <x v="31"/>
    <x v="5"/>
  </r>
  <r>
    <x v="0"/>
    <x v="32"/>
    <x v="2"/>
  </r>
  <r>
    <x v="0"/>
    <x v="33"/>
    <x v="0"/>
  </r>
  <r>
    <x v="0"/>
    <x v="34"/>
    <x v="2"/>
  </r>
  <r>
    <x v="0"/>
    <x v="35"/>
    <x v="3"/>
  </r>
  <r>
    <x v="0"/>
    <x v="36"/>
    <x v="3"/>
  </r>
  <r>
    <x v="0"/>
    <x v="37"/>
    <x v="4"/>
  </r>
  <r>
    <x v="0"/>
    <x v="38"/>
    <x v="0"/>
  </r>
  <r>
    <x v="0"/>
    <x v="39"/>
    <x v="5"/>
  </r>
  <r>
    <x v="0"/>
    <x v="40"/>
    <x v="5"/>
  </r>
  <r>
    <x v="0"/>
    <x v="41"/>
    <x v="2"/>
  </r>
  <r>
    <x v="0"/>
    <x v="42"/>
    <x v="2"/>
  </r>
  <r>
    <x v="0"/>
    <x v="43"/>
    <x v="0"/>
  </r>
  <r>
    <x v="0"/>
    <x v="44"/>
    <x v="3"/>
  </r>
  <r>
    <x v="0"/>
    <x v="45"/>
    <x v="3"/>
  </r>
  <r>
    <x v="0"/>
    <x v="46"/>
    <x v="3"/>
  </r>
  <r>
    <x v="0"/>
    <x v="47"/>
    <x v="3"/>
  </r>
  <r>
    <x v="0"/>
    <x v="48"/>
    <x v="3"/>
  </r>
  <r>
    <x v="0"/>
    <x v="49"/>
    <x v="0"/>
  </r>
  <r>
    <x v="0"/>
    <x v="50"/>
    <x v="0"/>
  </r>
  <r>
    <x v="0"/>
    <x v="51"/>
    <x v="0"/>
  </r>
  <r>
    <x v="0"/>
    <x v="52"/>
    <x v="5"/>
  </r>
  <r>
    <x v="0"/>
    <x v="53"/>
    <x v="4"/>
  </r>
  <r>
    <x v="0"/>
    <x v="54"/>
    <x v="3"/>
  </r>
  <r>
    <x v="0"/>
    <x v="55"/>
    <x v="3"/>
  </r>
  <r>
    <x v="0"/>
    <x v="56"/>
    <x v="3"/>
  </r>
  <r>
    <x v="0"/>
    <x v="57"/>
    <x v="3"/>
  </r>
  <r>
    <x v="0"/>
    <x v="58"/>
    <x v="3"/>
  </r>
  <r>
    <x v="0"/>
    <x v="59"/>
    <x v="2"/>
  </r>
  <r>
    <x v="0"/>
    <x v="60"/>
    <x v="6"/>
  </r>
  <r>
    <x v="0"/>
    <x v="61"/>
    <x v="7"/>
  </r>
  <r>
    <x v="1"/>
    <x v="0"/>
    <x v="2"/>
  </r>
  <r>
    <x v="1"/>
    <x v="1"/>
    <x v="3"/>
  </r>
  <r>
    <x v="1"/>
    <x v="2"/>
    <x v="1"/>
  </r>
  <r>
    <x v="1"/>
    <x v="3"/>
    <x v="2"/>
  </r>
  <r>
    <x v="1"/>
    <x v="4"/>
    <x v="0"/>
  </r>
  <r>
    <x v="1"/>
    <x v="5"/>
    <x v="2"/>
  </r>
  <r>
    <x v="1"/>
    <x v="6"/>
    <x v="1"/>
  </r>
  <r>
    <x v="1"/>
    <x v="7"/>
    <x v="2"/>
  </r>
  <r>
    <x v="1"/>
    <x v="8"/>
    <x v="4"/>
  </r>
  <r>
    <x v="1"/>
    <x v="9"/>
    <x v="3"/>
  </r>
  <r>
    <x v="1"/>
    <x v="10"/>
    <x v="3"/>
  </r>
  <r>
    <x v="1"/>
    <x v="11"/>
    <x v="3"/>
  </r>
  <r>
    <x v="1"/>
    <x v="12"/>
    <x v="2"/>
  </r>
  <r>
    <x v="1"/>
    <x v="13"/>
    <x v="2"/>
  </r>
  <r>
    <x v="1"/>
    <x v="14"/>
    <x v="1"/>
  </r>
  <r>
    <x v="1"/>
    <x v="15"/>
    <x v="1"/>
  </r>
  <r>
    <x v="1"/>
    <x v="16"/>
    <x v="1"/>
  </r>
  <r>
    <x v="1"/>
    <x v="17"/>
    <x v="1"/>
  </r>
  <r>
    <x v="1"/>
    <x v="18"/>
    <x v="3"/>
  </r>
  <r>
    <x v="1"/>
    <x v="19"/>
    <x v="1"/>
  </r>
  <r>
    <x v="1"/>
    <x v="20"/>
    <x v="1"/>
  </r>
  <r>
    <x v="1"/>
    <x v="21"/>
    <x v="2"/>
  </r>
  <r>
    <x v="1"/>
    <x v="22"/>
    <x v="3"/>
  </r>
  <r>
    <x v="1"/>
    <x v="23"/>
    <x v="3"/>
  </r>
  <r>
    <x v="1"/>
    <x v="24"/>
    <x v="2"/>
  </r>
  <r>
    <x v="1"/>
    <x v="25"/>
    <x v="1"/>
  </r>
  <r>
    <x v="1"/>
    <x v="26"/>
    <x v="1"/>
  </r>
  <r>
    <x v="1"/>
    <x v="27"/>
    <x v="3"/>
  </r>
  <r>
    <x v="1"/>
    <x v="28"/>
    <x v="4"/>
  </r>
  <r>
    <x v="1"/>
    <x v="29"/>
    <x v="0"/>
  </r>
  <r>
    <x v="1"/>
    <x v="30"/>
    <x v="0"/>
  </r>
  <r>
    <x v="1"/>
    <x v="31"/>
    <x v="5"/>
  </r>
  <r>
    <x v="1"/>
    <x v="32"/>
    <x v="2"/>
  </r>
  <r>
    <x v="1"/>
    <x v="33"/>
    <x v="0"/>
  </r>
  <r>
    <x v="1"/>
    <x v="34"/>
    <x v="0"/>
  </r>
  <r>
    <x v="1"/>
    <x v="35"/>
    <x v="3"/>
  </r>
  <r>
    <x v="1"/>
    <x v="36"/>
    <x v="3"/>
  </r>
  <r>
    <x v="1"/>
    <x v="37"/>
    <x v="3"/>
  </r>
  <r>
    <x v="1"/>
    <x v="38"/>
    <x v="8"/>
  </r>
  <r>
    <x v="1"/>
    <x v="39"/>
    <x v="4"/>
  </r>
  <r>
    <x v="1"/>
    <x v="40"/>
    <x v="8"/>
  </r>
  <r>
    <x v="1"/>
    <x v="41"/>
    <x v="4"/>
  </r>
  <r>
    <x v="1"/>
    <x v="42"/>
    <x v="2"/>
  </r>
  <r>
    <x v="1"/>
    <x v="43"/>
    <x v="2"/>
  </r>
  <r>
    <x v="1"/>
    <x v="44"/>
    <x v="4"/>
  </r>
  <r>
    <x v="1"/>
    <x v="45"/>
    <x v="2"/>
  </r>
  <r>
    <x v="1"/>
    <x v="46"/>
    <x v="2"/>
  </r>
  <r>
    <x v="1"/>
    <x v="47"/>
    <x v="0"/>
  </r>
  <r>
    <x v="1"/>
    <x v="48"/>
    <x v="5"/>
  </r>
  <r>
    <x v="1"/>
    <x v="49"/>
    <x v="0"/>
  </r>
  <r>
    <x v="1"/>
    <x v="50"/>
    <x v="2"/>
  </r>
  <r>
    <x v="1"/>
    <x v="51"/>
    <x v="3"/>
  </r>
  <r>
    <x v="1"/>
    <x v="52"/>
    <x v="4"/>
  </r>
  <r>
    <x v="1"/>
    <x v="53"/>
    <x v="3"/>
  </r>
  <r>
    <x v="1"/>
    <x v="54"/>
    <x v="2"/>
  </r>
  <r>
    <x v="1"/>
    <x v="55"/>
    <x v="2"/>
  </r>
  <r>
    <x v="1"/>
    <x v="56"/>
    <x v="0"/>
  </r>
  <r>
    <x v="1"/>
    <x v="57"/>
    <x v="5"/>
  </r>
  <r>
    <x v="1"/>
    <x v="58"/>
    <x v="5"/>
  </r>
  <r>
    <x v="1"/>
    <x v="59"/>
    <x v="0"/>
  </r>
  <r>
    <x v="1"/>
    <x v="60"/>
    <x v="9"/>
  </r>
  <r>
    <x v="1"/>
    <x v="61"/>
    <x v="10"/>
  </r>
  <r>
    <x v="2"/>
    <x v="0"/>
    <x v="1"/>
  </r>
  <r>
    <x v="2"/>
    <x v="1"/>
    <x v="3"/>
  </r>
  <r>
    <x v="2"/>
    <x v="2"/>
    <x v="2"/>
  </r>
  <r>
    <x v="2"/>
    <x v="3"/>
    <x v="0"/>
  </r>
  <r>
    <x v="2"/>
    <x v="4"/>
    <x v="3"/>
  </r>
  <r>
    <x v="2"/>
    <x v="5"/>
    <x v="1"/>
  </r>
  <r>
    <x v="2"/>
    <x v="6"/>
    <x v="1"/>
  </r>
  <r>
    <x v="2"/>
    <x v="7"/>
    <x v="1"/>
  </r>
  <r>
    <x v="2"/>
    <x v="8"/>
    <x v="5"/>
  </r>
  <r>
    <x v="2"/>
    <x v="9"/>
    <x v="3"/>
  </r>
  <r>
    <x v="2"/>
    <x v="10"/>
    <x v="8"/>
  </r>
  <r>
    <x v="2"/>
    <x v="11"/>
    <x v="5"/>
  </r>
  <r>
    <x v="2"/>
    <x v="12"/>
    <x v="0"/>
  </r>
  <r>
    <x v="2"/>
    <x v="13"/>
    <x v="1"/>
  </r>
  <r>
    <x v="2"/>
    <x v="14"/>
    <x v="1"/>
  </r>
  <r>
    <x v="2"/>
    <x v="15"/>
    <x v="1"/>
  </r>
  <r>
    <x v="2"/>
    <x v="16"/>
    <x v="1"/>
  </r>
  <r>
    <x v="2"/>
    <x v="17"/>
    <x v="3"/>
  </r>
  <r>
    <x v="2"/>
    <x v="18"/>
    <x v="1"/>
  </r>
  <r>
    <x v="2"/>
    <x v="19"/>
    <x v="1"/>
  </r>
  <r>
    <x v="2"/>
    <x v="20"/>
    <x v="1"/>
  </r>
  <r>
    <x v="2"/>
    <x v="21"/>
    <x v="1"/>
  </r>
  <r>
    <x v="2"/>
    <x v="22"/>
    <x v="1"/>
  </r>
  <r>
    <x v="2"/>
    <x v="23"/>
    <x v="1"/>
  </r>
  <r>
    <x v="2"/>
    <x v="24"/>
    <x v="1"/>
  </r>
  <r>
    <x v="2"/>
    <x v="25"/>
    <x v="1"/>
  </r>
  <r>
    <x v="2"/>
    <x v="26"/>
    <x v="1"/>
  </r>
  <r>
    <x v="2"/>
    <x v="27"/>
    <x v="2"/>
  </r>
  <r>
    <x v="2"/>
    <x v="28"/>
    <x v="4"/>
  </r>
  <r>
    <x v="2"/>
    <x v="29"/>
    <x v="1"/>
  </r>
  <r>
    <x v="2"/>
    <x v="30"/>
    <x v="0"/>
  </r>
  <r>
    <x v="2"/>
    <x v="31"/>
    <x v="5"/>
  </r>
  <r>
    <x v="2"/>
    <x v="32"/>
    <x v="2"/>
  </r>
  <r>
    <x v="2"/>
    <x v="33"/>
    <x v="5"/>
  </r>
  <r>
    <x v="2"/>
    <x v="34"/>
    <x v="5"/>
  </r>
  <r>
    <x v="2"/>
    <x v="35"/>
    <x v="4"/>
  </r>
  <r>
    <x v="2"/>
    <x v="36"/>
    <x v="4"/>
  </r>
  <r>
    <x v="2"/>
    <x v="37"/>
    <x v="4"/>
  </r>
  <r>
    <x v="2"/>
    <x v="38"/>
    <x v="8"/>
  </r>
  <r>
    <x v="2"/>
    <x v="39"/>
    <x v="8"/>
  </r>
  <r>
    <x v="2"/>
    <x v="40"/>
    <x v="8"/>
  </r>
  <r>
    <x v="2"/>
    <x v="41"/>
    <x v="8"/>
  </r>
  <r>
    <x v="2"/>
    <x v="42"/>
    <x v="5"/>
  </r>
  <r>
    <x v="2"/>
    <x v="43"/>
    <x v="0"/>
  </r>
  <r>
    <x v="2"/>
    <x v="44"/>
    <x v="5"/>
  </r>
  <r>
    <x v="2"/>
    <x v="45"/>
    <x v="2"/>
  </r>
  <r>
    <x v="2"/>
    <x v="46"/>
    <x v="3"/>
  </r>
  <r>
    <x v="2"/>
    <x v="47"/>
    <x v="3"/>
  </r>
  <r>
    <x v="2"/>
    <x v="48"/>
    <x v="2"/>
  </r>
  <r>
    <x v="2"/>
    <x v="49"/>
    <x v="2"/>
  </r>
  <r>
    <x v="2"/>
    <x v="50"/>
    <x v="2"/>
  </r>
  <r>
    <x v="2"/>
    <x v="51"/>
    <x v="2"/>
  </r>
  <r>
    <x v="2"/>
    <x v="52"/>
    <x v="2"/>
  </r>
  <r>
    <x v="2"/>
    <x v="53"/>
    <x v="2"/>
  </r>
  <r>
    <x v="2"/>
    <x v="54"/>
    <x v="2"/>
  </r>
  <r>
    <x v="2"/>
    <x v="55"/>
    <x v="3"/>
  </r>
  <r>
    <x v="2"/>
    <x v="56"/>
    <x v="3"/>
  </r>
  <r>
    <x v="2"/>
    <x v="57"/>
    <x v="3"/>
  </r>
  <r>
    <x v="2"/>
    <x v="58"/>
    <x v="5"/>
  </r>
  <r>
    <x v="2"/>
    <x v="59"/>
    <x v="2"/>
  </r>
  <r>
    <x v="2"/>
    <x v="60"/>
    <x v="11"/>
  </r>
  <r>
    <x v="2"/>
    <x v="61"/>
    <x v="7"/>
  </r>
  <r>
    <x v="3"/>
    <x v="0"/>
    <x v="0"/>
  </r>
  <r>
    <x v="3"/>
    <x v="1"/>
    <x v="3"/>
  </r>
  <r>
    <x v="3"/>
    <x v="2"/>
    <x v="3"/>
  </r>
  <r>
    <x v="3"/>
    <x v="3"/>
    <x v="3"/>
  </r>
  <r>
    <x v="3"/>
    <x v="4"/>
    <x v="0"/>
  </r>
  <r>
    <x v="3"/>
    <x v="5"/>
    <x v="0"/>
  </r>
  <r>
    <x v="3"/>
    <x v="6"/>
    <x v="0"/>
  </r>
  <r>
    <x v="3"/>
    <x v="7"/>
    <x v="0"/>
  </r>
  <r>
    <x v="3"/>
    <x v="8"/>
    <x v="8"/>
  </r>
  <r>
    <x v="3"/>
    <x v="9"/>
    <x v="8"/>
  </r>
  <r>
    <x v="3"/>
    <x v="10"/>
    <x v="8"/>
  </r>
  <r>
    <x v="3"/>
    <x v="11"/>
    <x v="1"/>
  </r>
  <r>
    <x v="3"/>
    <x v="12"/>
    <x v="2"/>
  </r>
  <r>
    <x v="3"/>
    <x v="13"/>
    <x v="1"/>
  </r>
  <r>
    <x v="3"/>
    <x v="14"/>
    <x v="1"/>
  </r>
  <r>
    <x v="3"/>
    <x v="15"/>
    <x v="0"/>
  </r>
  <r>
    <x v="3"/>
    <x v="16"/>
    <x v="0"/>
  </r>
  <r>
    <x v="3"/>
    <x v="17"/>
    <x v="2"/>
  </r>
  <r>
    <x v="3"/>
    <x v="18"/>
    <x v="1"/>
  </r>
  <r>
    <x v="3"/>
    <x v="19"/>
    <x v="1"/>
  </r>
  <r>
    <x v="3"/>
    <x v="20"/>
    <x v="1"/>
  </r>
  <r>
    <x v="3"/>
    <x v="21"/>
    <x v="1"/>
  </r>
  <r>
    <x v="3"/>
    <x v="22"/>
    <x v="8"/>
  </r>
  <r>
    <x v="3"/>
    <x v="23"/>
    <x v="1"/>
  </r>
  <r>
    <x v="3"/>
    <x v="24"/>
    <x v="3"/>
  </r>
  <r>
    <x v="3"/>
    <x v="25"/>
    <x v="0"/>
  </r>
  <r>
    <x v="3"/>
    <x v="26"/>
    <x v="3"/>
  </r>
  <r>
    <x v="3"/>
    <x v="27"/>
    <x v="4"/>
  </r>
  <r>
    <x v="3"/>
    <x v="28"/>
    <x v="8"/>
  </r>
  <r>
    <x v="3"/>
    <x v="29"/>
    <x v="2"/>
  </r>
  <r>
    <x v="3"/>
    <x v="30"/>
    <x v="4"/>
  </r>
  <r>
    <x v="3"/>
    <x v="31"/>
    <x v="8"/>
  </r>
  <r>
    <x v="3"/>
    <x v="32"/>
    <x v="2"/>
  </r>
  <r>
    <x v="3"/>
    <x v="33"/>
    <x v="3"/>
  </r>
  <r>
    <x v="3"/>
    <x v="34"/>
    <x v="8"/>
  </r>
  <r>
    <x v="3"/>
    <x v="35"/>
    <x v="4"/>
  </r>
  <r>
    <x v="3"/>
    <x v="36"/>
    <x v="4"/>
  </r>
  <r>
    <x v="3"/>
    <x v="37"/>
    <x v="4"/>
  </r>
  <r>
    <x v="3"/>
    <x v="38"/>
    <x v="8"/>
  </r>
  <r>
    <x v="3"/>
    <x v="39"/>
    <x v="8"/>
  </r>
  <r>
    <x v="3"/>
    <x v="40"/>
    <x v="8"/>
  </r>
  <r>
    <x v="3"/>
    <x v="41"/>
    <x v="2"/>
  </r>
  <r>
    <x v="3"/>
    <x v="42"/>
    <x v="4"/>
  </r>
  <r>
    <x v="3"/>
    <x v="43"/>
    <x v="3"/>
  </r>
  <r>
    <x v="3"/>
    <x v="44"/>
    <x v="5"/>
  </r>
  <r>
    <x v="3"/>
    <x v="45"/>
    <x v="3"/>
  </r>
  <r>
    <x v="3"/>
    <x v="46"/>
    <x v="3"/>
  </r>
  <r>
    <x v="3"/>
    <x v="47"/>
    <x v="3"/>
  </r>
  <r>
    <x v="3"/>
    <x v="48"/>
    <x v="0"/>
  </r>
  <r>
    <x v="3"/>
    <x v="49"/>
    <x v="0"/>
  </r>
  <r>
    <x v="3"/>
    <x v="50"/>
    <x v="0"/>
  </r>
  <r>
    <x v="3"/>
    <x v="51"/>
    <x v="0"/>
  </r>
  <r>
    <x v="3"/>
    <x v="52"/>
    <x v="8"/>
  </r>
  <r>
    <x v="3"/>
    <x v="53"/>
    <x v="2"/>
  </r>
  <r>
    <x v="3"/>
    <x v="54"/>
    <x v="4"/>
  </r>
  <r>
    <x v="3"/>
    <x v="55"/>
    <x v="4"/>
  </r>
  <r>
    <x v="3"/>
    <x v="56"/>
    <x v="8"/>
  </r>
  <r>
    <x v="3"/>
    <x v="57"/>
    <x v="8"/>
  </r>
  <r>
    <x v="3"/>
    <x v="58"/>
    <x v="8"/>
  </r>
  <r>
    <x v="3"/>
    <x v="59"/>
    <x v="3"/>
  </r>
  <r>
    <x v="3"/>
    <x v="60"/>
    <x v="12"/>
  </r>
  <r>
    <x v="3"/>
    <x v="61"/>
    <x v="7"/>
  </r>
  <r>
    <x v="4"/>
    <x v="0"/>
    <x v="2"/>
  </r>
  <r>
    <x v="4"/>
    <x v="1"/>
    <x v="0"/>
  </r>
  <r>
    <x v="4"/>
    <x v="2"/>
    <x v="0"/>
  </r>
  <r>
    <x v="4"/>
    <x v="3"/>
    <x v="0"/>
  </r>
  <r>
    <x v="4"/>
    <x v="4"/>
    <x v="1"/>
  </r>
  <r>
    <x v="4"/>
    <x v="5"/>
    <x v="3"/>
  </r>
  <r>
    <x v="4"/>
    <x v="6"/>
    <x v="3"/>
  </r>
  <r>
    <x v="4"/>
    <x v="7"/>
    <x v="3"/>
  </r>
  <r>
    <x v="4"/>
    <x v="8"/>
    <x v="3"/>
  </r>
  <r>
    <x v="4"/>
    <x v="9"/>
    <x v="3"/>
  </r>
  <r>
    <x v="4"/>
    <x v="10"/>
    <x v="0"/>
  </r>
  <r>
    <x v="4"/>
    <x v="11"/>
    <x v="2"/>
  </r>
  <r>
    <x v="4"/>
    <x v="12"/>
    <x v="1"/>
  </r>
  <r>
    <x v="4"/>
    <x v="13"/>
    <x v="4"/>
  </r>
  <r>
    <x v="4"/>
    <x v="14"/>
    <x v="0"/>
  </r>
  <r>
    <x v="4"/>
    <x v="15"/>
    <x v="2"/>
  </r>
  <r>
    <x v="4"/>
    <x v="16"/>
    <x v="0"/>
  </r>
  <r>
    <x v="4"/>
    <x v="17"/>
    <x v="0"/>
  </r>
  <r>
    <x v="4"/>
    <x v="18"/>
    <x v="1"/>
  </r>
  <r>
    <x v="4"/>
    <x v="19"/>
    <x v="1"/>
  </r>
  <r>
    <x v="4"/>
    <x v="20"/>
    <x v="3"/>
  </r>
  <r>
    <x v="4"/>
    <x v="21"/>
    <x v="1"/>
  </r>
  <r>
    <x v="4"/>
    <x v="22"/>
    <x v="3"/>
  </r>
  <r>
    <x v="4"/>
    <x v="23"/>
    <x v="4"/>
  </r>
  <r>
    <x v="4"/>
    <x v="24"/>
    <x v="3"/>
  </r>
  <r>
    <x v="4"/>
    <x v="25"/>
    <x v="0"/>
  </r>
  <r>
    <x v="4"/>
    <x v="26"/>
    <x v="0"/>
  </r>
  <r>
    <x v="4"/>
    <x v="27"/>
    <x v="4"/>
  </r>
  <r>
    <x v="4"/>
    <x v="28"/>
    <x v="4"/>
  </r>
  <r>
    <x v="4"/>
    <x v="29"/>
    <x v="3"/>
  </r>
  <r>
    <x v="4"/>
    <x v="30"/>
    <x v="3"/>
  </r>
  <r>
    <x v="4"/>
    <x v="31"/>
    <x v="4"/>
  </r>
  <r>
    <x v="4"/>
    <x v="32"/>
    <x v="0"/>
  </r>
  <r>
    <x v="4"/>
    <x v="33"/>
    <x v="0"/>
  </r>
  <r>
    <x v="4"/>
    <x v="34"/>
    <x v="2"/>
  </r>
  <r>
    <x v="4"/>
    <x v="35"/>
    <x v="5"/>
  </r>
  <r>
    <x v="4"/>
    <x v="36"/>
    <x v="5"/>
  </r>
  <r>
    <x v="4"/>
    <x v="37"/>
    <x v="5"/>
  </r>
  <r>
    <x v="4"/>
    <x v="38"/>
    <x v="4"/>
  </r>
  <r>
    <x v="4"/>
    <x v="39"/>
    <x v="4"/>
  </r>
  <r>
    <x v="4"/>
    <x v="40"/>
    <x v="2"/>
  </r>
  <r>
    <x v="4"/>
    <x v="41"/>
    <x v="2"/>
  </r>
  <r>
    <x v="4"/>
    <x v="42"/>
    <x v="2"/>
  </r>
  <r>
    <x v="4"/>
    <x v="43"/>
    <x v="8"/>
  </r>
  <r>
    <x v="4"/>
    <x v="44"/>
    <x v="5"/>
  </r>
  <r>
    <x v="4"/>
    <x v="45"/>
    <x v="3"/>
  </r>
  <r>
    <x v="4"/>
    <x v="46"/>
    <x v="0"/>
  </r>
  <r>
    <x v="4"/>
    <x v="47"/>
    <x v="3"/>
  </r>
  <r>
    <x v="4"/>
    <x v="48"/>
    <x v="0"/>
  </r>
  <r>
    <x v="4"/>
    <x v="49"/>
    <x v="0"/>
  </r>
  <r>
    <x v="4"/>
    <x v="50"/>
    <x v="3"/>
  </r>
  <r>
    <x v="4"/>
    <x v="51"/>
    <x v="0"/>
  </r>
  <r>
    <x v="4"/>
    <x v="52"/>
    <x v="4"/>
  </r>
  <r>
    <x v="4"/>
    <x v="53"/>
    <x v="8"/>
  </r>
  <r>
    <x v="4"/>
    <x v="54"/>
    <x v="4"/>
  </r>
  <r>
    <x v="4"/>
    <x v="55"/>
    <x v="3"/>
  </r>
  <r>
    <x v="4"/>
    <x v="56"/>
    <x v="4"/>
  </r>
  <r>
    <x v="4"/>
    <x v="57"/>
    <x v="8"/>
  </r>
  <r>
    <x v="4"/>
    <x v="58"/>
    <x v="8"/>
  </r>
  <r>
    <x v="4"/>
    <x v="59"/>
    <x v="3"/>
  </r>
  <r>
    <x v="4"/>
    <x v="60"/>
    <x v="12"/>
  </r>
  <r>
    <x v="4"/>
    <x v="61"/>
    <x v="10"/>
  </r>
  <r>
    <x v="2"/>
    <x v="0"/>
    <x v="1"/>
  </r>
  <r>
    <x v="2"/>
    <x v="1"/>
    <x v="1"/>
  </r>
  <r>
    <x v="2"/>
    <x v="2"/>
    <x v="1"/>
  </r>
  <r>
    <x v="2"/>
    <x v="3"/>
    <x v="0"/>
  </r>
  <r>
    <x v="2"/>
    <x v="4"/>
    <x v="3"/>
  </r>
  <r>
    <x v="2"/>
    <x v="5"/>
    <x v="1"/>
  </r>
  <r>
    <x v="2"/>
    <x v="6"/>
    <x v="1"/>
  </r>
  <r>
    <x v="2"/>
    <x v="7"/>
    <x v="1"/>
  </r>
  <r>
    <x v="2"/>
    <x v="8"/>
    <x v="1"/>
  </r>
  <r>
    <x v="2"/>
    <x v="9"/>
    <x v="4"/>
  </r>
  <r>
    <x v="2"/>
    <x v="10"/>
    <x v="4"/>
  </r>
  <r>
    <x v="2"/>
    <x v="11"/>
    <x v="4"/>
  </r>
  <r>
    <x v="2"/>
    <x v="12"/>
    <x v="3"/>
  </r>
  <r>
    <x v="2"/>
    <x v="13"/>
    <x v="0"/>
  </r>
  <r>
    <x v="2"/>
    <x v="14"/>
    <x v="1"/>
  </r>
  <r>
    <x v="2"/>
    <x v="15"/>
    <x v="8"/>
  </r>
  <r>
    <x v="2"/>
    <x v="16"/>
    <x v="8"/>
  </r>
  <r>
    <x v="2"/>
    <x v="17"/>
    <x v="1"/>
  </r>
  <r>
    <x v="2"/>
    <x v="18"/>
    <x v="1"/>
  </r>
  <r>
    <x v="2"/>
    <x v="19"/>
    <x v="1"/>
  </r>
  <r>
    <x v="2"/>
    <x v="20"/>
    <x v="1"/>
  </r>
  <r>
    <x v="2"/>
    <x v="21"/>
    <x v="1"/>
  </r>
  <r>
    <x v="2"/>
    <x v="22"/>
    <x v="1"/>
  </r>
  <r>
    <x v="2"/>
    <x v="23"/>
    <x v="1"/>
  </r>
  <r>
    <x v="2"/>
    <x v="24"/>
    <x v="1"/>
  </r>
  <r>
    <x v="2"/>
    <x v="25"/>
    <x v="1"/>
  </r>
  <r>
    <x v="2"/>
    <x v="26"/>
    <x v="1"/>
  </r>
  <r>
    <x v="2"/>
    <x v="27"/>
    <x v="1"/>
  </r>
  <r>
    <x v="2"/>
    <x v="28"/>
    <x v="1"/>
  </r>
  <r>
    <x v="2"/>
    <x v="29"/>
    <x v="1"/>
  </r>
  <r>
    <x v="2"/>
    <x v="30"/>
    <x v="4"/>
  </r>
  <r>
    <x v="2"/>
    <x v="31"/>
    <x v="4"/>
  </r>
  <r>
    <x v="2"/>
    <x v="32"/>
    <x v="2"/>
  </r>
  <r>
    <x v="2"/>
    <x v="33"/>
    <x v="3"/>
  </r>
  <r>
    <x v="2"/>
    <x v="34"/>
    <x v="8"/>
  </r>
  <r>
    <x v="2"/>
    <x v="35"/>
    <x v="4"/>
  </r>
  <r>
    <x v="2"/>
    <x v="36"/>
    <x v="4"/>
  </r>
  <r>
    <x v="2"/>
    <x v="37"/>
    <x v="4"/>
  </r>
  <r>
    <x v="2"/>
    <x v="38"/>
    <x v="5"/>
  </r>
  <r>
    <x v="2"/>
    <x v="39"/>
    <x v="8"/>
  </r>
  <r>
    <x v="2"/>
    <x v="40"/>
    <x v="8"/>
  </r>
  <r>
    <x v="2"/>
    <x v="41"/>
    <x v="8"/>
  </r>
  <r>
    <x v="2"/>
    <x v="42"/>
    <x v="8"/>
  </r>
  <r>
    <x v="2"/>
    <x v="43"/>
    <x v="5"/>
  </r>
  <r>
    <x v="2"/>
    <x v="44"/>
    <x v="5"/>
  </r>
  <r>
    <x v="2"/>
    <x v="45"/>
    <x v="8"/>
  </r>
  <r>
    <x v="2"/>
    <x v="46"/>
    <x v="4"/>
  </r>
  <r>
    <x v="2"/>
    <x v="47"/>
    <x v="2"/>
  </r>
  <r>
    <x v="2"/>
    <x v="48"/>
    <x v="3"/>
  </r>
  <r>
    <x v="2"/>
    <x v="49"/>
    <x v="3"/>
  </r>
  <r>
    <x v="2"/>
    <x v="50"/>
    <x v="2"/>
  </r>
  <r>
    <x v="2"/>
    <x v="51"/>
    <x v="3"/>
  </r>
  <r>
    <x v="2"/>
    <x v="52"/>
    <x v="2"/>
  </r>
  <r>
    <x v="2"/>
    <x v="53"/>
    <x v="5"/>
  </r>
  <r>
    <x v="2"/>
    <x v="54"/>
    <x v="4"/>
  </r>
  <r>
    <x v="2"/>
    <x v="55"/>
    <x v="4"/>
  </r>
  <r>
    <x v="2"/>
    <x v="56"/>
    <x v="4"/>
  </r>
  <r>
    <x v="2"/>
    <x v="57"/>
    <x v="4"/>
  </r>
  <r>
    <x v="2"/>
    <x v="58"/>
    <x v="4"/>
  </r>
  <r>
    <x v="2"/>
    <x v="59"/>
    <x v="2"/>
  </r>
  <r>
    <x v="2"/>
    <x v="60"/>
    <x v="12"/>
  </r>
  <r>
    <x v="2"/>
    <x v="61"/>
    <x v="7"/>
  </r>
  <r>
    <x v="1"/>
    <x v="0"/>
    <x v="1"/>
  </r>
  <r>
    <x v="1"/>
    <x v="1"/>
    <x v="0"/>
  </r>
  <r>
    <x v="1"/>
    <x v="2"/>
    <x v="1"/>
  </r>
  <r>
    <x v="1"/>
    <x v="3"/>
    <x v="1"/>
  </r>
  <r>
    <x v="1"/>
    <x v="4"/>
    <x v="0"/>
  </r>
  <r>
    <x v="1"/>
    <x v="5"/>
    <x v="3"/>
  </r>
  <r>
    <x v="1"/>
    <x v="6"/>
    <x v="0"/>
  </r>
  <r>
    <x v="1"/>
    <x v="7"/>
    <x v="0"/>
  </r>
  <r>
    <x v="1"/>
    <x v="8"/>
    <x v="3"/>
  </r>
  <r>
    <x v="1"/>
    <x v="9"/>
    <x v="1"/>
  </r>
  <r>
    <x v="1"/>
    <x v="10"/>
    <x v="1"/>
  </r>
  <r>
    <x v="1"/>
    <x v="11"/>
    <x v="1"/>
  </r>
  <r>
    <x v="1"/>
    <x v="12"/>
    <x v="0"/>
  </r>
  <r>
    <x v="1"/>
    <x v="13"/>
    <x v="4"/>
  </r>
  <r>
    <x v="1"/>
    <x v="14"/>
    <x v="1"/>
  </r>
  <r>
    <x v="1"/>
    <x v="15"/>
    <x v="2"/>
  </r>
  <r>
    <x v="1"/>
    <x v="16"/>
    <x v="2"/>
  </r>
  <r>
    <x v="1"/>
    <x v="17"/>
    <x v="2"/>
  </r>
  <r>
    <x v="1"/>
    <x v="18"/>
    <x v="2"/>
  </r>
  <r>
    <x v="1"/>
    <x v="19"/>
    <x v="2"/>
  </r>
  <r>
    <x v="1"/>
    <x v="20"/>
    <x v="2"/>
  </r>
  <r>
    <x v="1"/>
    <x v="21"/>
    <x v="2"/>
  </r>
  <r>
    <x v="1"/>
    <x v="22"/>
    <x v="2"/>
  </r>
  <r>
    <x v="1"/>
    <x v="23"/>
    <x v="5"/>
  </r>
  <r>
    <x v="1"/>
    <x v="24"/>
    <x v="2"/>
  </r>
  <r>
    <x v="1"/>
    <x v="25"/>
    <x v="1"/>
  </r>
  <r>
    <x v="1"/>
    <x v="26"/>
    <x v="0"/>
  </r>
  <r>
    <x v="1"/>
    <x v="27"/>
    <x v="0"/>
  </r>
  <r>
    <x v="1"/>
    <x v="28"/>
    <x v="2"/>
  </r>
  <r>
    <x v="1"/>
    <x v="29"/>
    <x v="2"/>
  </r>
  <r>
    <x v="1"/>
    <x v="30"/>
    <x v="0"/>
  </r>
  <r>
    <x v="1"/>
    <x v="31"/>
    <x v="4"/>
  </r>
  <r>
    <x v="1"/>
    <x v="32"/>
    <x v="2"/>
  </r>
  <r>
    <x v="1"/>
    <x v="33"/>
    <x v="2"/>
  </r>
  <r>
    <x v="1"/>
    <x v="34"/>
    <x v="3"/>
  </r>
  <r>
    <x v="1"/>
    <x v="35"/>
    <x v="4"/>
  </r>
  <r>
    <x v="1"/>
    <x v="36"/>
    <x v="4"/>
  </r>
  <r>
    <x v="1"/>
    <x v="37"/>
    <x v="4"/>
  </r>
  <r>
    <x v="1"/>
    <x v="38"/>
    <x v="8"/>
  </r>
  <r>
    <x v="1"/>
    <x v="39"/>
    <x v="3"/>
  </r>
  <r>
    <x v="1"/>
    <x v="40"/>
    <x v="2"/>
  </r>
  <r>
    <x v="1"/>
    <x v="41"/>
    <x v="2"/>
  </r>
  <r>
    <x v="1"/>
    <x v="42"/>
    <x v="3"/>
  </r>
  <r>
    <x v="1"/>
    <x v="43"/>
    <x v="8"/>
  </r>
  <r>
    <x v="1"/>
    <x v="44"/>
    <x v="4"/>
  </r>
  <r>
    <x v="1"/>
    <x v="45"/>
    <x v="0"/>
  </r>
  <r>
    <x v="1"/>
    <x v="46"/>
    <x v="0"/>
  </r>
  <r>
    <x v="1"/>
    <x v="47"/>
    <x v="0"/>
  </r>
  <r>
    <x v="1"/>
    <x v="48"/>
    <x v="0"/>
  </r>
  <r>
    <x v="1"/>
    <x v="49"/>
    <x v="0"/>
  </r>
  <r>
    <x v="1"/>
    <x v="50"/>
    <x v="0"/>
  </r>
  <r>
    <x v="1"/>
    <x v="51"/>
    <x v="0"/>
  </r>
  <r>
    <x v="1"/>
    <x v="52"/>
    <x v="2"/>
  </r>
  <r>
    <x v="1"/>
    <x v="53"/>
    <x v="8"/>
  </r>
  <r>
    <x v="1"/>
    <x v="54"/>
    <x v="3"/>
  </r>
  <r>
    <x v="1"/>
    <x v="55"/>
    <x v="3"/>
  </r>
  <r>
    <x v="1"/>
    <x v="56"/>
    <x v="3"/>
  </r>
  <r>
    <x v="1"/>
    <x v="57"/>
    <x v="2"/>
  </r>
  <r>
    <x v="1"/>
    <x v="58"/>
    <x v="2"/>
  </r>
  <r>
    <x v="1"/>
    <x v="59"/>
    <x v="2"/>
  </r>
  <r>
    <x v="1"/>
    <x v="60"/>
    <x v="13"/>
  </r>
  <r>
    <x v="1"/>
    <x v="61"/>
    <x v="10"/>
  </r>
  <r>
    <x v="2"/>
    <x v="0"/>
    <x v="2"/>
  </r>
  <r>
    <x v="2"/>
    <x v="1"/>
    <x v="4"/>
  </r>
  <r>
    <x v="2"/>
    <x v="2"/>
    <x v="1"/>
  </r>
  <r>
    <x v="2"/>
    <x v="3"/>
    <x v="1"/>
  </r>
  <r>
    <x v="2"/>
    <x v="4"/>
    <x v="0"/>
  </r>
  <r>
    <x v="2"/>
    <x v="5"/>
    <x v="2"/>
  </r>
  <r>
    <x v="2"/>
    <x v="6"/>
    <x v="1"/>
  </r>
  <r>
    <x v="2"/>
    <x v="7"/>
    <x v="0"/>
  </r>
  <r>
    <x v="2"/>
    <x v="8"/>
    <x v="1"/>
  </r>
  <r>
    <x v="2"/>
    <x v="9"/>
    <x v="0"/>
  </r>
  <r>
    <x v="2"/>
    <x v="10"/>
    <x v="5"/>
  </r>
  <r>
    <x v="2"/>
    <x v="11"/>
    <x v="4"/>
  </r>
  <r>
    <x v="2"/>
    <x v="12"/>
    <x v="0"/>
  </r>
  <r>
    <x v="2"/>
    <x v="13"/>
    <x v="3"/>
  </r>
  <r>
    <x v="2"/>
    <x v="14"/>
    <x v="1"/>
  </r>
  <r>
    <x v="2"/>
    <x v="15"/>
    <x v="2"/>
  </r>
  <r>
    <x v="2"/>
    <x v="16"/>
    <x v="2"/>
  </r>
  <r>
    <x v="2"/>
    <x v="17"/>
    <x v="0"/>
  </r>
  <r>
    <x v="2"/>
    <x v="18"/>
    <x v="2"/>
  </r>
  <r>
    <x v="2"/>
    <x v="19"/>
    <x v="2"/>
  </r>
  <r>
    <x v="2"/>
    <x v="20"/>
    <x v="0"/>
  </r>
  <r>
    <x v="2"/>
    <x v="21"/>
    <x v="2"/>
  </r>
  <r>
    <x v="2"/>
    <x v="22"/>
    <x v="3"/>
  </r>
  <r>
    <x v="2"/>
    <x v="23"/>
    <x v="4"/>
  </r>
  <r>
    <x v="2"/>
    <x v="24"/>
    <x v="3"/>
  </r>
  <r>
    <x v="2"/>
    <x v="25"/>
    <x v="2"/>
  </r>
  <r>
    <x v="2"/>
    <x v="26"/>
    <x v="2"/>
  </r>
  <r>
    <x v="2"/>
    <x v="27"/>
    <x v="3"/>
  </r>
  <r>
    <x v="2"/>
    <x v="28"/>
    <x v="4"/>
  </r>
  <r>
    <x v="2"/>
    <x v="29"/>
    <x v="2"/>
  </r>
  <r>
    <x v="2"/>
    <x v="30"/>
    <x v="0"/>
  </r>
  <r>
    <x v="2"/>
    <x v="31"/>
    <x v="8"/>
  </r>
  <r>
    <x v="2"/>
    <x v="32"/>
    <x v="2"/>
  </r>
  <r>
    <x v="2"/>
    <x v="33"/>
    <x v="0"/>
  </r>
  <r>
    <x v="2"/>
    <x v="34"/>
    <x v="3"/>
  </r>
  <r>
    <x v="2"/>
    <x v="35"/>
    <x v="0"/>
  </r>
  <r>
    <x v="2"/>
    <x v="36"/>
    <x v="4"/>
  </r>
  <r>
    <x v="2"/>
    <x v="37"/>
    <x v="5"/>
  </r>
  <r>
    <x v="2"/>
    <x v="38"/>
    <x v="0"/>
  </r>
  <r>
    <x v="2"/>
    <x v="39"/>
    <x v="4"/>
  </r>
  <r>
    <x v="2"/>
    <x v="40"/>
    <x v="8"/>
  </r>
  <r>
    <x v="2"/>
    <x v="41"/>
    <x v="5"/>
  </r>
  <r>
    <x v="2"/>
    <x v="42"/>
    <x v="3"/>
  </r>
  <r>
    <x v="2"/>
    <x v="43"/>
    <x v="4"/>
  </r>
  <r>
    <x v="2"/>
    <x v="44"/>
    <x v="4"/>
  </r>
  <r>
    <x v="2"/>
    <x v="45"/>
    <x v="3"/>
  </r>
  <r>
    <x v="2"/>
    <x v="46"/>
    <x v="2"/>
  </r>
  <r>
    <x v="2"/>
    <x v="47"/>
    <x v="5"/>
  </r>
  <r>
    <x v="2"/>
    <x v="48"/>
    <x v="4"/>
  </r>
  <r>
    <x v="2"/>
    <x v="49"/>
    <x v="4"/>
  </r>
  <r>
    <x v="2"/>
    <x v="50"/>
    <x v="2"/>
  </r>
  <r>
    <x v="2"/>
    <x v="51"/>
    <x v="0"/>
  </r>
  <r>
    <x v="2"/>
    <x v="52"/>
    <x v="5"/>
  </r>
  <r>
    <x v="2"/>
    <x v="53"/>
    <x v="5"/>
  </r>
  <r>
    <x v="2"/>
    <x v="54"/>
    <x v="0"/>
  </r>
  <r>
    <x v="2"/>
    <x v="55"/>
    <x v="2"/>
  </r>
  <r>
    <x v="2"/>
    <x v="56"/>
    <x v="0"/>
  </r>
  <r>
    <x v="2"/>
    <x v="57"/>
    <x v="8"/>
  </r>
  <r>
    <x v="2"/>
    <x v="58"/>
    <x v="8"/>
  </r>
  <r>
    <x v="2"/>
    <x v="59"/>
    <x v="2"/>
  </r>
  <r>
    <x v="2"/>
    <x v="60"/>
    <x v="14"/>
  </r>
  <r>
    <x v="2"/>
    <x v="61"/>
    <x v="7"/>
  </r>
  <r>
    <x v="2"/>
    <x v="0"/>
    <x v="1"/>
  </r>
  <r>
    <x v="2"/>
    <x v="1"/>
    <x v="4"/>
  </r>
  <r>
    <x v="2"/>
    <x v="2"/>
    <x v="2"/>
  </r>
  <r>
    <x v="2"/>
    <x v="3"/>
    <x v="2"/>
  </r>
  <r>
    <x v="2"/>
    <x v="4"/>
    <x v="3"/>
  </r>
  <r>
    <x v="2"/>
    <x v="5"/>
    <x v="2"/>
  </r>
  <r>
    <x v="2"/>
    <x v="6"/>
    <x v="2"/>
  </r>
  <r>
    <x v="2"/>
    <x v="7"/>
    <x v="2"/>
  </r>
  <r>
    <x v="2"/>
    <x v="8"/>
    <x v="4"/>
  </r>
  <r>
    <x v="2"/>
    <x v="9"/>
    <x v="3"/>
  </r>
  <r>
    <x v="2"/>
    <x v="10"/>
    <x v="8"/>
  </r>
  <r>
    <x v="2"/>
    <x v="11"/>
    <x v="0"/>
  </r>
  <r>
    <x v="2"/>
    <x v="12"/>
    <x v="0"/>
  </r>
  <r>
    <x v="2"/>
    <x v="13"/>
    <x v="1"/>
  </r>
  <r>
    <x v="2"/>
    <x v="14"/>
    <x v="2"/>
  </r>
  <r>
    <x v="2"/>
    <x v="15"/>
    <x v="2"/>
  </r>
  <r>
    <x v="2"/>
    <x v="16"/>
    <x v="2"/>
  </r>
  <r>
    <x v="2"/>
    <x v="17"/>
    <x v="2"/>
  </r>
  <r>
    <x v="2"/>
    <x v="18"/>
    <x v="1"/>
  </r>
  <r>
    <x v="2"/>
    <x v="19"/>
    <x v="1"/>
  </r>
  <r>
    <x v="2"/>
    <x v="20"/>
    <x v="1"/>
  </r>
  <r>
    <x v="2"/>
    <x v="21"/>
    <x v="1"/>
  </r>
  <r>
    <x v="2"/>
    <x v="22"/>
    <x v="1"/>
  </r>
  <r>
    <x v="2"/>
    <x v="23"/>
    <x v="1"/>
  </r>
  <r>
    <x v="2"/>
    <x v="24"/>
    <x v="1"/>
  </r>
  <r>
    <x v="2"/>
    <x v="25"/>
    <x v="2"/>
  </r>
  <r>
    <x v="2"/>
    <x v="26"/>
    <x v="3"/>
  </r>
  <r>
    <x v="2"/>
    <x v="27"/>
    <x v="3"/>
  </r>
  <r>
    <x v="2"/>
    <x v="28"/>
    <x v="3"/>
  </r>
  <r>
    <x v="2"/>
    <x v="29"/>
    <x v="2"/>
  </r>
  <r>
    <x v="2"/>
    <x v="30"/>
    <x v="0"/>
  </r>
  <r>
    <x v="2"/>
    <x v="31"/>
    <x v="8"/>
  </r>
  <r>
    <x v="2"/>
    <x v="32"/>
    <x v="2"/>
  </r>
  <r>
    <x v="2"/>
    <x v="33"/>
    <x v="0"/>
  </r>
  <r>
    <x v="2"/>
    <x v="34"/>
    <x v="5"/>
  </r>
  <r>
    <x v="2"/>
    <x v="35"/>
    <x v="3"/>
  </r>
  <r>
    <x v="2"/>
    <x v="36"/>
    <x v="3"/>
  </r>
  <r>
    <x v="2"/>
    <x v="37"/>
    <x v="3"/>
  </r>
  <r>
    <x v="2"/>
    <x v="38"/>
    <x v="8"/>
  </r>
  <r>
    <x v="2"/>
    <x v="39"/>
    <x v="4"/>
  </r>
  <r>
    <x v="2"/>
    <x v="40"/>
    <x v="8"/>
  </r>
  <r>
    <x v="2"/>
    <x v="41"/>
    <x v="2"/>
  </r>
  <r>
    <x v="2"/>
    <x v="42"/>
    <x v="4"/>
  </r>
  <r>
    <x v="2"/>
    <x v="43"/>
    <x v="2"/>
  </r>
  <r>
    <x v="2"/>
    <x v="44"/>
    <x v="4"/>
  </r>
  <r>
    <x v="2"/>
    <x v="45"/>
    <x v="3"/>
  </r>
  <r>
    <x v="2"/>
    <x v="46"/>
    <x v="2"/>
  </r>
  <r>
    <x v="2"/>
    <x v="47"/>
    <x v="0"/>
  </r>
  <r>
    <x v="2"/>
    <x v="48"/>
    <x v="3"/>
  </r>
  <r>
    <x v="2"/>
    <x v="49"/>
    <x v="3"/>
  </r>
  <r>
    <x v="2"/>
    <x v="50"/>
    <x v="2"/>
  </r>
  <r>
    <x v="2"/>
    <x v="51"/>
    <x v="3"/>
  </r>
  <r>
    <x v="2"/>
    <x v="52"/>
    <x v="0"/>
  </r>
  <r>
    <x v="2"/>
    <x v="53"/>
    <x v="0"/>
  </r>
  <r>
    <x v="2"/>
    <x v="54"/>
    <x v="0"/>
  </r>
  <r>
    <x v="2"/>
    <x v="55"/>
    <x v="4"/>
  </r>
  <r>
    <x v="2"/>
    <x v="56"/>
    <x v="4"/>
  </r>
  <r>
    <x v="2"/>
    <x v="57"/>
    <x v="4"/>
  </r>
  <r>
    <x v="2"/>
    <x v="58"/>
    <x v="4"/>
  </r>
  <r>
    <x v="2"/>
    <x v="59"/>
    <x v="0"/>
  </r>
  <r>
    <x v="2"/>
    <x v="60"/>
    <x v="15"/>
  </r>
  <r>
    <x v="2"/>
    <x v="61"/>
    <x v="7"/>
  </r>
  <r>
    <x v="5"/>
    <x v="0"/>
    <x v="0"/>
  </r>
  <r>
    <x v="5"/>
    <x v="1"/>
    <x v="3"/>
  </r>
  <r>
    <x v="5"/>
    <x v="2"/>
    <x v="2"/>
  </r>
  <r>
    <x v="5"/>
    <x v="3"/>
    <x v="3"/>
  </r>
  <r>
    <x v="5"/>
    <x v="4"/>
    <x v="0"/>
  </r>
  <r>
    <x v="5"/>
    <x v="5"/>
    <x v="0"/>
  </r>
  <r>
    <x v="5"/>
    <x v="6"/>
    <x v="0"/>
  </r>
  <r>
    <x v="5"/>
    <x v="7"/>
    <x v="0"/>
  </r>
  <r>
    <x v="5"/>
    <x v="8"/>
    <x v="2"/>
  </r>
  <r>
    <x v="5"/>
    <x v="9"/>
    <x v="0"/>
  </r>
  <r>
    <x v="5"/>
    <x v="10"/>
    <x v="0"/>
  </r>
  <r>
    <x v="5"/>
    <x v="11"/>
    <x v="0"/>
  </r>
  <r>
    <x v="5"/>
    <x v="12"/>
    <x v="2"/>
  </r>
  <r>
    <x v="5"/>
    <x v="13"/>
    <x v="0"/>
  </r>
  <r>
    <x v="5"/>
    <x v="14"/>
    <x v="0"/>
  </r>
  <r>
    <x v="5"/>
    <x v="15"/>
    <x v="0"/>
  </r>
  <r>
    <x v="5"/>
    <x v="16"/>
    <x v="0"/>
  </r>
  <r>
    <x v="5"/>
    <x v="17"/>
    <x v="2"/>
  </r>
  <r>
    <x v="5"/>
    <x v="18"/>
    <x v="0"/>
  </r>
  <r>
    <x v="5"/>
    <x v="19"/>
    <x v="2"/>
  </r>
  <r>
    <x v="5"/>
    <x v="20"/>
    <x v="2"/>
  </r>
  <r>
    <x v="5"/>
    <x v="21"/>
    <x v="0"/>
  </r>
  <r>
    <x v="5"/>
    <x v="22"/>
    <x v="0"/>
  </r>
  <r>
    <x v="5"/>
    <x v="23"/>
    <x v="0"/>
  </r>
  <r>
    <x v="5"/>
    <x v="24"/>
    <x v="0"/>
  </r>
  <r>
    <x v="5"/>
    <x v="25"/>
    <x v="0"/>
  </r>
  <r>
    <x v="5"/>
    <x v="26"/>
    <x v="0"/>
  </r>
  <r>
    <x v="5"/>
    <x v="27"/>
    <x v="0"/>
  </r>
  <r>
    <x v="5"/>
    <x v="28"/>
    <x v="0"/>
  </r>
  <r>
    <x v="5"/>
    <x v="29"/>
    <x v="2"/>
  </r>
  <r>
    <x v="5"/>
    <x v="30"/>
    <x v="2"/>
  </r>
  <r>
    <x v="5"/>
    <x v="31"/>
    <x v="5"/>
  </r>
  <r>
    <x v="5"/>
    <x v="32"/>
    <x v="2"/>
  </r>
  <r>
    <x v="5"/>
    <x v="33"/>
    <x v="3"/>
  </r>
  <r>
    <x v="5"/>
    <x v="34"/>
    <x v="0"/>
  </r>
  <r>
    <x v="5"/>
    <x v="35"/>
    <x v="4"/>
  </r>
  <r>
    <x v="5"/>
    <x v="36"/>
    <x v="4"/>
  </r>
  <r>
    <x v="5"/>
    <x v="37"/>
    <x v="4"/>
  </r>
  <r>
    <x v="5"/>
    <x v="38"/>
    <x v="3"/>
  </r>
  <r>
    <x v="5"/>
    <x v="39"/>
    <x v="3"/>
  </r>
  <r>
    <x v="5"/>
    <x v="40"/>
    <x v="5"/>
  </r>
  <r>
    <x v="5"/>
    <x v="41"/>
    <x v="2"/>
  </r>
  <r>
    <x v="5"/>
    <x v="42"/>
    <x v="2"/>
  </r>
  <r>
    <x v="5"/>
    <x v="43"/>
    <x v="2"/>
  </r>
  <r>
    <x v="5"/>
    <x v="44"/>
    <x v="4"/>
  </r>
  <r>
    <x v="5"/>
    <x v="45"/>
    <x v="0"/>
  </r>
  <r>
    <x v="5"/>
    <x v="46"/>
    <x v="3"/>
  </r>
  <r>
    <x v="5"/>
    <x v="47"/>
    <x v="2"/>
  </r>
  <r>
    <x v="5"/>
    <x v="48"/>
    <x v="0"/>
  </r>
  <r>
    <x v="5"/>
    <x v="49"/>
    <x v="0"/>
  </r>
  <r>
    <x v="5"/>
    <x v="50"/>
    <x v="0"/>
  </r>
  <r>
    <x v="5"/>
    <x v="51"/>
    <x v="0"/>
  </r>
  <r>
    <x v="5"/>
    <x v="52"/>
    <x v="0"/>
  </r>
  <r>
    <x v="5"/>
    <x v="53"/>
    <x v="3"/>
  </r>
  <r>
    <x v="5"/>
    <x v="54"/>
    <x v="3"/>
  </r>
  <r>
    <x v="5"/>
    <x v="55"/>
    <x v="3"/>
  </r>
  <r>
    <x v="5"/>
    <x v="56"/>
    <x v="3"/>
  </r>
  <r>
    <x v="5"/>
    <x v="57"/>
    <x v="3"/>
  </r>
  <r>
    <x v="5"/>
    <x v="58"/>
    <x v="3"/>
  </r>
  <r>
    <x v="5"/>
    <x v="59"/>
    <x v="2"/>
  </r>
  <r>
    <x v="5"/>
    <x v="60"/>
    <x v="11"/>
  </r>
  <r>
    <x v="5"/>
    <x v="61"/>
    <x v="7"/>
  </r>
  <r>
    <x v="6"/>
    <x v="0"/>
    <x v="2"/>
  </r>
  <r>
    <x v="6"/>
    <x v="1"/>
    <x v="0"/>
  </r>
  <r>
    <x v="6"/>
    <x v="2"/>
    <x v="0"/>
  </r>
  <r>
    <x v="6"/>
    <x v="3"/>
    <x v="2"/>
  </r>
  <r>
    <x v="6"/>
    <x v="4"/>
    <x v="2"/>
  </r>
  <r>
    <x v="6"/>
    <x v="5"/>
    <x v="2"/>
  </r>
  <r>
    <x v="6"/>
    <x v="6"/>
    <x v="1"/>
  </r>
  <r>
    <x v="6"/>
    <x v="7"/>
    <x v="1"/>
  </r>
  <r>
    <x v="6"/>
    <x v="8"/>
    <x v="1"/>
  </r>
  <r>
    <x v="6"/>
    <x v="9"/>
    <x v="0"/>
  </r>
  <r>
    <x v="6"/>
    <x v="10"/>
    <x v="3"/>
  </r>
  <r>
    <x v="6"/>
    <x v="11"/>
    <x v="0"/>
  </r>
  <r>
    <x v="6"/>
    <x v="12"/>
    <x v="0"/>
  </r>
  <r>
    <x v="6"/>
    <x v="13"/>
    <x v="2"/>
  </r>
  <r>
    <x v="6"/>
    <x v="14"/>
    <x v="2"/>
  </r>
  <r>
    <x v="6"/>
    <x v="15"/>
    <x v="2"/>
  </r>
  <r>
    <x v="6"/>
    <x v="16"/>
    <x v="2"/>
  </r>
  <r>
    <x v="6"/>
    <x v="17"/>
    <x v="1"/>
  </r>
  <r>
    <x v="6"/>
    <x v="18"/>
    <x v="0"/>
  </r>
  <r>
    <x v="6"/>
    <x v="19"/>
    <x v="0"/>
  </r>
  <r>
    <x v="6"/>
    <x v="20"/>
    <x v="2"/>
  </r>
  <r>
    <x v="6"/>
    <x v="21"/>
    <x v="2"/>
  </r>
  <r>
    <x v="6"/>
    <x v="22"/>
    <x v="2"/>
  </r>
  <r>
    <x v="6"/>
    <x v="23"/>
    <x v="2"/>
  </r>
  <r>
    <x v="6"/>
    <x v="24"/>
    <x v="4"/>
  </r>
  <r>
    <x v="6"/>
    <x v="25"/>
    <x v="0"/>
  </r>
  <r>
    <x v="6"/>
    <x v="26"/>
    <x v="4"/>
  </r>
  <r>
    <x v="6"/>
    <x v="27"/>
    <x v="4"/>
  </r>
  <r>
    <x v="6"/>
    <x v="28"/>
    <x v="4"/>
  </r>
  <r>
    <x v="6"/>
    <x v="29"/>
    <x v="2"/>
  </r>
  <r>
    <x v="6"/>
    <x v="30"/>
    <x v="4"/>
  </r>
  <r>
    <x v="6"/>
    <x v="31"/>
    <x v="8"/>
  </r>
  <r>
    <x v="6"/>
    <x v="32"/>
    <x v="2"/>
  </r>
  <r>
    <x v="6"/>
    <x v="33"/>
    <x v="0"/>
  </r>
  <r>
    <x v="6"/>
    <x v="34"/>
    <x v="4"/>
  </r>
  <r>
    <x v="6"/>
    <x v="35"/>
    <x v="5"/>
  </r>
  <r>
    <x v="6"/>
    <x v="36"/>
    <x v="5"/>
  </r>
  <r>
    <x v="6"/>
    <x v="37"/>
    <x v="4"/>
  </r>
  <r>
    <x v="6"/>
    <x v="38"/>
    <x v="4"/>
  </r>
  <r>
    <x v="6"/>
    <x v="39"/>
    <x v="5"/>
  </r>
  <r>
    <x v="6"/>
    <x v="40"/>
    <x v="5"/>
  </r>
  <r>
    <x v="6"/>
    <x v="41"/>
    <x v="5"/>
  </r>
  <r>
    <x v="6"/>
    <x v="42"/>
    <x v="5"/>
  </r>
  <r>
    <x v="6"/>
    <x v="43"/>
    <x v="0"/>
  </r>
  <r>
    <x v="6"/>
    <x v="44"/>
    <x v="5"/>
  </r>
  <r>
    <x v="6"/>
    <x v="45"/>
    <x v="0"/>
  </r>
  <r>
    <x v="6"/>
    <x v="46"/>
    <x v="2"/>
  </r>
  <r>
    <x v="6"/>
    <x v="47"/>
    <x v="2"/>
  </r>
  <r>
    <x v="6"/>
    <x v="48"/>
    <x v="5"/>
  </r>
  <r>
    <x v="6"/>
    <x v="49"/>
    <x v="0"/>
  </r>
  <r>
    <x v="6"/>
    <x v="50"/>
    <x v="0"/>
  </r>
  <r>
    <x v="6"/>
    <x v="51"/>
    <x v="5"/>
  </r>
  <r>
    <x v="6"/>
    <x v="52"/>
    <x v="5"/>
  </r>
  <r>
    <x v="6"/>
    <x v="53"/>
    <x v="5"/>
  </r>
  <r>
    <x v="6"/>
    <x v="54"/>
    <x v="5"/>
  </r>
  <r>
    <x v="6"/>
    <x v="55"/>
    <x v="0"/>
  </r>
  <r>
    <x v="6"/>
    <x v="56"/>
    <x v="4"/>
  </r>
  <r>
    <x v="6"/>
    <x v="57"/>
    <x v="3"/>
  </r>
  <r>
    <x v="6"/>
    <x v="58"/>
    <x v="3"/>
  </r>
  <r>
    <x v="6"/>
    <x v="59"/>
    <x v="0"/>
  </r>
  <r>
    <x v="6"/>
    <x v="60"/>
    <x v="16"/>
  </r>
  <r>
    <x v="6"/>
    <x v="61"/>
    <x v="7"/>
  </r>
  <r>
    <x v="6"/>
    <x v="0"/>
    <x v="0"/>
  </r>
  <r>
    <x v="6"/>
    <x v="1"/>
    <x v="3"/>
  </r>
  <r>
    <x v="6"/>
    <x v="2"/>
    <x v="2"/>
  </r>
  <r>
    <x v="6"/>
    <x v="3"/>
    <x v="2"/>
  </r>
  <r>
    <x v="6"/>
    <x v="4"/>
    <x v="1"/>
  </r>
  <r>
    <x v="6"/>
    <x v="5"/>
    <x v="3"/>
  </r>
  <r>
    <x v="6"/>
    <x v="6"/>
    <x v="3"/>
  </r>
  <r>
    <x v="6"/>
    <x v="7"/>
    <x v="3"/>
  </r>
  <r>
    <x v="6"/>
    <x v="8"/>
    <x v="4"/>
  </r>
  <r>
    <x v="6"/>
    <x v="9"/>
    <x v="1"/>
  </r>
  <r>
    <x v="6"/>
    <x v="10"/>
    <x v="1"/>
  </r>
  <r>
    <x v="6"/>
    <x v="11"/>
    <x v="0"/>
  </r>
  <r>
    <x v="6"/>
    <x v="12"/>
    <x v="1"/>
  </r>
  <r>
    <x v="6"/>
    <x v="13"/>
    <x v="3"/>
  </r>
  <r>
    <x v="6"/>
    <x v="14"/>
    <x v="1"/>
  </r>
  <r>
    <x v="6"/>
    <x v="15"/>
    <x v="0"/>
  </r>
  <r>
    <x v="6"/>
    <x v="16"/>
    <x v="0"/>
  </r>
  <r>
    <x v="6"/>
    <x v="17"/>
    <x v="0"/>
  </r>
  <r>
    <x v="6"/>
    <x v="18"/>
    <x v="0"/>
  </r>
  <r>
    <x v="6"/>
    <x v="19"/>
    <x v="0"/>
  </r>
  <r>
    <x v="6"/>
    <x v="20"/>
    <x v="0"/>
  </r>
  <r>
    <x v="6"/>
    <x v="21"/>
    <x v="0"/>
  </r>
  <r>
    <x v="6"/>
    <x v="22"/>
    <x v="1"/>
  </r>
  <r>
    <x v="6"/>
    <x v="23"/>
    <x v="4"/>
  </r>
  <r>
    <x v="6"/>
    <x v="24"/>
    <x v="0"/>
  </r>
  <r>
    <x v="6"/>
    <x v="25"/>
    <x v="1"/>
  </r>
  <r>
    <x v="6"/>
    <x v="26"/>
    <x v="1"/>
  </r>
  <r>
    <x v="6"/>
    <x v="27"/>
    <x v="3"/>
  </r>
  <r>
    <x v="6"/>
    <x v="28"/>
    <x v="3"/>
  </r>
  <r>
    <x v="6"/>
    <x v="29"/>
    <x v="0"/>
  </r>
  <r>
    <x v="6"/>
    <x v="30"/>
    <x v="4"/>
  </r>
  <r>
    <x v="6"/>
    <x v="31"/>
    <x v="8"/>
  </r>
  <r>
    <x v="6"/>
    <x v="32"/>
    <x v="2"/>
  </r>
  <r>
    <x v="6"/>
    <x v="33"/>
    <x v="4"/>
  </r>
  <r>
    <x v="6"/>
    <x v="34"/>
    <x v="2"/>
  </r>
  <r>
    <x v="6"/>
    <x v="35"/>
    <x v="5"/>
  </r>
  <r>
    <x v="6"/>
    <x v="36"/>
    <x v="5"/>
  </r>
  <r>
    <x v="6"/>
    <x v="37"/>
    <x v="5"/>
  </r>
  <r>
    <x v="6"/>
    <x v="38"/>
    <x v="5"/>
  </r>
  <r>
    <x v="6"/>
    <x v="39"/>
    <x v="3"/>
  </r>
  <r>
    <x v="6"/>
    <x v="40"/>
    <x v="2"/>
  </r>
  <r>
    <x v="6"/>
    <x v="41"/>
    <x v="2"/>
  </r>
  <r>
    <x v="6"/>
    <x v="42"/>
    <x v="2"/>
  </r>
  <r>
    <x v="6"/>
    <x v="43"/>
    <x v="2"/>
  </r>
  <r>
    <x v="6"/>
    <x v="44"/>
    <x v="5"/>
  </r>
  <r>
    <x v="6"/>
    <x v="45"/>
    <x v="0"/>
  </r>
  <r>
    <x v="6"/>
    <x v="46"/>
    <x v="0"/>
  </r>
  <r>
    <x v="6"/>
    <x v="47"/>
    <x v="0"/>
  </r>
  <r>
    <x v="6"/>
    <x v="48"/>
    <x v="4"/>
  </r>
  <r>
    <x v="6"/>
    <x v="49"/>
    <x v="4"/>
  </r>
  <r>
    <x v="6"/>
    <x v="50"/>
    <x v="2"/>
  </r>
  <r>
    <x v="6"/>
    <x v="51"/>
    <x v="4"/>
  </r>
  <r>
    <x v="6"/>
    <x v="52"/>
    <x v="2"/>
  </r>
  <r>
    <x v="6"/>
    <x v="53"/>
    <x v="8"/>
  </r>
  <r>
    <x v="6"/>
    <x v="54"/>
    <x v="0"/>
  </r>
  <r>
    <x v="6"/>
    <x v="55"/>
    <x v="0"/>
  </r>
  <r>
    <x v="6"/>
    <x v="56"/>
    <x v="2"/>
  </r>
  <r>
    <x v="6"/>
    <x v="57"/>
    <x v="4"/>
  </r>
  <r>
    <x v="6"/>
    <x v="58"/>
    <x v="5"/>
  </r>
  <r>
    <x v="6"/>
    <x v="59"/>
    <x v="0"/>
  </r>
  <r>
    <x v="6"/>
    <x v="60"/>
    <x v="17"/>
  </r>
  <r>
    <x v="6"/>
    <x v="61"/>
    <x v="10"/>
  </r>
  <r>
    <x v="7"/>
    <x v="0"/>
    <x v="0"/>
  </r>
  <r>
    <x v="7"/>
    <x v="1"/>
    <x v="0"/>
  </r>
  <r>
    <x v="7"/>
    <x v="2"/>
    <x v="3"/>
  </r>
  <r>
    <x v="7"/>
    <x v="3"/>
    <x v="4"/>
  </r>
  <r>
    <x v="7"/>
    <x v="4"/>
    <x v="2"/>
  </r>
  <r>
    <x v="7"/>
    <x v="5"/>
    <x v="1"/>
  </r>
  <r>
    <x v="7"/>
    <x v="6"/>
    <x v="1"/>
  </r>
  <r>
    <x v="7"/>
    <x v="7"/>
    <x v="1"/>
  </r>
  <r>
    <x v="7"/>
    <x v="8"/>
    <x v="2"/>
  </r>
  <r>
    <x v="7"/>
    <x v="9"/>
    <x v="3"/>
  </r>
  <r>
    <x v="7"/>
    <x v="10"/>
    <x v="0"/>
  </r>
  <r>
    <x v="7"/>
    <x v="11"/>
    <x v="2"/>
  </r>
  <r>
    <x v="7"/>
    <x v="12"/>
    <x v="1"/>
  </r>
  <r>
    <x v="7"/>
    <x v="13"/>
    <x v="2"/>
  </r>
  <r>
    <x v="7"/>
    <x v="14"/>
    <x v="1"/>
  </r>
  <r>
    <x v="7"/>
    <x v="15"/>
    <x v="3"/>
  </r>
  <r>
    <x v="7"/>
    <x v="16"/>
    <x v="0"/>
  </r>
  <r>
    <x v="7"/>
    <x v="17"/>
    <x v="0"/>
  </r>
  <r>
    <x v="7"/>
    <x v="18"/>
    <x v="1"/>
  </r>
  <r>
    <x v="7"/>
    <x v="19"/>
    <x v="1"/>
  </r>
  <r>
    <x v="7"/>
    <x v="20"/>
    <x v="1"/>
  </r>
  <r>
    <x v="7"/>
    <x v="21"/>
    <x v="1"/>
  </r>
  <r>
    <x v="7"/>
    <x v="22"/>
    <x v="1"/>
  </r>
  <r>
    <x v="7"/>
    <x v="23"/>
    <x v="2"/>
  </r>
  <r>
    <x v="7"/>
    <x v="24"/>
    <x v="1"/>
  </r>
  <r>
    <x v="7"/>
    <x v="25"/>
    <x v="1"/>
  </r>
  <r>
    <x v="7"/>
    <x v="26"/>
    <x v="1"/>
  </r>
  <r>
    <x v="7"/>
    <x v="27"/>
    <x v="1"/>
  </r>
  <r>
    <x v="7"/>
    <x v="28"/>
    <x v="2"/>
  </r>
  <r>
    <x v="7"/>
    <x v="29"/>
    <x v="0"/>
  </r>
  <r>
    <x v="7"/>
    <x v="30"/>
    <x v="3"/>
  </r>
  <r>
    <x v="7"/>
    <x v="31"/>
    <x v="4"/>
  </r>
  <r>
    <x v="7"/>
    <x v="32"/>
    <x v="2"/>
  </r>
  <r>
    <x v="7"/>
    <x v="33"/>
    <x v="5"/>
  </r>
  <r>
    <x v="7"/>
    <x v="34"/>
    <x v="0"/>
  </r>
  <r>
    <x v="7"/>
    <x v="35"/>
    <x v="3"/>
  </r>
  <r>
    <x v="7"/>
    <x v="36"/>
    <x v="3"/>
  </r>
  <r>
    <x v="7"/>
    <x v="37"/>
    <x v="3"/>
  </r>
  <r>
    <x v="7"/>
    <x v="38"/>
    <x v="0"/>
  </r>
  <r>
    <x v="7"/>
    <x v="39"/>
    <x v="4"/>
  </r>
  <r>
    <x v="7"/>
    <x v="40"/>
    <x v="2"/>
  </r>
  <r>
    <x v="7"/>
    <x v="41"/>
    <x v="2"/>
  </r>
  <r>
    <x v="7"/>
    <x v="42"/>
    <x v="2"/>
  </r>
  <r>
    <x v="7"/>
    <x v="43"/>
    <x v="3"/>
  </r>
  <r>
    <x v="7"/>
    <x v="44"/>
    <x v="3"/>
  </r>
  <r>
    <x v="7"/>
    <x v="45"/>
    <x v="3"/>
  </r>
  <r>
    <x v="7"/>
    <x v="46"/>
    <x v="0"/>
  </r>
  <r>
    <x v="7"/>
    <x v="47"/>
    <x v="3"/>
  </r>
  <r>
    <x v="7"/>
    <x v="48"/>
    <x v="2"/>
  </r>
  <r>
    <x v="7"/>
    <x v="49"/>
    <x v="2"/>
  </r>
  <r>
    <x v="7"/>
    <x v="50"/>
    <x v="2"/>
  </r>
  <r>
    <x v="7"/>
    <x v="51"/>
    <x v="2"/>
  </r>
  <r>
    <x v="7"/>
    <x v="52"/>
    <x v="2"/>
  </r>
  <r>
    <x v="7"/>
    <x v="53"/>
    <x v="2"/>
  </r>
  <r>
    <x v="7"/>
    <x v="54"/>
    <x v="0"/>
  </r>
  <r>
    <x v="7"/>
    <x v="55"/>
    <x v="0"/>
  </r>
  <r>
    <x v="7"/>
    <x v="56"/>
    <x v="0"/>
  </r>
  <r>
    <x v="7"/>
    <x v="57"/>
    <x v="0"/>
  </r>
  <r>
    <x v="7"/>
    <x v="58"/>
    <x v="0"/>
  </r>
  <r>
    <x v="7"/>
    <x v="59"/>
    <x v="0"/>
  </r>
  <r>
    <x v="7"/>
    <x v="60"/>
    <x v="18"/>
  </r>
  <r>
    <x v="7"/>
    <x v="61"/>
    <x v="10"/>
  </r>
  <r>
    <x v="2"/>
    <x v="0"/>
    <x v="2"/>
  </r>
  <r>
    <x v="2"/>
    <x v="1"/>
    <x v="3"/>
  </r>
  <r>
    <x v="2"/>
    <x v="2"/>
    <x v="2"/>
  </r>
  <r>
    <x v="2"/>
    <x v="3"/>
    <x v="0"/>
  </r>
  <r>
    <x v="2"/>
    <x v="4"/>
    <x v="1"/>
  </r>
  <r>
    <x v="2"/>
    <x v="5"/>
    <x v="1"/>
  </r>
  <r>
    <x v="2"/>
    <x v="6"/>
    <x v="1"/>
  </r>
  <r>
    <x v="2"/>
    <x v="7"/>
    <x v="1"/>
  </r>
  <r>
    <x v="2"/>
    <x v="8"/>
    <x v="2"/>
  </r>
  <r>
    <x v="2"/>
    <x v="9"/>
    <x v="3"/>
  </r>
  <r>
    <x v="2"/>
    <x v="10"/>
    <x v="5"/>
  </r>
  <r>
    <x v="2"/>
    <x v="11"/>
    <x v="3"/>
  </r>
  <r>
    <x v="2"/>
    <x v="12"/>
    <x v="0"/>
  </r>
  <r>
    <x v="2"/>
    <x v="13"/>
    <x v="3"/>
  </r>
  <r>
    <x v="2"/>
    <x v="14"/>
    <x v="2"/>
  </r>
  <r>
    <x v="2"/>
    <x v="15"/>
    <x v="0"/>
  </r>
  <r>
    <x v="2"/>
    <x v="16"/>
    <x v="3"/>
  </r>
  <r>
    <x v="2"/>
    <x v="17"/>
    <x v="3"/>
  </r>
  <r>
    <x v="2"/>
    <x v="18"/>
    <x v="3"/>
  </r>
  <r>
    <x v="2"/>
    <x v="19"/>
    <x v="3"/>
  </r>
  <r>
    <x v="2"/>
    <x v="20"/>
    <x v="0"/>
  </r>
  <r>
    <x v="2"/>
    <x v="21"/>
    <x v="3"/>
  </r>
  <r>
    <x v="2"/>
    <x v="22"/>
    <x v="5"/>
  </r>
  <r>
    <x v="2"/>
    <x v="23"/>
    <x v="5"/>
  </r>
  <r>
    <x v="2"/>
    <x v="24"/>
    <x v="0"/>
  </r>
  <r>
    <x v="2"/>
    <x v="25"/>
    <x v="2"/>
  </r>
  <r>
    <x v="2"/>
    <x v="26"/>
    <x v="3"/>
  </r>
  <r>
    <x v="2"/>
    <x v="27"/>
    <x v="8"/>
  </r>
  <r>
    <x v="2"/>
    <x v="28"/>
    <x v="8"/>
  </r>
  <r>
    <x v="2"/>
    <x v="29"/>
    <x v="3"/>
  </r>
  <r>
    <x v="2"/>
    <x v="30"/>
    <x v="3"/>
  </r>
  <r>
    <x v="2"/>
    <x v="31"/>
    <x v="5"/>
  </r>
  <r>
    <x v="2"/>
    <x v="32"/>
    <x v="2"/>
  </r>
  <r>
    <x v="2"/>
    <x v="33"/>
    <x v="0"/>
  </r>
  <r>
    <x v="2"/>
    <x v="34"/>
    <x v="0"/>
  </r>
  <r>
    <x v="2"/>
    <x v="35"/>
    <x v="4"/>
  </r>
  <r>
    <x v="2"/>
    <x v="36"/>
    <x v="4"/>
  </r>
  <r>
    <x v="2"/>
    <x v="37"/>
    <x v="3"/>
  </r>
  <r>
    <x v="2"/>
    <x v="38"/>
    <x v="5"/>
  </r>
  <r>
    <x v="2"/>
    <x v="39"/>
    <x v="8"/>
  </r>
  <r>
    <x v="2"/>
    <x v="40"/>
    <x v="8"/>
  </r>
  <r>
    <x v="2"/>
    <x v="41"/>
    <x v="8"/>
  </r>
  <r>
    <x v="2"/>
    <x v="42"/>
    <x v="0"/>
  </r>
  <r>
    <x v="2"/>
    <x v="43"/>
    <x v="5"/>
  </r>
  <r>
    <x v="2"/>
    <x v="44"/>
    <x v="4"/>
  </r>
  <r>
    <x v="2"/>
    <x v="45"/>
    <x v="5"/>
  </r>
  <r>
    <x v="2"/>
    <x v="46"/>
    <x v="2"/>
  </r>
  <r>
    <x v="2"/>
    <x v="47"/>
    <x v="5"/>
  </r>
  <r>
    <x v="2"/>
    <x v="48"/>
    <x v="8"/>
  </r>
  <r>
    <x v="2"/>
    <x v="49"/>
    <x v="8"/>
  </r>
  <r>
    <x v="2"/>
    <x v="50"/>
    <x v="2"/>
  </r>
  <r>
    <x v="2"/>
    <x v="51"/>
    <x v="8"/>
  </r>
  <r>
    <x v="2"/>
    <x v="52"/>
    <x v="8"/>
  </r>
  <r>
    <x v="2"/>
    <x v="53"/>
    <x v="8"/>
  </r>
  <r>
    <x v="2"/>
    <x v="54"/>
    <x v="3"/>
  </r>
  <r>
    <x v="2"/>
    <x v="55"/>
    <x v="3"/>
  </r>
  <r>
    <x v="2"/>
    <x v="56"/>
    <x v="5"/>
  </r>
  <r>
    <x v="2"/>
    <x v="57"/>
    <x v="8"/>
  </r>
  <r>
    <x v="2"/>
    <x v="58"/>
    <x v="8"/>
  </r>
  <r>
    <x v="2"/>
    <x v="59"/>
    <x v="2"/>
  </r>
  <r>
    <x v="2"/>
    <x v="60"/>
    <x v="17"/>
  </r>
  <r>
    <x v="2"/>
    <x v="61"/>
    <x v="7"/>
  </r>
  <r>
    <x v="1"/>
    <x v="0"/>
    <x v="1"/>
  </r>
  <r>
    <x v="1"/>
    <x v="1"/>
    <x v="2"/>
  </r>
  <r>
    <x v="1"/>
    <x v="2"/>
    <x v="1"/>
  </r>
  <r>
    <x v="1"/>
    <x v="3"/>
    <x v="1"/>
  </r>
  <r>
    <x v="1"/>
    <x v="4"/>
    <x v="2"/>
  </r>
  <r>
    <x v="1"/>
    <x v="5"/>
    <x v="2"/>
  </r>
  <r>
    <x v="1"/>
    <x v="6"/>
    <x v="2"/>
  </r>
  <r>
    <x v="1"/>
    <x v="7"/>
    <x v="2"/>
  </r>
  <r>
    <x v="1"/>
    <x v="8"/>
    <x v="4"/>
  </r>
  <r>
    <x v="1"/>
    <x v="9"/>
    <x v="0"/>
  </r>
  <r>
    <x v="1"/>
    <x v="10"/>
    <x v="0"/>
  </r>
  <r>
    <x v="1"/>
    <x v="11"/>
    <x v="0"/>
  </r>
  <r>
    <x v="1"/>
    <x v="12"/>
    <x v="0"/>
  </r>
  <r>
    <x v="1"/>
    <x v="13"/>
    <x v="3"/>
  </r>
  <r>
    <x v="1"/>
    <x v="14"/>
    <x v="1"/>
  </r>
  <r>
    <x v="1"/>
    <x v="15"/>
    <x v="0"/>
  </r>
  <r>
    <x v="1"/>
    <x v="16"/>
    <x v="0"/>
  </r>
  <r>
    <x v="1"/>
    <x v="17"/>
    <x v="0"/>
  </r>
  <r>
    <x v="1"/>
    <x v="18"/>
    <x v="3"/>
  </r>
  <r>
    <x v="1"/>
    <x v="19"/>
    <x v="0"/>
  </r>
  <r>
    <x v="1"/>
    <x v="20"/>
    <x v="2"/>
  </r>
  <r>
    <x v="1"/>
    <x v="21"/>
    <x v="2"/>
  </r>
  <r>
    <x v="1"/>
    <x v="22"/>
    <x v="2"/>
  </r>
  <r>
    <x v="1"/>
    <x v="23"/>
    <x v="4"/>
  </r>
  <r>
    <x v="1"/>
    <x v="24"/>
    <x v="1"/>
  </r>
  <r>
    <x v="1"/>
    <x v="25"/>
    <x v="1"/>
  </r>
  <r>
    <x v="1"/>
    <x v="26"/>
    <x v="0"/>
  </r>
  <r>
    <x v="1"/>
    <x v="27"/>
    <x v="0"/>
  </r>
  <r>
    <x v="1"/>
    <x v="28"/>
    <x v="0"/>
  </r>
  <r>
    <x v="1"/>
    <x v="29"/>
    <x v="0"/>
  </r>
  <r>
    <x v="1"/>
    <x v="30"/>
    <x v="4"/>
  </r>
  <r>
    <x v="1"/>
    <x v="31"/>
    <x v="5"/>
  </r>
  <r>
    <x v="1"/>
    <x v="32"/>
    <x v="2"/>
  </r>
  <r>
    <x v="1"/>
    <x v="33"/>
    <x v="0"/>
  </r>
  <r>
    <x v="1"/>
    <x v="34"/>
    <x v="0"/>
  </r>
  <r>
    <x v="1"/>
    <x v="35"/>
    <x v="5"/>
  </r>
  <r>
    <x v="1"/>
    <x v="36"/>
    <x v="5"/>
  </r>
  <r>
    <x v="1"/>
    <x v="37"/>
    <x v="5"/>
  </r>
  <r>
    <x v="1"/>
    <x v="38"/>
    <x v="8"/>
  </r>
  <r>
    <x v="1"/>
    <x v="39"/>
    <x v="5"/>
  </r>
  <r>
    <x v="1"/>
    <x v="40"/>
    <x v="4"/>
  </r>
  <r>
    <x v="1"/>
    <x v="41"/>
    <x v="4"/>
  </r>
  <r>
    <x v="1"/>
    <x v="42"/>
    <x v="0"/>
  </r>
  <r>
    <x v="1"/>
    <x v="43"/>
    <x v="8"/>
  </r>
  <r>
    <x v="1"/>
    <x v="44"/>
    <x v="2"/>
  </r>
  <r>
    <x v="1"/>
    <x v="45"/>
    <x v="3"/>
  </r>
  <r>
    <x v="1"/>
    <x v="46"/>
    <x v="3"/>
  </r>
  <r>
    <x v="1"/>
    <x v="47"/>
    <x v="3"/>
  </r>
  <r>
    <x v="1"/>
    <x v="48"/>
    <x v="4"/>
  </r>
  <r>
    <x v="1"/>
    <x v="49"/>
    <x v="3"/>
  </r>
  <r>
    <x v="1"/>
    <x v="50"/>
    <x v="2"/>
  </r>
  <r>
    <x v="1"/>
    <x v="51"/>
    <x v="0"/>
  </r>
  <r>
    <x v="1"/>
    <x v="52"/>
    <x v="3"/>
  </r>
  <r>
    <x v="1"/>
    <x v="53"/>
    <x v="8"/>
  </r>
  <r>
    <x v="1"/>
    <x v="54"/>
    <x v="2"/>
  </r>
  <r>
    <x v="1"/>
    <x v="55"/>
    <x v="2"/>
  </r>
  <r>
    <x v="1"/>
    <x v="56"/>
    <x v="4"/>
  </r>
  <r>
    <x v="1"/>
    <x v="57"/>
    <x v="4"/>
  </r>
  <r>
    <x v="1"/>
    <x v="58"/>
    <x v="4"/>
  </r>
  <r>
    <x v="1"/>
    <x v="59"/>
    <x v="4"/>
  </r>
  <r>
    <x v="1"/>
    <x v="60"/>
    <x v="14"/>
  </r>
  <r>
    <x v="1"/>
    <x v="61"/>
    <x v="10"/>
  </r>
  <r>
    <x v="8"/>
    <x v="0"/>
    <x v="2"/>
  </r>
  <r>
    <x v="8"/>
    <x v="1"/>
    <x v="3"/>
  </r>
  <r>
    <x v="8"/>
    <x v="2"/>
    <x v="0"/>
  </r>
  <r>
    <x v="8"/>
    <x v="3"/>
    <x v="2"/>
  </r>
  <r>
    <x v="8"/>
    <x v="4"/>
    <x v="3"/>
  </r>
  <r>
    <x v="8"/>
    <x v="5"/>
    <x v="2"/>
  </r>
  <r>
    <x v="8"/>
    <x v="6"/>
    <x v="2"/>
  </r>
  <r>
    <x v="8"/>
    <x v="7"/>
    <x v="0"/>
  </r>
  <r>
    <x v="8"/>
    <x v="8"/>
    <x v="3"/>
  </r>
  <r>
    <x v="8"/>
    <x v="9"/>
    <x v="1"/>
  </r>
  <r>
    <x v="8"/>
    <x v="10"/>
    <x v="1"/>
  </r>
  <r>
    <x v="8"/>
    <x v="11"/>
    <x v="1"/>
  </r>
  <r>
    <x v="8"/>
    <x v="12"/>
    <x v="3"/>
  </r>
  <r>
    <x v="8"/>
    <x v="13"/>
    <x v="3"/>
  </r>
  <r>
    <x v="8"/>
    <x v="14"/>
    <x v="2"/>
  </r>
  <r>
    <x v="8"/>
    <x v="15"/>
    <x v="1"/>
  </r>
  <r>
    <x v="8"/>
    <x v="16"/>
    <x v="1"/>
  </r>
  <r>
    <x v="8"/>
    <x v="17"/>
    <x v="0"/>
  </r>
  <r>
    <x v="8"/>
    <x v="18"/>
    <x v="1"/>
  </r>
  <r>
    <x v="8"/>
    <x v="19"/>
    <x v="1"/>
  </r>
  <r>
    <x v="8"/>
    <x v="20"/>
    <x v="0"/>
  </r>
  <r>
    <x v="8"/>
    <x v="21"/>
    <x v="2"/>
  </r>
  <r>
    <x v="8"/>
    <x v="22"/>
    <x v="1"/>
  </r>
  <r>
    <x v="8"/>
    <x v="23"/>
    <x v="3"/>
  </r>
  <r>
    <x v="8"/>
    <x v="24"/>
    <x v="2"/>
  </r>
  <r>
    <x v="8"/>
    <x v="25"/>
    <x v="2"/>
  </r>
  <r>
    <x v="8"/>
    <x v="26"/>
    <x v="2"/>
  </r>
  <r>
    <x v="8"/>
    <x v="27"/>
    <x v="3"/>
  </r>
  <r>
    <x v="8"/>
    <x v="28"/>
    <x v="0"/>
  </r>
  <r>
    <x v="8"/>
    <x v="29"/>
    <x v="3"/>
  </r>
  <r>
    <x v="8"/>
    <x v="30"/>
    <x v="4"/>
  </r>
  <r>
    <x v="8"/>
    <x v="31"/>
    <x v="3"/>
  </r>
  <r>
    <x v="8"/>
    <x v="32"/>
    <x v="2"/>
  </r>
  <r>
    <x v="8"/>
    <x v="33"/>
    <x v="3"/>
  </r>
  <r>
    <x v="8"/>
    <x v="34"/>
    <x v="8"/>
  </r>
  <r>
    <x v="8"/>
    <x v="35"/>
    <x v="5"/>
  </r>
  <r>
    <x v="8"/>
    <x v="36"/>
    <x v="4"/>
  </r>
  <r>
    <x v="8"/>
    <x v="37"/>
    <x v="5"/>
  </r>
  <r>
    <x v="8"/>
    <x v="38"/>
    <x v="5"/>
  </r>
  <r>
    <x v="8"/>
    <x v="39"/>
    <x v="0"/>
  </r>
  <r>
    <x v="8"/>
    <x v="40"/>
    <x v="2"/>
  </r>
  <r>
    <x v="8"/>
    <x v="41"/>
    <x v="2"/>
  </r>
  <r>
    <x v="8"/>
    <x v="42"/>
    <x v="8"/>
  </r>
  <r>
    <x v="8"/>
    <x v="43"/>
    <x v="8"/>
  </r>
  <r>
    <x v="8"/>
    <x v="44"/>
    <x v="5"/>
  </r>
  <r>
    <x v="8"/>
    <x v="45"/>
    <x v="0"/>
  </r>
  <r>
    <x v="8"/>
    <x v="46"/>
    <x v="0"/>
  </r>
  <r>
    <x v="8"/>
    <x v="47"/>
    <x v="4"/>
  </r>
  <r>
    <x v="8"/>
    <x v="48"/>
    <x v="3"/>
  </r>
  <r>
    <x v="8"/>
    <x v="49"/>
    <x v="3"/>
  </r>
  <r>
    <x v="8"/>
    <x v="50"/>
    <x v="0"/>
  </r>
  <r>
    <x v="8"/>
    <x v="51"/>
    <x v="3"/>
  </r>
  <r>
    <x v="8"/>
    <x v="52"/>
    <x v="2"/>
  </r>
  <r>
    <x v="8"/>
    <x v="53"/>
    <x v="8"/>
  </r>
  <r>
    <x v="8"/>
    <x v="54"/>
    <x v="0"/>
  </r>
  <r>
    <x v="8"/>
    <x v="55"/>
    <x v="3"/>
  </r>
  <r>
    <x v="8"/>
    <x v="56"/>
    <x v="3"/>
  </r>
  <r>
    <x v="8"/>
    <x v="57"/>
    <x v="5"/>
  </r>
  <r>
    <x v="8"/>
    <x v="58"/>
    <x v="4"/>
  </r>
  <r>
    <x v="8"/>
    <x v="59"/>
    <x v="2"/>
  </r>
  <r>
    <x v="8"/>
    <x v="60"/>
    <x v="18"/>
  </r>
  <r>
    <x v="8"/>
    <x v="61"/>
    <x v="10"/>
  </r>
  <r>
    <x v="5"/>
    <x v="0"/>
    <x v="3"/>
  </r>
  <r>
    <x v="5"/>
    <x v="1"/>
    <x v="0"/>
  </r>
  <r>
    <x v="5"/>
    <x v="2"/>
    <x v="0"/>
  </r>
  <r>
    <x v="5"/>
    <x v="3"/>
    <x v="0"/>
  </r>
  <r>
    <x v="5"/>
    <x v="4"/>
    <x v="4"/>
  </r>
  <r>
    <x v="5"/>
    <x v="5"/>
    <x v="3"/>
  </r>
  <r>
    <x v="5"/>
    <x v="6"/>
    <x v="3"/>
  </r>
  <r>
    <x v="5"/>
    <x v="7"/>
    <x v="1"/>
  </r>
  <r>
    <x v="5"/>
    <x v="8"/>
    <x v="1"/>
  </r>
  <r>
    <x v="5"/>
    <x v="9"/>
    <x v="4"/>
  </r>
  <r>
    <x v="5"/>
    <x v="10"/>
    <x v="8"/>
  </r>
  <r>
    <x v="5"/>
    <x v="11"/>
    <x v="5"/>
  </r>
  <r>
    <x v="5"/>
    <x v="12"/>
    <x v="2"/>
  </r>
  <r>
    <x v="5"/>
    <x v="13"/>
    <x v="1"/>
  </r>
  <r>
    <x v="5"/>
    <x v="14"/>
    <x v="1"/>
  </r>
  <r>
    <x v="5"/>
    <x v="15"/>
    <x v="3"/>
  </r>
  <r>
    <x v="5"/>
    <x v="16"/>
    <x v="0"/>
  </r>
  <r>
    <x v="5"/>
    <x v="17"/>
    <x v="3"/>
  </r>
  <r>
    <x v="5"/>
    <x v="18"/>
    <x v="2"/>
  </r>
  <r>
    <x v="5"/>
    <x v="19"/>
    <x v="1"/>
  </r>
  <r>
    <x v="5"/>
    <x v="20"/>
    <x v="0"/>
  </r>
  <r>
    <x v="5"/>
    <x v="21"/>
    <x v="1"/>
  </r>
  <r>
    <x v="5"/>
    <x v="22"/>
    <x v="4"/>
  </r>
  <r>
    <x v="5"/>
    <x v="23"/>
    <x v="5"/>
  </r>
  <r>
    <x v="5"/>
    <x v="24"/>
    <x v="4"/>
  </r>
  <r>
    <x v="5"/>
    <x v="25"/>
    <x v="0"/>
  </r>
  <r>
    <x v="5"/>
    <x v="26"/>
    <x v="2"/>
  </r>
  <r>
    <x v="5"/>
    <x v="27"/>
    <x v="3"/>
  </r>
  <r>
    <x v="5"/>
    <x v="28"/>
    <x v="3"/>
  </r>
  <r>
    <x v="5"/>
    <x v="29"/>
    <x v="0"/>
  </r>
  <r>
    <x v="5"/>
    <x v="30"/>
    <x v="5"/>
  </r>
  <r>
    <x v="5"/>
    <x v="31"/>
    <x v="5"/>
  </r>
  <r>
    <x v="5"/>
    <x v="32"/>
    <x v="2"/>
  </r>
  <r>
    <x v="5"/>
    <x v="33"/>
    <x v="3"/>
  </r>
  <r>
    <x v="5"/>
    <x v="34"/>
    <x v="4"/>
  </r>
  <r>
    <x v="5"/>
    <x v="35"/>
    <x v="8"/>
  </r>
  <r>
    <x v="5"/>
    <x v="36"/>
    <x v="8"/>
  </r>
  <r>
    <x v="5"/>
    <x v="37"/>
    <x v="3"/>
  </r>
  <r>
    <x v="5"/>
    <x v="38"/>
    <x v="2"/>
  </r>
  <r>
    <x v="5"/>
    <x v="39"/>
    <x v="4"/>
  </r>
  <r>
    <x v="5"/>
    <x v="40"/>
    <x v="8"/>
  </r>
  <r>
    <x v="5"/>
    <x v="41"/>
    <x v="8"/>
  </r>
  <r>
    <x v="5"/>
    <x v="42"/>
    <x v="0"/>
  </r>
  <r>
    <x v="5"/>
    <x v="43"/>
    <x v="2"/>
  </r>
  <r>
    <x v="5"/>
    <x v="44"/>
    <x v="3"/>
  </r>
  <r>
    <x v="5"/>
    <x v="45"/>
    <x v="2"/>
  </r>
  <r>
    <x v="5"/>
    <x v="46"/>
    <x v="2"/>
  </r>
  <r>
    <x v="5"/>
    <x v="47"/>
    <x v="4"/>
  </r>
  <r>
    <x v="5"/>
    <x v="48"/>
    <x v="0"/>
  </r>
  <r>
    <x v="5"/>
    <x v="49"/>
    <x v="2"/>
  </r>
  <r>
    <x v="5"/>
    <x v="50"/>
    <x v="2"/>
  </r>
  <r>
    <x v="5"/>
    <x v="51"/>
    <x v="2"/>
  </r>
  <r>
    <x v="5"/>
    <x v="52"/>
    <x v="4"/>
  </r>
  <r>
    <x v="5"/>
    <x v="53"/>
    <x v="4"/>
  </r>
  <r>
    <x v="5"/>
    <x v="54"/>
    <x v="4"/>
  </r>
  <r>
    <x v="5"/>
    <x v="55"/>
    <x v="3"/>
  </r>
  <r>
    <x v="5"/>
    <x v="56"/>
    <x v="0"/>
  </r>
  <r>
    <x v="5"/>
    <x v="57"/>
    <x v="5"/>
  </r>
  <r>
    <x v="5"/>
    <x v="58"/>
    <x v="5"/>
  </r>
  <r>
    <x v="5"/>
    <x v="59"/>
    <x v="0"/>
  </r>
  <r>
    <x v="5"/>
    <x v="60"/>
    <x v="19"/>
  </r>
  <r>
    <x v="5"/>
    <x v="61"/>
    <x v="7"/>
  </r>
  <r>
    <x v="3"/>
    <x v="0"/>
    <x v="2"/>
  </r>
  <r>
    <x v="3"/>
    <x v="1"/>
    <x v="0"/>
  </r>
  <r>
    <x v="3"/>
    <x v="2"/>
    <x v="2"/>
  </r>
  <r>
    <x v="3"/>
    <x v="3"/>
    <x v="0"/>
  </r>
  <r>
    <x v="3"/>
    <x v="4"/>
    <x v="2"/>
  </r>
  <r>
    <x v="3"/>
    <x v="5"/>
    <x v="3"/>
  </r>
  <r>
    <x v="3"/>
    <x v="6"/>
    <x v="0"/>
  </r>
  <r>
    <x v="3"/>
    <x v="7"/>
    <x v="3"/>
  </r>
  <r>
    <x v="3"/>
    <x v="8"/>
    <x v="8"/>
  </r>
  <r>
    <x v="3"/>
    <x v="9"/>
    <x v="0"/>
  </r>
  <r>
    <x v="3"/>
    <x v="10"/>
    <x v="0"/>
  </r>
  <r>
    <x v="3"/>
    <x v="11"/>
    <x v="2"/>
  </r>
  <r>
    <x v="3"/>
    <x v="12"/>
    <x v="0"/>
  </r>
  <r>
    <x v="3"/>
    <x v="13"/>
    <x v="0"/>
  </r>
  <r>
    <x v="3"/>
    <x v="14"/>
    <x v="0"/>
  </r>
  <r>
    <x v="3"/>
    <x v="15"/>
    <x v="0"/>
  </r>
  <r>
    <x v="3"/>
    <x v="16"/>
    <x v="0"/>
  </r>
  <r>
    <x v="3"/>
    <x v="17"/>
    <x v="0"/>
  </r>
  <r>
    <x v="3"/>
    <x v="18"/>
    <x v="2"/>
  </r>
  <r>
    <x v="3"/>
    <x v="19"/>
    <x v="2"/>
  </r>
  <r>
    <x v="3"/>
    <x v="20"/>
    <x v="2"/>
  </r>
  <r>
    <x v="3"/>
    <x v="21"/>
    <x v="2"/>
  </r>
  <r>
    <x v="3"/>
    <x v="22"/>
    <x v="3"/>
  </r>
  <r>
    <x v="3"/>
    <x v="23"/>
    <x v="3"/>
  </r>
  <r>
    <x v="3"/>
    <x v="24"/>
    <x v="0"/>
  </r>
  <r>
    <x v="3"/>
    <x v="25"/>
    <x v="3"/>
  </r>
  <r>
    <x v="3"/>
    <x v="26"/>
    <x v="0"/>
  </r>
  <r>
    <x v="3"/>
    <x v="27"/>
    <x v="3"/>
  </r>
  <r>
    <x v="3"/>
    <x v="28"/>
    <x v="3"/>
  </r>
  <r>
    <x v="3"/>
    <x v="29"/>
    <x v="4"/>
  </r>
  <r>
    <x v="3"/>
    <x v="30"/>
    <x v="4"/>
  </r>
  <r>
    <x v="3"/>
    <x v="31"/>
    <x v="3"/>
  </r>
  <r>
    <x v="3"/>
    <x v="32"/>
    <x v="2"/>
  </r>
  <r>
    <x v="3"/>
    <x v="33"/>
    <x v="4"/>
  </r>
  <r>
    <x v="3"/>
    <x v="34"/>
    <x v="3"/>
  </r>
  <r>
    <x v="3"/>
    <x v="35"/>
    <x v="5"/>
  </r>
  <r>
    <x v="3"/>
    <x v="36"/>
    <x v="5"/>
  </r>
  <r>
    <x v="3"/>
    <x v="37"/>
    <x v="5"/>
  </r>
  <r>
    <x v="3"/>
    <x v="38"/>
    <x v="8"/>
  </r>
  <r>
    <x v="3"/>
    <x v="39"/>
    <x v="4"/>
  </r>
  <r>
    <x v="3"/>
    <x v="40"/>
    <x v="3"/>
  </r>
  <r>
    <x v="3"/>
    <x v="41"/>
    <x v="2"/>
  </r>
  <r>
    <x v="3"/>
    <x v="42"/>
    <x v="3"/>
  </r>
  <r>
    <x v="3"/>
    <x v="43"/>
    <x v="0"/>
  </r>
  <r>
    <x v="3"/>
    <x v="44"/>
    <x v="5"/>
  </r>
  <r>
    <x v="3"/>
    <x v="45"/>
    <x v="0"/>
  </r>
  <r>
    <x v="3"/>
    <x v="46"/>
    <x v="0"/>
  </r>
  <r>
    <x v="3"/>
    <x v="47"/>
    <x v="3"/>
  </r>
  <r>
    <x v="3"/>
    <x v="48"/>
    <x v="2"/>
  </r>
  <r>
    <x v="3"/>
    <x v="49"/>
    <x v="2"/>
  </r>
  <r>
    <x v="3"/>
    <x v="50"/>
    <x v="2"/>
  </r>
  <r>
    <x v="3"/>
    <x v="51"/>
    <x v="2"/>
  </r>
  <r>
    <x v="3"/>
    <x v="52"/>
    <x v="4"/>
  </r>
  <r>
    <x v="3"/>
    <x v="53"/>
    <x v="4"/>
  </r>
  <r>
    <x v="3"/>
    <x v="54"/>
    <x v="3"/>
  </r>
  <r>
    <x v="3"/>
    <x v="55"/>
    <x v="4"/>
  </r>
  <r>
    <x v="3"/>
    <x v="56"/>
    <x v="3"/>
  </r>
  <r>
    <x v="3"/>
    <x v="57"/>
    <x v="4"/>
  </r>
  <r>
    <x v="3"/>
    <x v="58"/>
    <x v="4"/>
  </r>
  <r>
    <x v="3"/>
    <x v="59"/>
    <x v="5"/>
  </r>
  <r>
    <x v="3"/>
    <x v="60"/>
    <x v="11"/>
  </r>
  <r>
    <x v="3"/>
    <x v="61"/>
    <x v="10"/>
  </r>
  <r>
    <x v="7"/>
    <x v="0"/>
    <x v="1"/>
  </r>
  <r>
    <x v="7"/>
    <x v="1"/>
    <x v="2"/>
  </r>
  <r>
    <x v="7"/>
    <x v="2"/>
    <x v="0"/>
  </r>
  <r>
    <x v="7"/>
    <x v="3"/>
    <x v="3"/>
  </r>
  <r>
    <x v="7"/>
    <x v="4"/>
    <x v="1"/>
  </r>
  <r>
    <x v="7"/>
    <x v="5"/>
    <x v="0"/>
  </r>
  <r>
    <x v="7"/>
    <x v="6"/>
    <x v="0"/>
  </r>
  <r>
    <x v="7"/>
    <x v="7"/>
    <x v="2"/>
  </r>
  <r>
    <x v="7"/>
    <x v="8"/>
    <x v="5"/>
  </r>
  <r>
    <x v="7"/>
    <x v="9"/>
    <x v="5"/>
  </r>
  <r>
    <x v="7"/>
    <x v="10"/>
    <x v="4"/>
  </r>
  <r>
    <x v="7"/>
    <x v="11"/>
    <x v="0"/>
  </r>
  <r>
    <x v="7"/>
    <x v="12"/>
    <x v="2"/>
  </r>
  <r>
    <x v="7"/>
    <x v="13"/>
    <x v="2"/>
  </r>
  <r>
    <x v="7"/>
    <x v="14"/>
    <x v="1"/>
  </r>
  <r>
    <x v="7"/>
    <x v="15"/>
    <x v="1"/>
  </r>
  <r>
    <x v="7"/>
    <x v="16"/>
    <x v="1"/>
  </r>
  <r>
    <x v="7"/>
    <x v="17"/>
    <x v="2"/>
  </r>
  <r>
    <x v="7"/>
    <x v="18"/>
    <x v="1"/>
  </r>
  <r>
    <x v="7"/>
    <x v="19"/>
    <x v="0"/>
  </r>
  <r>
    <x v="7"/>
    <x v="20"/>
    <x v="3"/>
  </r>
  <r>
    <x v="7"/>
    <x v="21"/>
    <x v="2"/>
  </r>
  <r>
    <x v="7"/>
    <x v="22"/>
    <x v="0"/>
  </r>
  <r>
    <x v="7"/>
    <x v="23"/>
    <x v="0"/>
  </r>
  <r>
    <x v="7"/>
    <x v="24"/>
    <x v="1"/>
  </r>
  <r>
    <x v="7"/>
    <x v="25"/>
    <x v="2"/>
  </r>
  <r>
    <x v="7"/>
    <x v="26"/>
    <x v="0"/>
  </r>
  <r>
    <x v="7"/>
    <x v="27"/>
    <x v="3"/>
  </r>
  <r>
    <x v="7"/>
    <x v="28"/>
    <x v="3"/>
  </r>
  <r>
    <x v="7"/>
    <x v="29"/>
    <x v="2"/>
  </r>
  <r>
    <x v="7"/>
    <x v="30"/>
    <x v="0"/>
  </r>
  <r>
    <x v="7"/>
    <x v="31"/>
    <x v="4"/>
  </r>
  <r>
    <x v="7"/>
    <x v="32"/>
    <x v="2"/>
  </r>
  <r>
    <x v="7"/>
    <x v="33"/>
    <x v="3"/>
  </r>
  <r>
    <x v="7"/>
    <x v="34"/>
    <x v="0"/>
  </r>
  <r>
    <x v="7"/>
    <x v="35"/>
    <x v="4"/>
  </r>
  <r>
    <x v="7"/>
    <x v="36"/>
    <x v="4"/>
  </r>
  <r>
    <x v="7"/>
    <x v="37"/>
    <x v="4"/>
  </r>
  <r>
    <x v="7"/>
    <x v="38"/>
    <x v="5"/>
  </r>
  <r>
    <x v="7"/>
    <x v="39"/>
    <x v="5"/>
  </r>
  <r>
    <x v="7"/>
    <x v="40"/>
    <x v="8"/>
  </r>
  <r>
    <x v="7"/>
    <x v="41"/>
    <x v="5"/>
  </r>
  <r>
    <x v="7"/>
    <x v="42"/>
    <x v="0"/>
  </r>
  <r>
    <x v="7"/>
    <x v="43"/>
    <x v="2"/>
  </r>
  <r>
    <x v="7"/>
    <x v="44"/>
    <x v="5"/>
  </r>
  <r>
    <x v="7"/>
    <x v="45"/>
    <x v="2"/>
  </r>
  <r>
    <x v="7"/>
    <x v="46"/>
    <x v="2"/>
  </r>
  <r>
    <x v="7"/>
    <x v="47"/>
    <x v="0"/>
  </r>
  <r>
    <x v="7"/>
    <x v="48"/>
    <x v="2"/>
  </r>
  <r>
    <x v="7"/>
    <x v="49"/>
    <x v="5"/>
  </r>
  <r>
    <x v="7"/>
    <x v="50"/>
    <x v="0"/>
  </r>
  <r>
    <x v="7"/>
    <x v="51"/>
    <x v="2"/>
  </r>
  <r>
    <x v="7"/>
    <x v="52"/>
    <x v="0"/>
  </r>
  <r>
    <x v="7"/>
    <x v="53"/>
    <x v="0"/>
  </r>
  <r>
    <x v="7"/>
    <x v="54"/>
    <x v="2"/>
  </r>
  <r>
    <x v="7"/>
    <x v="55"/>
    <x v="2"/>
  </r>
  <r>
    <x v="7"/>
    <x v="56"/>
    <x v="0"/>
  </r>
  <r>
    <x v="7"/>
    <x v="57"/>
    <x v="4"/>
  </r>
  <r>
    <x v="7"/>
    <x v="58"/>
    <x v="5"/>
  </r>
  <r>
    <x v="7"/>
    <x v="59"/>
    <x v="0"/>
  </r>
  <r>
    <x v="7"/>
    <x v="60"/>
    <x v="20"/>
  </r>
  <r>
    <x v="7"/>
    <x v="61"/>
    <x v="7"/>
  </r>
  <r>
    <x v="2"/>
    <x v="0"/>
    <x v="1"/>
  </r>
  <r>
    <x v="2"/>
    <x v="1"/>
    <x v="1"/>
  </r>
  <r>
    <x v="2"/>
    <x v="2"/>
    <x v="0"/>
  </r>
  <r>
    <x v="2"/>
    <x v="3"/>
    <x v="0"/>
  </r>
  <r>
    <x v="2"/>
    <x v="4"/>
    <x v="3"/>
  </r>
  <r>
    <x v="2"/>
    <x v="5"/>
    <x v="2"/>
  </r>
  <r>
    <x v="2"/>
    <x v="6"/>
    <x v="1"/>
  </r>
  <r>
    <x v="2"/>
    <x v="7"/>
    <x v="2"/>
  </r>
  <r>
    <x v="2"/>
    <x v="8"/>
    <x v="3"/>
  </r>
  <r>
    <x v="2"/>
    <x v="9"/>
    <x v="0"/>
  </r>
  <r>
    <x v="2"/>
    <x v="10"/>
    <x v="8"/>
  </r>
  <r>
    <x v="2"/>
    <x v="11"/>
    <x v="3"/>
  </r>
  <r>
    <x v="2"/>
    <x v="12"/>
    <x v="0"/>
  </r>
  <r>
    <x v="2"/>
    <x v="13"/>
    <x v="1"/>
  </r>
  <r>
    <x v="2"/>
    <x v="14"/>
    <x v="0"/>
  </r>
  <r>
    <x v="2"/>
    <x v="15"/>
    <x v="5"/>
  </r>
  <r>
    <x v="2"/>
    <x v="16"/>
    <x v="3"/>
  </r>
  <r>
    <x v="2"/>
    <x v="17"/>
    <x v="4"/>
  </r>
  <r>
    <x v="2"/>
    <x v="18"/>
    <x v="2"/>
  </r>
  <r>
    <x v="2"/>
    <x v="19"/>
    <x v="2"/>
  </r>
  <r>
    <x v="2"/>
    <x v="20"/>
    <x v="2"/>
  </r>
  <r>
    <x v="2"/>
    <x v="21"/>
    <x v="2"/>
  </r>
  <r>
    <x v="2"/>
    <x v="22"/>
    <x v="0"/>
  </r>
  <r>
    <x v="2"/>
    <x v="23"/>
    <x v="2"/>
  </r>
  <r>
    <x v="2"/>
    <x v="24"/>
    <x v="4"/>
  </r>
  <r>
    <x v="2"/>
    <x v="25"/>
    <x v="4"/>
  </r>
  <r>
    <x v="2"/>
    <x v="26"/>
    <x v="5"/>
  </r>
  <r>
    <x v="2"/>
    <x v="27"/>
    <x v="8"/>
  </r>
  <r>
    <x v="2"/>
    <x v="28"/>
    <x v="8"/>
  </r>
  <r>
    <x v="2"/>
    <x v="29"/>
    <x v="0"/>
  </r>
  <r>
    <x v="2"/>
    <x v="30"/>
    <x v="2"/>
  </r>
  <r>
    <x v="2"/>
    <x v="31"/>
    <x v="0"/>
  </r>
  <r>
    <x v="2"/>
    <x v="32"/>
    <x v="2"/>
  </r>
  <r>
    <x v="2"/>
    <x v="33"/>
    <x v="0"/>
  </r>
  <r>
    <x v="2"/>
    <x v="34"/>
    <x v="3"/>
  </r>
  <r>
    <x v="2"/>
    <x v="35"/>
    <x v="3"/>
  </r>
  <r>
    <x v="2"/>
    <x v="36"/>
    <x v="0"/>
  </r>
  <r>
    <x v="2"/>
    <x v="37"/>
    <x v="3"/>
  </r>
  <r>
    <x v="2"/>
    <x v="38"/>
    <x v="0"/>
  </r>
  <r>
    <x v="2"/>
    <x v="39"/>
    <x v="0"/>
  </r>
  <r>
    <x v="2"/>
    <x v="40"/>
    <x v="8"/>
  </r>
  <r>
    <x v="2"/>
    <x v="41"/>
    <x v="4"/>
  </r>
  <r>
    <x v="2"/>
    <x v="42"/>
    <x v="2"/>
  </r>
  <r>
    <x v="2"/>
    <x v="43"/>
    <x v="2"/>
  </r>
  <r>
    <x v="2"/>
    <x v="44"/>
    <x v="5"/>
  </r>
  <r>
    <x v="2"/>
    <x v="45"/>
    <x v="5"/>
  </r>
  <r>
    <x v="2"/>
    <x v="46"/>
    <x v="0"/>
  </r>
  <r>
    <x v="2"/>
    <x v="47"/>
    <x v="5"/>
  </r>
  <r>
    <x v="2"/>
    <x v="48"/>
    <x v="2"/>
  </r>
  <r>
    <x v="2"/>
    <x v="49"/>
    <x v="2"/>
  </r>
  <r>
    <x v="2"/>
    <x v="50"/>
    <x v="2"/>
  </r>
  <r>
    <x v="2"/>
    <x v="51"/>
    <x v="2"/>
  </r>
  <r>
    <x v="2"/>
    <x v="52"/>
    <x v="2"/>
  </r>
  <r>
    <x v="2"/>
    <x v="53"/>
    <x v="2"/>
  </r>
  <r>
    <x v="2"/>
    <x v="54"/>
    <x v="4"/>
  </r>
  <r>
    <x v="2"/>
    <x v="55"/>
    <x v="4"/>
  </r>
  <r>
    <x v="2"/>
    <x v="56"/>
    <x v="5"/>
  </r>
  <r>
    <x v="2"/>
    <x v="57"/>
    <x v="8"/>
  </r>
  <r>
    <x v="2"/>
    <x v="58"/>
    <x v="8"/>
  </r>
  <r>
    <x v="2"/>
    <x v="59"/>
    <x v="0"/>
  </r>
  <r>
    <x v="2"/>
    <x v="60"/>
    <x v="9"/>
  </r>
  <r>
    <x v="2"/>
    <x v="61"/>
    <x v="7"/>
  </r>
  <r>
    <x v="9"/>
    <x v="0"/>
    <x v="2"/>
  </r>
  <r>
    <x v="9"/>
    <x v="1"/>
    <x v="3"/>
  </r>
  <r>
    <x v="9"/>
    <x v="2"/>
    <x v="2"/>
  </r>
  <r>
    <x v="9"/>
    <x v="3"/>
    <x v="0"/>
  </r>
  <r>
    <x v="9"/>
    <x v="4"/>
    <x v="2"/>
  </r>
  <r>
    <x v="9"/>
    <x v="5"/>
    <x v="3"/>
  </r>
  <r>
    <x v="9"/>
    <x v="6"/>
    <x v="0"/>
  </r>
  <r>
    <x v="9"/>
    <x v="7"/>
    <x v="0"/>
  </r>
  <r>
    <x v="9"/>
    <x v="8"/>
    <x v="0"/>
  </r>
  <r>
    <x v="9"/>
    <x v="9"/>
    <x v="3"/>
  </r>
  <r>
    <x v="9"/>
    <x v="10"/>
    <x v="5"/>
  </r>
  <r>
    <x v="9"/>
    <x v="11"/>
    <x v="4"/>
  </r>
  <r>
    <x v="9"/>
    <x v="12"/>
    <x v="1"/>
  </r>
  <r>
    <x v="9"/>
    <x v="13"/>
    <x v="0"/>
  </r>
  <r>
    <x v="9"/>
    <x v="14"/>
    <x v="2"/>
  </r>
  <r>
    <x v="9"/>
    <x v="15"/>
    <x v="0"/>
  </r>
  <r>
    <x v="9"/>
    <x v="16"/>
    <x v="2"/>
  </r>
  <r>
    <x v="9"/>
    <x v="17"/>
    <x v="2"/>
  </r>
  <r>
    <x v="9"/>
    <x v="18"/>
    <x v="3"/>
  </r>
  <r>
    <x v="9"/>
    <x v="19"/>
    <x v="0"/>
  </r>
  <r>
    <x v="9"/>
    <x v="20"/>
    <x v="3"/>
  </r>
  <r>
    <x v="9"/>
    <x v="21"/>
    <x v="0"/>
  </r>
  <r>
    <x v="9"/>
    <x v="22"/>
    <x v="4"/>
  </r>
  <r>
    <x v="9"/>
    <x v="23"/>
    <x v="0"/>
  </r>
  <r>
    <x v="9"/>
    <x v="24"/>
    <x v="3"/>
  </r>
  <r>
    <x v="9"/>
    <x v="25"/>
    <x v="2"/>
  </r>
  <r>
    <x v="9"/>
    <x v="26"/>
    <x v="0"/>
  </r>
  <r>
    <x v="9"/>
    <x v="27"/>
    <x v="4"/>
  </r>
  <r>
    <x v="9"/>
    <x v="28"/>
    <x v="5"/>
  </r>
  <r>
    <x v="9"/>
    <x v="29"/>
    <x v="0"/>
  </r>
  <r>
    <x v="9"/>
    <x v="30"/>
    <x v="0"/>
  </r>
  <r>
    <x v="9"/>
    <x v="31"/>
    <x v="5"/>
  </r>
  <r>
    <x v="9"/>
    <x v="32"/>
    <x v="2"/>
  </r>
  <r>
    <x v="9"/>
    <x v="33"/>
    <x v="3"/>
  </r>
  <r>
    <x v="9"/>
    <x v="34"/>
    <x v="0"/>
  </r>
  <r>
    <x v="9"/>
    <x v="35"/>
    <x v="5"/>
  </r>
  <r>
    <x v="9"/>
    <x v="36"/>
    <x v="3"/>
  </r>
  <r>
    <x v="9"/>
    <x v="37"/>
    <x v="4"/>
  </r>
  <r>
    <x v="9"/>
    <x v="38"/>
    <x v="4"/>
  </r>
  <r>
    <x v="9"/>
    <x v="39"/>
    <x v="5"/>
  </r>
  <r>
    <x v="9"/>
    <x v="40"/>
    <x v="8"/>
  </r>
  <r>
    <x v="9"/>
    <x v="41"/>
    <x v="5"/>
  </r>
  <r>
    <x v="9"/>
    <x v="42"/>
    <x v="0"/>
  </r>
  <r>
    <x v="9"/>
    <x v="43"/>
    <x v="0"/>
  </r>
  <r>
    <x v="9"/>
    <x v="44"/>
    <x v="4"/>
  </r>
  <r>
    <x v="9"/>
    <x v="45"/>
    <x v="3"/>
  </r>
  <r>
    <x v="9"/>
    <x v="46"/>
    <x v="2"/>
  </r>
  <r>
    <x v="9"/>
    <x v="47"/>
    <x v="0"/>
  </r>
  <r>
    <x v="9"/>
    <x v="48"/>
    <x v="0"/>
  </r>
  <r>
    <x v="9"/>
    <x v="49"/>
    <x v="4"/>
  </r>
  <r>
    <x v="9"/>
    <x v="50"/>
    <x v="0"/>
  </r>
  <r>
    <x v="9"/>
    <x v="51"/>
    <x v="0"/>
  </r>
  <r>
    <x v="9"/>
    <x v="52"/>
    <x v="3"/>
  </r>
  <r>
    <x v="9"/>
    <x v="53"/>
    <x v="3"/>
  </r>
  <r>
    <x v="9"/>
    <x v="54"/>
    <x v="3"/>
  </r>
  <r>
    <x v="9"/>
    <x v="55"/>
    <x v="3"/>
  </r>
  <r>
    <x v="9"/>
    <x v="56"/>
    <x v="4"/>
  </r>
  <r>
    <x v="9"/>
    <x v="57"/>
    <x v="5"/>
  </r>
  <r>
    <x v="9"/>
    <x v="58"/>
    <x v="8"/>
  </r>
  <r>
    <x v="9"/>
    <x v="59"/>
    <x v="0"/>
  </r>
  <r>
    <x v="9"/>
    <x v="60"/>
    <x v="20"/>
  </r>
  <r>
    <x v="9"/>
    <x v="61"/>
    <x v="7"/>
  </r>
  <r>
    <x v="6"/>
    <x v="0"/>
    <x v="2"/>
  </r>
  <r>
    <x v="6"/>
    <x v="1"/>
    <x v="3"/>
  </r>
  <r>
    <x v="6"/>
    <x v="2"/>
    <x v="2"/>
  </r>
  <r>
    <x v="6"/>
    <x v="3"/>
    <x v="8"/>
  </r>
  <r>
    <x v="6"/>
    <x v="4"/>
    <x v="8"/>
  </r>
  <r>
    <x v="6"/>
    <x v="5"/>
    <x v="0"/>
  </r>
  <r>
    <x v="6"/>
    <x v="6"/>
    <x v="2"/>
  </r>
  <r>
    <x v="6"/>
    <x v="7"/>
    <x v="1"/>
  </r>
  <r>
    <x v="6"/>
    <x v="8"/>
    <x v="1"/>
  </r>
  <r>
    <x v="6"/>
    <x v="9"/>
    <x v="8"/>
  </r>
  <r>
    <x v="6"/>
    <x v="10"/>
    <x v="8"/>
  </r>
  <r>
    <x v="6"/>
    <x v="11"/>
    <x v="8"/>
  </r>
  <r>
    <x v="6"/>
    <x v="12"/>
    <x v="0"/>
  </r>
  <r>
    <x v="6"/>
    <x v="13"/>
    <x v="1"/>
  </r>
  <r>
    <x v="6"/>
    <x v="14"/>
    <x v="0"/>
  </r>
  <r>
    <x v="6"/>
    <x v="15"/>
    <x v="3"/>
  </r>
  <r>
    <x v="6"/>
    <x v="16"/>
    <x v="3"/>
  </r>
  <r>
    <x v="6"/>
    <x v="17"/>
    <x v="3"/>
  </r>
  <r>
    <x v="6"/>
    <x v="18"/>
    <x v="2"/>
  </r>
  <r>
    <x v="6"/>
    <x v="19"/>
    <x v="3"/>
  </r>
  <r>
    <x v="6"/>
    <x v="20"/>
    <x v="3"/>
  </r>
  <r>
    <x v="6"/>
    <x v="21"/>
    <x v="2"/>
  </r>
  <r>
    <x v="6"/>
    <x v="22"/>
    <x v="3"/>
  </r>
  <r>
    <x v="6"/>
    <x v="23"/>
    <x v="0"/>
  </r>
  <r>
    <x v="6"/>
    <x v="24"/>
    <x v="3"/>
  </r>
  <r>
    <x v="6"/>
    <x v="25"/>
    <x v="3"/>
  </r>
  <r>
    <x v="6"/>
    <x v="26"/>
    <x v="3"/>
  </r>
  <r>
    <x v="6"/>
    <x v="27"/>
    <x v="5"/>
  </r>
  <r>
    <x v="6"/>
    <x v="28"/>
    <x v="5"/>
  </r>
  <r>
    <x v="6"/>
    <x v="29"/>
    <x v="5"/>
  </r>
  <r>
    <x v="6"/>
    <x v="30"/>
    <x v="4"/>
  </r>
  <r>
    <x v="6"/>
    <x v="31"/>
    <x v="8"/>
  </r>
  <r>
    <x v="6"/>
    <x v="32"/>
    <x v="2"/>
  </r>
  <r>
    <x v="6"/>
    <x v="33"/>
    <x v="8"/>
  </r>
  <r>
    <x v="6"/>
    <x v="34"/>
    <x v="8"/>
  </r>
  <r>
    <x v="6"/>
    <x v="35"/>
    <x v="4"/>
  </r>
  <r>
    <x v="6"/>
    <x v="36"/>
    <x v="4"/>
  </r>
  <r>
    <x v="6"/>
    <x v="37"/>
    <x v="4"/>
  </r>
  <r>
    <x v="6"/>
    <x v="38"/>
    <x v="3"/>
  </r>
  <r>
    <x v="6"/>
    <x v="39"/>
    <x v="8"/>
  </r>
  <r>
    <x v="6"/>
    <x v="40"/>
    <x v="8"/>
  </r>
  <r>
    <x v="6"/>
    <x v="41"/>
    <x v="8"/>
  </r>
  <r>
    <x v="6"/>
    <x v="42"/>
    <x v="3"/>
  </r>
  <r>
    <x v="6"/>
    <x v="43"/>
    <x v="2"/>
  </r>
  <r>
    <x v="6"/>
    <x v="44"/>
    <x v="5"/>
  </r>
  <r>
    <x v="6"/>
    <x v="45"/>
    <x v="4"/>
  </r>
  <r>
    <x v="6"/>
    <x v="46"/>
    <x v="3"/>
  </r>
  <r>
    <x v="6"/>
    <x v="47"/>
    <x v="0"/>
  </r>
  <r>
    <x v="6"/>
    <x v="48"/>
    <x v="2"/>
  </r>
  <r>
    <x v="6"/>
    <x v="49"/>
    <x v="3"/>
  </r>
  <r>
    <x v="6"/>
    <x v="50"/>
    <x v="2"/>
  </r>
  <r>
    <x v="6"/>
    <x v="51"/>
    <x v="2"/>
  </r>
  <r>
    <x v="6"/>
    <x v="52"/>
    <x v="4"/>
  </r>
  <r>
    <x v="6"/>
    <x v="53"/>
    <x v="3"/>
  </r>
  <r>
    <x v="6"/>
    <x v="54"/>
    <x v="5"/>
  </r>
  <r>
    <x v="6"/>
    <x v="55"/>
    <x v="5"/>
  </r>
  <r>
    <x v="6"/>
    <x v="56"/>
    <x v="5"/>
  </r>
  <r>
    <x v="6"/>
    <x v="57"/>
    <x v="8"/>
  </r>
  <r>
    <x v="6"/>
    <x v="58"/>
    <x v="8"/>
  </r>
  <r>
    <x v="6"/>
    <x v="59"/>
    <x v="5"/>
  </r>
  <r>
    <x v="6"/>
    <x v="60"/>
    <x v="14"/>
  </r>
  <r>
    <x v="6"/>
    <x v="61"/>
    <x v="7"/>
  </r>
  <r>
    <x v="6"/>
    <x v="0"/>
    <x v="2"/>
  </r>
  <r>
    <x v="6"/>
    <x v="1"/>
    <x v="5"/>
  </r>
  <r>
    <x v="6"/>
    <x v="2"/>
    <x v="0"/>
  </r>
  <r>
    <x v="6"/>
    <x v="3"/>
    <x v="2"/>
  </r>
  <r>
    <x v="6"/>
    <x v="4"/>
    <x v="2"/>
  </r>
  <r>
    <x v="6"/>
    <x v="5"/>
    <x v="4"/>
  </r>
  <r>
    <x v="6"/>
    <x v="6"/>
    <x v="0"/>
  </r>
  <r>
    <x v="6"/>
    <x v="7"/>
    <x v="4"/>
  </r>
  <r>
    <x v="6"/>
    <x v="8"/>
    <x v="8"/>
  </r>
  <r>
    <x v="6"/>
    <x v="9"/>
    <x v="0"/>
  </r>
  <r>
    <x v="6"/>
    <x v="10"/>
    <x v="8"/>
  </r>
  <r>
    <x v="6"/>
    <x v="11"/>
    <x v="2"/>
  </r>
  <r>
    <x v="6"/>
    <x v="12"/>
    <x v="2"/>
  </r>
  <r>
    <x v="6"/>
    <x v="13"/>
    <x v="1"/>
  </r>
  <r>
    <x v="6"/>
    <x v="14"/>
    <x v="0"/>
  </r>
  <r>
    <x v="6"/>
    <x v="15"/>
    <x v="2"/>
  </r>
  <r>
    <x v="6"/>
    <x v="16"/>
    <x v="1"/>
  </r>
  <r>
    <x v="6"/>
    <x v="17"/>
    <x v="2"/>
  </r>
  <r>
    <x v="6"/>
    <x v="18"/>
    <x v="1"/>
  </r>
  <r>
    <x v="6"/>
    <x v="19"/>
    <x v="1"/>
  </r>
  <r>
    <x v="6"/>
    <x v="20"/>
    <x v="0"/>
  </r>
  <r>
    <x v="6"/>
    <x v="21"/>
    <x v="2"/>
  </r>
  <r>
    <x v="6"/>
    <x v="22"/>
    <x v="5"/>
  </r>
  <r>
    <x v="6"/>
    <x v="23"/>
    <x v="0"/>
  </r>
  <r>
    <x v="6"/>
    <x v="24"/>
    <x v="0"/>
  </r>
  <r>
    <x v="6"/>
    <x v="25"/>
    <x v="0"/>
  </r>
  <r>
    <x v="6"/>
    <x v="26"/>
    <x v="2"/>
  </r>
  <r>
    <x v="6"/>
    <x v="27"/>
    <x v="4"/>
  </r>
  <r>
    <x v="6"/>
    <x v="28"/>
    <x v="8"/>
  </r>
  <r>
    <x v="6"/>
    <x v="29"/>
    <x v="3"/>
  </r>
  <r>
    <x v="6"/>
    <x v="30"/>
    <x v="4"/>
  </r>
  <r>
    <x v="6"/>
    <x v="31"/>
    <x v="8"/>
  </r>
  <r>
    <x v="6"/>
    <x v="32"/>
    <x v="2"/>
  </r>
  <r>
    <x v="6"/>
    <x v="33"/>
    <x v="3"/>
  </r>
  <r>
    <x v="6"/>
    <x v="34"/>
    <x v="0"/>
  </r>
  <r>
    <x v="6"/>
    <x v="35"/>
    <x v="8"/>
  </r>
  <r>
    <x v="6"/>
    <x v="36"/>
    <x v="8"/>
  </r>
  <r>
    <x v="6"/>
    <x v="37"/>
    <x v="8"/>
  </r>
  <r>
    <x v="6"/>
    <x v="38"/>
    <x v="8"/>
  </r>
  <r>
    <x v="6"/>
    <x v="39"/>
    <x v="5"/>
  </r>
  <r>
    <x v="6"/>
    <x v="40"/>
    <x v="8"/>
  </r>
  <r>
    <x v="6"/>
    <x v="41"/>
    <x v="5"/>
  </r>
  <r>
    <x v="6"/>
    <x v="42"/>
    <x v="3"/>
  </r>
  <r>
    <x v="6"/>
    <x v="43"/>
    <x v="0"/>
  </r>
  <r>
    <x v="6"/>
    <x v="44"/>
    <x v="8"/>
  </r>
  <r>
    <x v="6"/>
    <x v="45"/>
    <x v="0"/>
  </r>
  <r>
    <x v="6"/>
    <x v="46"/>
    <x v="2"/>
  </r>
  <r>
    <x v="6"/>
    <x v="47"/>
    <x v="3"/>
  </r>
  <r>
    <x v="6"/>
    <x v="48"/>
    <x v="2"/>
  </r>
  <r>
    <x v="6"/>
    <x v="49"/>
    <x v="8"/>
  </r>
  <r>
    <x v="6"/>
    <x v="50"/>
    <x v="2"/>
  </r>
  <r>
    <x v="6"/>
    <x v="51"/>
    <x v="2"/>
  </r>
  <r>
    <x v="6"/>
    <x v="52"/>
    <x v="8"/>
  </r>
  <r>
    <x v="6"/>
    <x v="53"/>
    <x v="0"/>
  </r>
  <r>
    <x v="6"/>
    <x v="54"/>
    <x v="8"/>
  </r>
  <r>
    <x v="6"/>
    <x v="55"/>
    <x v="8"/>
  </r>
  <r>
    <x v="6"/>
    <x v="56"/>
    <x v="8"/>
  </r>
  <r>
    <x v="6"/>
    <x v="57"/>
    <x v="8"/>
  </r>
  <r>
    <x v="6"/>
    <x v="58"/>
    <x v="8"/>
  </r>
  <r>
    <x v="6"/>
    <x v="59"/>
    <x v="5"/>
  </r>
  <r>
    <x v="6"/>
    <x v="60"/>
    <x v="20"/>
  </r>
  <r>
    <x v="6"/>
    <x v="61"/>
    <x v="7"/>
  </r>
  <r>
    <x v="3"/>
    <x v="0"/>
    <x v="1"/>
  </r>
  <r>
    <x v="3"/>
    <x v="1"/>
    <x v="1"/>
  </r>
  <r>
    <x v="3"/>
    <x v="2"/>
    <x v="1"/>
  </r>
  <r>
    <x v="3"/>
    <x v="3"/>
    <x v="0"/>
  </r>
  <r>
    <x v="3"/>
    <x v="4"/>
    <x v="3"/>
  </r>
  <r>
    <x v="3"/>
    <x v="5"/>
    <x v="0"/>
  </r>
  <r>
    <x v="3"/>
    <x v="6"/>
    <x v="2"/>
  </r>
  <r>
    <x v="3"/>
    <x v="7"/>
    <x v="2"/>
  </r>
  <r>
    <x v="3"/>
    <x v="8"/>
    <x v="3"/>
  </r>
  <r>
    <x v="3"/>
    <x v="9"/>
    <x v="0"/>
  </r>
  <r>
    <x v="3"/>
    <x v="10"/>
    <x v="0"/>
  </r>
  <r>
    <x v="3"/>
    <x v="11"/>
    <x v="0"/>
  </r>
  <r>
    <x v="3"/>
    <x v="12"/>
    <x v="3"/>
  </r>
  <r>
    <x v="3"/>
    <x v="13"/>
    <x v="3"/>
  </r>
  <r>
    <x v="3"/>
    <x v="14"/>
    <x v="2"/>
  </r>
  <r>
    <x v="3"/>
    <x v="15"/>
    <x v="0"/>
  </r>
  <r>
    <x v="3"/>
    <x v="16"/>
    <x v="1"/>
  </r>
  <r>
    <x v="3"/>
    <x v="17"/>
    <x v="1"/>
  </r>
  <r>
    <x v="3"/>
    <x v="18"/>
    <x v="1"/>
  </r>
  <r>
    <x v="3"/>
    <x v="19"/>
    <x v="0"/>
  </r>
  <r>
    <x v="3"/>
    <x v="20"/>
    <x v="2"/>
  </r>
  <r>
    <x v="3"/>
    <x v="21"/>
    <x v="2"/>
  </r>
  <r>
    <x v="3"/>
    <x v="22"/>
    <x v="2"/>
  </r>
  <r>
    <x v="3"/>
    <x v="23"/>
    <x v="3"/>
  </r>
  <r>
    <x v="3"/>
    <x v="24"/>
    <x v="2"/>
  </r>
  <r>
    <x v="3"/>
    <x v="25"/>
    <x v="2"/>
  </r>
  <r>
    <x v="3"/>
    <x v="26"/>
    <x v="3"/>
  </r>
  <r>
    <x v="3"/>
    <x v="27"/>
    <x v="3"/>
  </r>
  <r>
    <x v="3"/>
    <x v="28"/>
    <x v="3"/>
  </r>
  <r>
    <x v="3"/>
    <x v="29"/>
    <x v="3"/>
  </r>
  <r>
    <x v="3"/>
    <x v="30"/>
    <x v="2"/>
  </r>
  <r>
    <x v="3"/>
    <x v="31"/>
    <x v="4"/>
  </r>
  <r>
    <x v="3"/>
    <x v="32"/>
    <x v="2"/>
  </r>
  <r>
    <x v="3"/>
    <x v="33"/>
    <x v="0"/>
  </r>
  <r>
    <x v="3"/>
    <x v="34"/>
    <x v="3"/>
  </r>
  <r>
    <x v="3"/>
    <x v="35"/>
    <x v="4"/>
  </r>
  <r>
    <x v="3"/>
    <x v="36"/>
    <x v="3"/>
  </r>
  <r>
    <x v="3"/>
    <x v="37"/>
    <x v="3"/>
  </r>
  <r>
    <x v="3"/>
    <x v="38"/>
    <x v="5"/>
  </r>
  <r>
    <x v="3"/>
    <x v="39"/>
    <x v="4"/>
  </r>
  <r>
    <x v="3"/>
    <x v="40"/>
    <x v="3"/>
  </r>
  <r>
    <x v="3"/>
    <x v="41"/>
    <x v="3"/>
  </r>
  <r>
    <x v="3"/>
    <x v="42"/>
    <x v="5"/>
  </r>
  <r>
    <x v="3"/>
    <x v="43"/>
    <x v="5"/>
  </r>
  <r>
    <x v="3"/>
    <x v="44"/>
    <x v="5"/>
  </r>
  <r>
    <x v="3"/>
    <x v="45"/>
    <x v="4"/>
  </r>
  <r>
    <x v="3"/>
    <x v="46"/>
    <x v="2"/>
  </r>
  <r>
    <x v="3"/>
    <x v="47"/>
    <x v="2"/>
  </r>
  <r>
    <x v="3"/>
    <x v="48"/>
    <x v="2"/>
  </r>
  <r>
    <x v="3"/>
    <x v="49"/>
    <x v="0"/>
  </r>
  <r>
    <x v="3"/>
    <x v="50"/>
    <x v="2"/>
  </r>
  <r>
    <x v="3"/>
    <x v="51"/>
    <x v="2"/>
  </r>
  <r>
    <x v="3"/>
    <x v="52"/>
    <x v="0"/>
  </r>
  <r>
    <x v="3"/>
    <x v="53"/>
    <x v="5"/>
  </r>
  <r>
    <x v="3"/>
    <x v="54"/>
    <x v="0"/>
  </r>
  <r>
    <x v="3"/>
    <x v="55"/>
    <x v="0"/>
  </r>
  <r>
    <x v="3"/>
    <x v="56"/>
    <x v="5"/>
  </r>
  <r>
    <x v="3"/>
    <x v="57"/>
    <x v="5"/>
  </r>
  <r>
    <x v="3"/>
    <x v="58"/>
    <x v="5"/>
  </r>
  <r>
    <x v="3"/>
    <x v="59"/>
    <x v="5"/>
  </r>
  <r>
    <x v="3"/>
    <x v="60"/>
    <x v="19"/>
  </r>
  <r>
    <x v="3"/>
    <x v="61"/>
    <x v="10"/>
  </r>
  <r>
    <x v="2"/>
    <x v="0"/>
    <x v="0"/>
  </r>
  <r>
    <x v="2"/>
    <x v="1"/>
    <x v="3"/>
  </r>
  <r>
    <x v="2"/>
    <x v="2"/>
    <x v="0"/>
  </r>
  <r>
    <x v="2"/>
    <x v="3"/>
    <x v="3"/>
  </r>
  <r>
    <x v="2"/>
    <x v="4"/>
    <x v="0"/>
  </r>
  <r>
    <x v="2"/>
    <x v="5"/>
    <x v="3"/>
  </r>
  <r>
    <x v="2"/>
    <x v="6"/>
    <x v="3"/>
  </r>
  <r>
    <x v="2"/>
    <x v="7"/>
    <x v="3"/>
  </r>
  <r>
    <x v="2"/>
    <x v="8"/>
    <x v="4"/>
  </r>
  <r>
    <x v="2"/>
    <x v="9"/>
    <x v="5"/>
  </r>
  <r>
    <x v="2"/>
    <x v="10"/>
    <x v="8"/>
  </r>
  <r>
    <x v="2"/>
    <x v="11"/>
    <x v="3"/>
  </r>
  <r>
    <x v="2"/>
    <x v="12"/>
    <x v="2"/>
  </r>
  <r>
    <x v="2"/>
    <x v="13"/>
    <x v="1"/>
  </r>
  <r>
    <x v="2"/>
    <x v="14"/>
    <x v="2"/>
  </r>
  <r>
    <x v="2"/>
    <x v="15"/>
    <x v="1"/>
  </r>
  <r>
    <x v="2"/>
    <x v="16"/>
    <x v="1"/>
  </r>
  <r>
    <x v="2"/>
    <x v="17"/>
    <x v="2"/>
  </r>
  <r>
    <x v="2"/>
    <x v="18"/>
    <x v="0"/>
  </r>
  <r>
    <x v="2"/>
    <x v="19"/>
    <x v="2"/>
  </r>
  <r>
    <x v="2"/>
    <x v="20"/>
    <x v="0"/>
  </r>
  <r>
    <x v="2"/>
    <x v="21"/>
    <x v="0"/>
  </r>
  <r>
    <x v="2"/>
    <x v="22"/>
    <x v="4"/>
  </r>
  <r>
    <x v="2"/>
    <x v="23"/>
    <x v="2"/>
  </r>
  <r>
    <x v="2"/>
    <x v="24"/>
    <x v="5"/>
  </r>
  <r>
    <x v="2"/>
    <x v="25"/>
    <x v="3"/>
  </r>
  <r>
    <x v="2"/>
    <x v="26"/>
    <x v="5"/>
  </r>
  <r>
    <x v="2"/>
    <x v="27"/>
    <x v="0"/>
  </r>
  <r>
    <x v="2"/>
    <x v="28"/>
    <x v="8"/>
  </r>
  <r>
    <x v="2"/>
    <x v="29"/>
    <x v="2"/>
  </r>
  <r>
    <x v="2"/>
    <x v="30"/>
    <x v="3"/>
  </r>
  <r>
    <x v="2"/>
    <x v="31"/>
    <x v="5"/>
  </r>
  <r>
    <x v="2"/>
    <x v="32"/>
    <x v="2"/>
  </r>
  <r>
    <x v="2"/>
    <x v="33"/>
    <x v="4"/>
  </r>
  <r>
    <x v="2"/>
    <x v="34"/>
    <x v="8"/>
  </r>
  <r>
    <x v="2"/>
    <x v="35"/>
    <x v="5"/>
  </r>
  <r>
    <x v="2"/>
    <x v="36"/>
    <x v="5"/>
  </r>
  <r>
    <x v="2"/>
    <x v="37"/>
    <x v="5"/>
  </r>
  <r>
    <x v="2"/>
    <x v="38"/>
    <x v="8"/>
  </r>
  <r>
    <x v="2"/>
    <x v="39"/>
    <x v="8"/>
  </r>
  <r>
    <x v="2"/>
    <x v="40"/>
    <x v="8"/>
  </r>
  <r>
    <x v="2"/>
    <x v="41"/>
    <x v="8"/>
  </r>
  <r>
    <x v="2"/>
    <x v="42"/>
    <x v="0"/>
  </r>
  <r>
    <x v="2"/>
    <x v="43"/>
    <x v="5"/>
  </r>
  <r>
    <x v="2"/>
    <x v="44"/>
    <x v="8"/>
  </r>
  <r>
    <x v="2"/>
    <x v="45"/>
    <x v="4"/>
  </r>
  <r>
    <x v="2"/>
    <x v="46"/>
    <x v="2"/>
  </r>
  <r>
    <x v="2"/>
    <x v="47"/>
    <x v="2"/>
  </r>
  <r>
    <x v="2"/>
    <x v="48"/>
    <x v="3"/>
  </r>
  <r>
    <x v="2"/>
    <x v="49"/>
    <x v="5"/>
  </r>
  <r>
    <x v="2"/>
    <x v="50"/>
    <x v="2"/>
  </r>
  <r>
    <x v="2"/>
    <x v="51"/>
    <x v="3"/>
  </r>
  <r>
    <x v="2"/>
    <x v="52"/>
    <x v="8"/>
  </r>
  <r>
    <x v="2"/>
    <x v="53"/>
    <x v="0"/>
  </r>
  <r>
    <x v="2"/>
    <x v="54"/>
    <x v="8"/>
  </r>
  <r>
    <x v="2"/>
    <x v="55"/>
    <x v="8"/>
  </r>
  <r>
    <x v="2"/>
    <x v="56"/>
    <x v="8"/>
  </r>
  <r>
    <x v="2"/>
    <x v="57"/>
    <x v="8"/>
  </r>
  <r>
    <x v="2"/>
    <x v="58"/>
    <x v="8"/>
  </r>
  <r>
    <x v="2"/>
    <x v="59"/>
    <x v="0"/>
  </r>
  <r>
    <x v="2"/>
    <x v="60"/>
    <x v="11"/>
  </r>
  <r>
    <x v="2"/>
    <x v="61"/>
    <x v="7"/>
  </r>
  <r>
    <x v="6"/>
    <x v="0"/>
    <x v="1"/>
  </r>
  <r>
    <x v="6"/>
    <x v="1"/>
    <x v="0"/>
  </r>
  <r>
    <x v="6"/>
    <x v="2"/>
    <x v="3"/>
  </r>
  <r>
    <x v="6"/>
    <x v="3"/>
    <x v="0"/>
  </r>
  <r>
    <x v="6"/>
    <x v="4"/>
    <x v="5"/>
  </r>
  <r>
    <x v="6"/>
    <x v="5"/>
    <x v="2"/>
  </r>
  <r>
    <x v="6"/>
    <x v="6"/>
    <x v="0"/>
  </r>
  <r>
    <x v="6"/>
    <x v="7"/>
    <x v="0"/>
  </r>
  <r>
    <x v="6"/>
    <x v="8"/>
    <x v="8"/>
  </r>
  <r>
    <x v="6"/>
    <x v="9"/>
    <x v="8"/>
  </r>
  <r>
    <x v="6"/>
    <x v="10"/>
    <x v="3"/>
  </r>
  <r>
    <x v="6"/>
    <x v="11"/>
    <x v="3"/>
  </r>
  <r>
    <x v="6"/>
    <x v="12"/>
    <x v="3"/>
  </r>
  <r>
    <x v="6"/>
    <x v="13"/>
    <x v="3"/>
  </r>
  <r>
    <x v="6"/>
    <x v="14"/>
    <x v="2"/>
  </r>
  <r>
    <x v="6"/>
    <x v="15"/>
    <x v="3"/>
  </r>
  <r>
    <x v="6"/>
    <x v="16"/>
    <x v="0"/>
  </r>
  <r>
    <x v="6"/>
    <x v="17"/>
    <x v="0"/>
  </r>
  <r>
    <x v="6"/>
    <x v="18"/>
    <x v="2"/>
  </r>
  <r>
    <x v="6"/>
    <x v="19"/>
    <x v="2"/>
  </r>
  <r>
    <x v="6"/>
    <x v="20"/>
    <x v="2"/>
  </r>
  <r>
    <x v="6"/>
    <x v="21"/>
    <x v="2"/>
  </r>
  <r>
    <x v="6"/>
    <x v="22"/>
    <x v="2"/>
  </r>
  <r>
    <x v="6"/>
    <x v="23"/>
    <x v="4"/>
  </r>
  <r>
    <x v="6"/>
    <x v="24"/>
    <x v="1"/>
  </r>
  <r>
    <x v="6"/>
    <x v="25"/>
    <x v="1"/>
  </r>
  <r>
    <x v="6"/>
    <x v="26"/>
    <x v="4"/>
  </r>
  <r>
    <x v="6"/>
    <x v="27"/>
    <x v="4"/>
  </r>
  <r>
    <x v="6"/>
    <x v="28"/>
    <x v="4"/>
  </r>
  <r>
    <x v="6"/>
    <x v="29"/>
    <x v="5"/>
  </r>
  <r>
    <x v="6"/>
    <x v="30"/>
    <x v="4"/>
  </r>
  <r>
    <x v="6"/>
    <x v="31"/>
    <x v="5"/>
  </r>
  <r>
    <x v="6"/>
    <x v="32"/>
    <x v="2"/>
  </r>
  <r>
    <x v="6"/>
    <x v="33"/>
    <x v="3"/>
  </r>
  <r>
    <x v="6"/>
    <x v="34"/>
    <x v="8"/>
  </r>
  <r>
    <x v="6"/>
    <x v="35"/>
    <x v="4"/>
  </r>
  <r>
    <x v="6"/>
    <x v="36"/>
    <x v="4"/>
  </r>
  <r>
    <x v="6"/>
    <x v="37"/>
    <x v="4"/>
  </r>
  <r>
    <x v="6"/>
    <x v="38"/>
    <x v="8"/>
  </r>
  <r>
    <x v="6"/>
    <x v="39"/>
    <x v="5"/>
  </r>
  <r>
    <x v="6"/>
    <x v="40"/>
    <x v="5"/>
  </r>
  <r>
    <x v="6"/>
    <x v="41"/>
    <x v="2"/>
  </r>
  <r>
    <x v="6"/>
    <x v="42"/>
    <x v="3"/>
  </r>
  <r>
    <x v="6"/>
    <x v="43"/>
    <x v="8"/>
  </r>
  <r>
    <x v="6"/>
    <x v="44"/>
    <x v="5"/>
  </r>
  <r>
    <x v="6"/>
    <x v="45"/>
    <x v="0"/>
  </r>
  <r>
    <x v="6"/>
    <x v="46"/>
    <x v="0"/>
  </r>
  <r>
    <x v="6"/>
    <x v="47"/>
    <x v="4"/>
  </r>
  <r>
    <x v="6"/>
    <x v="48"/>
    <x v="4"/>
  </r>
  <r>
    <x v="6"/>
    <x v="49"/>
    <x v="4"/>
  </r>
  <r>
    <x v="6"/>
    <x v="50"/>
    <x v="0"/>
  </r>
  <r>
    <x v="6"/>
    <x v="51"/>
    <x v="3"/>
  </r>
  <r>
    <x v="6"/>
    <x v="52"/>
    <x v="0"/>
  </r>
  <r>
    <x v="6"/>
    <x v="53"/>
    <x v="8"/>
  </r>
  <r>
    <x v="6"/>
    <x v="54"/>
    <x v="0"/>
  </r>
  <r>
    <x v="6"/>
    <x v="55"/>
    <x v="0"/>
  </r>
  <r>
    <x v="6"/>
    <x v="56"/>
    <x v="8"/>
  </r>
  <r>
    <x v="6"/>
    <x v="57"/>
    <x v="8"/>
  </r>
  <r>
    <x v="6"/>
    <x v="58"/>
    <x v="8"/>
  </r>
  <r>
    <x v="6"/>
    <x v="59"/>
    <x v="4"/>
  </r>
  <r>
    <x v="6"/>
    <x v="60"/>
    <x v="13"/>
  </r>
  <r>
    <x v="6"/>
    <x v="61"/>
    <x v="10"/>
  </r>
  <r>
    <x v="8"/>
    <x v="0"/>
    <x v="0"/>
  </r>
  <r>
    <x v="8"/>
    <x v="1"/>
    <x v="3"/>
  </r>
  <r>
    <x v="8"/>
    <x v="2"/>
    <x v="1"/>
  </r>
  <r>
    <x v="8"/>
    <x v="3"/>
    <x v="2"/>
  </r>
  <r>
    <x v="8"/>
    <x v="4"/>
    <x v="0"/>
  </r>
  <r>
    <x v="8"/>
    <x v="5"/>
    <x v="3"/>
  </r>
  <r>
    <x v="8"/>
    <x v="6"/>
    <x v="0"/>
  </r>
  <r>
    <x v="8"/>
    <x v="7"/>
    <x v="0"/>
  </r>
  <r>
    <x v="8"/>
    <x v="8"/>
    <x v="3"/>
  </r>
  <r>
    <x v="8"/>
    <x v="9"/>
    <x v="2"/>
  </r>
  <r>
    <x v="8"/>
    <x v="10"/>
    <x v="0"/>
  </r>
  <r>
    <x v="8"/>
    <x v="11"/>
    <x v="0"/>
  </r>
  <r>
    <x v="8"/>
    <x v="12"/>
    <x v="2"/>
  </r>
  <r>
    <x v="8"/>
    <x v="13"/>
    <x v="0"/>
  </r>
  <r>
    <x v="8"/>
    <x v="14"/>
    <x v="0"/>
  </r>
  <r>
    <x v="8"/>
    <x v="15"/>
    <x v="4"/>
  </r>
  <r>
    <x v="8"/>
    <x v="16"/>
    <x v="3"/>
  </r>
  <r>
    <x v="8"/>
    <x v="17"/>
    <x v="3"/>
  </r>
  <r>
    <x v="8"/>
    <x v="18"/>
    <x v="0"/>
  </r>
  <r>
    <x v="8"/>
    <x v="19"/>
    <x v="2"/>
  </r>
  <r>
    <x v="8"/>
    <x v="20"/>
    <x v="0"/>
  </r>
  <r>
    <x v="8"/>
    <x v="21"/>
    <x v="2"/>
  </r>
  <r>
    <x v="8"/>
    <x v="22"/>
    <x v="2"/>
  </r>
  <r>
    <x v="8"/>
    <x v="23"/>
    <x v="0"/>
  </r>
  <r>
    <x v="8"/>
    <x v="24"/>
    <x v="0"/>
  </r>
  <r>
    <x v="8"/>
    <x v="25"/>
    <x v="0"/>
  </r>
  <r>
    <x v="8"/>
    <x v="26"/>
    <x v="2"/>
  </r>
  <r>
    <x v="8"/>
    <x v="27"/>
    <x v="0"/>
  </r>
  <r>
    <x v="8"/>
    <x v="28"/>
    <x v="0"/>
  </r>
  <r>
    <x v="8"/>
    <x v="29"/>
    <x v="3"/>
  </r>
  <r>
    <x v="8"/>
    <x v="30"/>
    <x v="3"/>
  </r>
  <r>
    <x v="8"/>
    <x v="31"/>
    <x v="5"/>
  </r>
  <r>
    <x v="8"/>
    <x v="32"/>
    <x v="3"/>
  </r>
  <r>
    <x v="8"/>
    <x v="33"/>
    <x v="0"/>
  </r>
  <r>
    <x v="8"/>
    <x v="34"/>
    <x v="3"/>
  </r>
  <r>
    <x v="8"/>
    <x v="35"/>
    <x v="4"/>
  </r>
  <r>
    <x v="8"/>
    <x v="36"/>
    <x v="4"/>
  </r>
  <r>
    <x v="8"/>
    <x v="37"/>
    <x v="3"/>
  </r>
  <r>
    <x v="8"/>
    <x v="38"/>
    <x v="5"/>
  </r>
  <r>
    <x v="8"/>
    <x v="39"/>
    <x v="0"/>
  </r>
  <r>
    <x v="8"/>
    <x v="40"/>
    <x v="3"/>
  </r>
  <r>
    <x v="8"/>
    <x v="41"/>
    <x v="3"/>
  </r>
  <r>
    <x v="8"/>
    <x v="42"/>
    <x v="2"/>
  </r>
  <r>
    <x v="8"/>
    <x v="43"/>
    <x v="2"/>
  </r>
  <r>
    <x v="8"/>
    <x v="44"/>
    <x v="4"/>
  </r>
  <r>
    <x v="8"/>
    <x v="45"/>
    <x v="3"/>
  </r>
  <r>
    <x v="8"/>
    <x v="46"/>
    <x v="2"/>
  </r>
  <r>
    <x v="8"/>
    <x v="47"/>
    <x v="3"/>
  </r>
  <r>
    <x v="8"/>
    <x v="48"/>
    <x v="4"/>
  </r>
  <r>
    <x v="8"/>
    <x v="49"/>
    <x v="4"/>
  </r>
  <r>
    <x v="8"/>
    <x v="50"/>
    <x v="2"/>
  </r>
  <r>
    <x v="8"/>
    <x v="51"/>
    <x v="3"/>
  </r>
  <r>
    <x v="8"/>
    <x v="52"/>
    <x v="0"/>
  </r>
  <r>
    <x v="8"/>
    <x v="53"/>
    <x v="4"/>
  </r>
  <r>
    <x v="8"/>
    <x v="54"/>
    <x v="0"/>
  </r>
  <r>
    <x v="8"/>
    <x v="55"/>
    <x v="0"/>
  </r>
  <r>
    <x v="8"/>
    <x v="56"/>
    <x v="0"/>
  </r>
  <r>
    <x v="8"/>
    <x v="57"/>
    <x v="0"/>
  </r>
  <r>
    <x v="8"/>
    <x v="58"/>
    <x v="0"/>
  </r>
  <r>
    <x v="8"/>
    <x v="59"/>
    <x v="0"/>
  </r>
  <r>
    <x v="8"/>
    <x v="60"/>
    <x v="9"/>
  </r>
  <r>
    <x v="8"/>
    <x v="61"/>
    <x v="10"/>
  </r>
  <r>
    <x v="10"/>
    <x v="0"/>
    <x v="2"/>
  </r>
  <r>
    <x v="10"/>
    <x v="1"/>
    <x v="3"/>
  </r>
  <r>
    <x v="10"/>
    <x v="2"/>
    <x v="0"/>
  </r>
  <r>
    <x v="10"/>
    <x v="3"/>
    <x v="0"/>
  </r>
  <r>
    <x v="10"/>
    <x v="4"/>
    <x v="0"/>
  </r>
  <r>
    <x v="10"/>
    <x v="5"/>
    <x v="2"/>
  </r>
  <r>
    <x v="10"/>
    <x v="6"/>
    <x v="2"/>
  </r>
  <r>
    <x v="10"/>
    <x v="7"/>
    <x v="2"/>
  </r>
  <r>
    <x v="10"/>
    <x v="8"/>
    <x v="0"/>
  </r>
  <r>
    <x v="10"/>
    <x v="9"/>
    <x v="0"/>
  </r>
  <r>
    <x v="10"/>
    <x v="10"/>
    <x v="8"/>
  </r>
  <r>
    <x v="10"/>
    <x v="11"/>
    <x v="8"/>
  </r>
  <r>
    <x v="10"/>
    <x v="12"/>
    <x v="1"/>
  </r>
  <r>
    <x v="10"/>
    <x v="13"/>
    <x v="2"/>
  </r>
  <r>
    <x v="10"/>
    <x v="14"/>
    <x v="2"/>
  </r>
  <r>
    <x v="10"/>
    <x v="15"/>
    <x v="0"/>
  </r>
  <r>
    <x v="10"/>
    <x v="16"/>
    <x v="0"/>
  </r>
  <r>
    <x v="10"/>
    <x v="17"/>
    <x v="3"/>
  </r>
  <r>
    <x v="10"/>
    <x v="18"/>
    <x v="0"/>
  </r>
  <r>
    <x v="10"/>
    <x v="19"/>
    <x v="0"/>
  </r>
  <r>
    <x v="10"/>
    <x v="20"/>
    <x v="2"/>
  </r>
  <r>
    <x v="10"/>
    <x v="21"/>
    <x v="3"/>
  </r>
  <r>
    <x v="10"/>
    <x v="22"/>
    <x v="0"/>
  </r>
  <r>
    <x v="10"/>
    <x v="23"/>
    <x v="0"/>
  </r>
  <r>
    <x v="10"/>
    <x v="24"/>
    <x v="0"/>
  </r>
  <r>
    <x v="10"/>
    <x v="25"/>
    <x v="0"/>
  </r>
  <r>
    <x v="10"/>
    <x v="26"/>
    <x v="0"/>
  </r>
  <r>
    <x v="10"/>
    <x v="27"/>
    <x v="3"/>
  </r>
  <r>
    <x v="10"/>
    <x v="28"/>
    <x v="8"/>
  </r>
  <r>
    <x v="10"/>
    <x v="29"/>
    <x v="2"/>
  </r>
  <r>
    <x v="10"/>
    <x v="30"/>
    <x v="4"/>
  </r>
  <r>
    <x v="10"/>
    <x v="31"/>
    <x v="5"/>
  </r>
  <r>
    <x v="10"/>
    <x v="32"/>
    <x v="0"/>
  </r>
  <r>
    <x v="10"/>
    <x v="33"/>
    <x v="0"/>
  </r>
  <r>
    <x v="10"/>
    <x v="34"/>
    <x v="3"/>
  </r>
  <r>
    <x v="10"/>
    <x v="35"/>
    <x v="4"/>
  </r>
  <r>
    <x v="10"/>
    <x v="36"/>
    <x v="4"/>
  </r>
  <r>
    <x v="10"/>
    <x v="37"/>
    <x v="4"/>
  </r>
  <r>
    <x v="10"/>
    <x v="38"/>
    <x v="8"/>
  </r>
  <r>
    <x v="10"/>
    <x v="39"/>
    <x v="5"/>
  </r>
  <r>
    <x v="10"/>
    <x v="40"/>
    <x v="8"/>
  </r>
  <r>
    <x v="10"/>
    <x v="41"/>
    <x v="8"/>
  </r>
  <r>
    <x v="10"/>
    <x v="42"/>
    <x v="0"/>
  </r>
  <r>
    <x v="10"/>
    <x v="43"/>
    <x v="2"/>
  </r>
  <r>
    <x v="10"/>
    <x v="44"/>
    <x v="5"/>
  </r>
  <r>
    <x v="10"/>
    <x v="45"/>
    <x v="0"/>
  </r>
  <r>
    <x v="10"/>
    <x v="46"/>
    <x v="2"/>
  </r>
  <r>
    <x v="10"/>
    <x v="47"/>
    <x v="3"/>
  </r>
  <r>
    <x v="10"/>
    <x v="48"/>
    <x v="0"/>
  </r>
  <r>
    <x v="10"/>
    <x v="49"/>
    <x v="3"/>
  </r>
  <r>
    <x v="10"/>
    <x v="50"/>
    <x v="2"/>
  </r>
  <r>
    <x v="10"/>
    <x v="51"/>
    <x v="3"/>
  </r>
  <r>
    <x v="10"/>
    <x v="52"/>
    <x v="2"/>
  </r>
  <r>
    <x v="10"/>
    <x v="53"/>
    <x v="2"/>
  </r>
  <r>
    <x v="10"/>
    <x v="54"/>
    <x v="0"/>
  </r>
  <r>
    <x v="10"/>
    <x v="55"/>
    <x v="3"/>
  </r>
  <r>
    <x v="10"/>
    <x v="56"/>
    <x v="3"/>
  </r>
  <r>
    <x v="10"/>
    <x v="57"/>
    <x v="4"/>
  </r>
  <r>
    <x v="10"/>
    <x v="58"/>
    <x v="8"/>
  </r>
  <r>
    <x v="10"/>
    <x v="59"/>
    <x v="0"/>
  </r>
  <r>
    <x v="10"/>
    <x v="60"/>
    <x v="16"/>
  </r>
  <r>
    <x v="10"/>
    <x v="61"/>
    <x v="7"/>
  </r>
  <r>
    <x v="1"/>
    <x v="0"/>
    <x v="1"/>
  </r>
  <r>
    <x v="1"/>
    <x v="1"/>
    <x v="2"/>
  </r>
  <r>
    <x v="1"/>
    <x v="2"/>
    <x v="0"/>
  </r>
  <r>
    <x v="1"/>
    <x v="3"/>
    <x v="2"/>
  </r>
  <r>
    <x v="1"/>
    <x v="4"/>
    <x v="2"/>
  </r>
  <r>
    <x v="1"/>
    <x v="5"/>
    <x v="0"/>
  </r>
  <r>
    <x v="1"/>
    <x v="6"/>
    <x v="1"/>
  </r>
  <r>
    <x v="1"/>
    <x v="7"/>
    <x v="1"/>
  </r>
  <r>
    <x v="1"/>
    <x v="8"/>
    <x v="8"/>
  </r>
  <r>
    <x v="1"/>
    <x v="9"/>
    <x v="1"/>
  </r>
  <r>
    <x v="1"/>
    <x v="10"/>
    <x v="8"/>
  </r>
  <r>
    <x v="1"/>
    <x v="11"/>
    <x v="3"/>
  </r>
  <r>
    <x v="1"/>
    <x v="12"/>
    <x v="5"/>
  </r>
  <r>
    <x v="1"/>
    <x v="13"/>
    <x v="5"/>
  </r>
  <r>
    <x v="1"/>
    <x v="14"/>
    <x v="5"/>
  </r>
  <r>
    <x v="1"/>
    <x v="15"/>
    <x v="2"/>
  </r>
  <r>
    <x v="1"/>
    <x v="16"/>
    <x v="1"/>
  </r>
  <r>
    <x v="1"/>
    <x v="17"/>
    <x v="1"/>
  </r>
  <r>
    <x v="1"/>
    <x v="18"/>
    <x v="3"/>
  </r>
  <r>
    <x v="1"/>
    <x v="19"/>
    <x v="0"/>
  </r>
  <r>
    <x v="1"/>
    <x v="20"/>
    <x v="1"/>
  </r>
  <r>
    <x v="1"/>
    <x v="21"/>
    <x v="2"/>
  </r>
  <r>
    <x v="1"/>
    <x v="22"/>
    <x v="8"/>
  </r>
  <r>
    <x v="1"/>
    <x v="23"/>
    <x v="8"/>
  </r>
  <r>
    <x v="1"/>
    <x v="24"/>
    <x v="3"/>
  </r>
  <r>
    <x v="1"/>
    <x v="25"/>
    <x v="3"/>
  </r>
  <r>
    <x v="1"/>
    <x v="26"/>
    <x v="0"/>
  </r>
  <r>
    <x v="1"/>
    <x v="27"/>
    <x v="8"/>
  </r>
  <r>
    <x v="1"/>
    <x v="28"/>
    <x v="8"/>
  </r>
  <r>
    <x v="1"/>
    <x v="29"/>
    <x v="3"/>
  </r>
  <r>
    <x v="1"/>
    <x v="30"/>
    <x v="3"/>
  </r>
  <r>
    <x v="1"/>
    <x v="31"/>
    <x v="4"/>
  </r>
  <r>
    <x v="1"/>
    <x v="32"/>
    <x v="3"/>
  </r>
  <r>
    <x v="1"/>
    <x v="33"/>
    <x v="0"/>
  </r>
  <r>
    <x v="1"/>
    <x v="34"/>
    <x v="2"/>
  </r>
  <r>
    <x v="1"/>
    <x v="35"/>
    <x v="4"/>
  </r>
  <r>
    <x v="1"/>
    <x v="36"/>
    <x v="4"/>
  </r>
  <r>
    <x v="1"/>
    <x v="37"/>
    <x v="3"/>
  </r>
  <r>
    <x v="1"/>
    <x v="38"/>
    <x v="8"/>
  </r>
  <r>
    <x v="1"/>
    <x v="39"/>
    <x v="5"/>
  </r>
  <r>
    <x v="1"/>
    <x v="40"/>
    <x v="8"/>
  </r>
  <r>
    <x v="1"/>
    <x v="41"/>
    <x v="2"/>
  </r>
  <r>
    <x v="1"/>
    <x v="42"/>
    <x v="4"/>
  </r>
  <r>
    <x v="1"/>
    <x v="43"/>
    <x v="5"/>
  </r>
  <r>
    <x v="1"/>
    <x v="44"/>
    <x v="8"/>
  </r>
  <r>
    <x v="1"/>
    <x v="45"/>
    <x v="0"/>
  </r>
  <r>
    <x v="1"/>
    <x v="46"/>
    <x v="0"/>
  </r>
  <r>
    <x v="1"/>
    <x v="47"/>
    <x v="0"/>
  </r>
  <r>
    <x v="1"/>
    <x v="48"/>
    <x v="3"/>
  </r>
  <r>
    <x v="1"/>
    <x v="49"/>
    <x v="3"/>
  </r>
  <r>
    <x v="1"/>
    <x v="50"/>
    <x v="2"/>
  </r>
  <r>
    <x v="1"/>
    <x v="51"/>
    <x v="3"/>
  </r>
  <r>
    <x v="1"/>
    <x v="52"/>
    <x v="8"/>
  </r>
  <r>
    <x v="1"/>
    <x v="53"/>
    <x v="8"/>
  </r>
  <r>
    <x v="1"/>
    <x v="54"/>
    <x v="8"/>
  </r>
  <r>
    <x v="1"/>
    <x v="55"/>
    <x v="8"/>
  </r>
  <r>
    <x v="1"/>
    <x v="56"/>
    <x v="5"/>
  </r>
  <r>
    <x v="1"/>
    <x v="57"/>
    <x v="8"/>
  </r>
  <r>
    <x v="1"/>
    <x v="58"/>
    <x v="8"/>
  </r>
  <r>
    <x v="1"/>
    <x v="59"/>
    <x v="4"/>
  </r>
  <r>
    <x v="1"/>
    <x v="60"/>
    <x v="16"/>
  </r>
  <r>
    <x v="1"/>
    <x v="61"/>
    <x v="7"/>
  </r>
  <r>
    <x v="6"/>
    <x v="0"/>
    <x v="0"/>
  </r>
  <r>
    <x v="6"/>
    <x v="1"/>
    <x v="4"/>
  </r>
  <r>
    <x v="6"/>
    <x v="2"/>
    <x v="2"/>
  </r>
  <r>
    <x v="6"/>
    <x v="3"/>
    <x v="0"/>
  </r>
  <r>
    <x v="6"/>
    <x v="4"/>
    <x v="0"/>
  </r>
  <r>
    <x v="6"/>
    <x v="5"/>
    <x v="1"/>
  </r>
  <r>
    <x v="6"/>
    <x v="6"/>
    <x v="2"/>
  </r>
  <r>
    <x v="6"/>
    <x v="7"/>
    <x v="2"/>
  </r>
  <r>
    <x v="6"/>
    <x v="8"/>
    <x v="1"/>
  </r>
  <r>
    <x v="6"/>
    <x v="9"/>
    <x v="0"/>
  </r>
  <r>
    <x v="6"/>
    <x v="10"/>
    <x v="5"/>
  </r>
  <r>
    <x v="6"/>
    <x v="11"/>
    <x v="0"/>
  </r>
  <r>
    <x v="6"/>
    <x v="12"/>
    <x v="0"/>
  </r>
  <r>
    <x v="6"/>
    <x v="13"/>
    <x v="1"/>
  </r>
  <r>
    <x v="6"/>
    <x v="14"/>
    <x v="2"/>
  </r>
  <r>
    <x v="6"/>
    <x v="15"/>
    <x v="0"/>
  </r>
  <r>
    <x v="6"/>
    <x v="16"/>
    <x v="1"/>
  </r>
  <r>
    <x v="6"/>
    <x v="17"/>
    <x v="0"/>
  </r>
  <r>
    <x v="6"/>
    <x v="18"/>
    <x v="4"/>
  </r>
  <r>
    <x v="6"/>
    <x v="19"/>
    <x v="3"/>
  </r>
  <r>
    <x v="6"/>
    <x v="20"/>
    <x v="0"/>
  </r>
  <r>
    <x v="6"/>
    <x v="21"/>
    <x v="3"/>
  </r>
  <r>
    <x v="6"/>
    <x v="22"/>
    <x v="5"/>
  </r>
  <r>
    <x v="6"/>
    <x v="23"/>
    <x v="0"/>
  </r>
  <r>
    <x v="6"/>
    <x v="24"/>
    <x v="2"/>
  </r>
  <r>
    <x v="6"/>
    <x v="25"/>
    <x v="0"/>
  </r>
  <r>
    <x v="6"/>
    <x v="26"/>
    <x v="3"/>
  </r>
  <r>
    <x v="6"/>
    <x v="27"/>
    <x v="4"/>
  </r>
  <r>
    <x v="6"/>
    <x v="28"/>
    <x v="8"/>
  </r>
  <r>
    <x v="6"/>
    <x v="29"/>
    <x v="1"/>
  </r>
  <r>
    <x v="6"/>
    <x v="30"/>
    <x v="3"/>
  </r>
  <r>
    <x v="6"/>
    <x v="31"/>
    <x v="8"/>
  </r>
  <r>
    <x v="6"/>
    <x v="32"/>
    <x v="2"/>
  </r>
  <r>
    <x v="6"/>
    <x v="33"/>
    <x v="3"/>
  </r>
  <r>
    <x v="6"/>
    <x v="34"/>
    <x v="4"/>
  </r>
  <r>
    <x v="6"/>
    <x v="35"/>
    <x v="0"/>
  </r>
  <r>
    <x v="6"/>
    <x v="36"/>
    <x v="5"/>
  </r>
  <r>
    <x v="6"/>
    <x v="37"/>
    <x v="0"/>
  </r>
  <r>
    <x v="6"/>
    <x v="38"/>
    <x v="4"/>
  </r>
  <r>
    <x v="6"/>
    <x v="39"/>
    <x v="4"/>
  </r>
  <r>
    <x v="6"/>
    <x v="40"/>
    <x v="8"/>
  </r>
  <r>
    <x v="6"/>
    <x v="41"/>
    <x v="5"/>
  </r>
  <r>
    <x v="6"/>
    <x v="42"/>
    <x v="3"/>
  </r>
  <r>
    <x v="6"/>
    <x v="43"/>
    <x v="2"/>
  </r>
  <r>
    <x v="6"/>
    <x v="44"/>
    <x v="5"/>
  </r>
  <r>
    <x v="6"/>
    <x v="45"/>
    <x v="5"/>
  </r>
  <r>
    <x v="6"/>
    <x v="46"/>
    <x v="2"/>
  </r>
  <r>
    <x v="6"/>
    <x v="47"/>
    <x v="4"/>
  </r>
  <r>
    <x v="6"/>
    <x v="48"/>
    <x v="5"/>
  </r>
  <r>
    <x v="6"/>
    <x v="49"/>
    <x v="8"/>
  </r>
  <r>
    <x v="6"/>
    <x v="50"/>
    <x v="2"/>
  </r>
  <r>
    <x v="6"/>
    <x v="51"/>
    <x v="4"/>
  </r>
  <r>
    <x v="6"/>
    <x v="52"/>
    <x v="4"/>
  </r>
  <r>
    <x v="6"/>
    <x v="53"/>
    <x v="3"/>
  </r>
  <r>
    <x v="6"/>
    <x v="54"/>
    <x v="2"/>
  </r>
  <r>
    <x v="6"/>
    <x v="55"/>
    <x v="2"/>
  </r>
  <r>
    <x v="6"/>
    <x v="56"/>
    <x v="3"/>
  </r>
  <r>
    <x v="6"/>
    <x v="57"/>
    <x v="4"/>
  </r>
  <r>
    <x v="6"/>
    <x v="58"/>
    <x v="8"/>
  </r>
  <r>
    <x v="6"/>
    <x v="59"/>
    <x v="2"/>
  </r>
  <r>
    <x v="6"/>
    <x v="60"/>
    <x v="20"/>
  </r>
  <r>
    <x v="6"/>
    <x v="61"/>
    <x v="7"/>
  </r>
  <r>
    <x v="4"/>
    <x v="0"/>
    <x v="2"/>
  </r>
  <r>
    <x v="4"/>
    <x v="1"/>
    <x v="0"/>
  </r>
  <r>
    <x v="4"/>
    <x v="2"/>
    <x v="2"/>
  </r>
  <r>
    <x v="4"/>
    <x v="3"/>
    <x v="3"/>
  </r>
  <r>
    <x v="4"/>
    <x v="4"/>
    <x v="0"/>
  </r>
  <r>
    <x v="4"/>
    <x v="5"/>
    <x v="1"/>
  </r>
  <r>
    <x v="4"/>
    <x v="6"/>
    <x v="1"/>
  </r>
  <r>
    <x v="4"/>
    <x v="7"/>
    <x v="2"/>
  </r>
  <r>
    <x v="4"/>
    <x v="8"/>
    <x v="3"/>
  </r>
  <r>
    <x v="4"/>
    <x v="9"/>
    <x v="0"/>
  </r>
  <r>
    <x v="4"/>
    <x v="10"/>
    <x v="0"/>
  </r>
  <r>
    <x v="4"/>
    <x v="11"/>
    <x v="2"/>
  </r>
  <r>
    <x v="4"/>
    <x v="12"/>
    <x v="0"/>
  </r>
  <r>
    <x v="4"/>
    <x v="13"/>
    <x v="0"/>
  </r>
  <r>
    <x v="4"/>
    <x v="14"/>
    <x v="1"/>
  </r>
  <r>
    <x v="4"/>
    <x v="15"/>
    <x v="1"/>
  </r>
  <r>
    <x v="4"/>
    <x v="16"/>
    <x v="2"/>
  </r>
  <r>
    <x v="4"/>
    <x v="17"/>
    <x v="0"/>
  </r>
  <r>
    <x v="4"/>
    <x v="18"/>
    <x v="2"/>
  </r>
  <r>
    <x v="4"/>
    <x v="19"/>
    <x v="2"/>
  </r>
  <r>
    <x v="4"/>
    <x v="20"/>
    <x v="1"/>
  </r>
  <r>
    <x v="4"/>
    <x v="21"/>
    <x v="2"/>
  </r>
  <r>
    <x v="4"/>
    <x v="22"/>
    <x v="1"/>
  </r>
  <r>
    <x v="4"/>
    <x v="23"/>
    <x v="0"/>
  </r>
  <r>
    <x v="4"/>
    <x v="24"/>
    <x v="2"/>
  </r>
  <r>
    <x v="4"/>
    <x v="25"/>
    <x v="1"/>
  </r>
  <r>
    <x v="4"/>
    <x v="26"/>
    <x v="2"/>
  </r>
  <r>
    <x v="4"/>
    <x v="27"/>
    <x v="0"/>
  </r>
  <r>
    <x v="4"/>
    <x v="28"/>
    <x v="0"/>
  </r>
  <r>
    <x v="4"/>
    <x v="29"/>
    <x v="2"/>
  </r>
  <r>
    <x v="4"/>
    <x v="30"/>
    <x v="3"/>
  </r>
  <r>
    <x v="4"/>
    <x v="31"/>
    <x v="4"/>
  </r>
  <r>
    <x v="4"/>
    <x v="32"/>
    <x v="2"/>
  </r>
  <r>
    <x v="4"/>
    <x v="33"/>
    <x v="4"/>
  </r>
  <r>
    <x v="4"/>
    <x v="34"/>
    <x v="3"/>
  </r>
  <r>
    <x v="4"/>
    <x v="35"/>
    <x v="3"/>
  </r>
  <r>
    <x v="4"/>
    <x v="36"/>
    <x v="3"/>
  </r>
  <r>
    <x v="4"/>
    <x v="37"/>
    <x v="4"/>
  </r>
  <r>
    <x v="4"/>
    <x v="38"/>
    <x v="5"/>
  </r>
  <r>
    <x v="4"/>
    <x v="39"/>
    <x v="3"/>
  </r>
  <r>
    <x v="4"/>
    <x v="40"/>
    <x v="4"/>
  </r>
  <r>
    <x v="4"/>
    <x v="41"/>
    <x v="3"/>
  </r>
  <r>
    <x v="4"/>
    <x v="42"/>
    <x v="0"/>
  </r>
  <r>
    <x v="4"/>
    <x v="43"/>
    <x v="0"/>
  </r>
  <r>
    <x v="4"/>
    <x v="44"/>
    <x v="0"/>
  </r>
  <r>
    <x v="4"/>
    <x v="45"/>
    <x v="2"/>
  </r>
  <r>
    <x v="4"/>
    <x v="46"/>
    <x v="2"/>
  </r>
  <r>
    <x v="4"/>
    <x v="47"/>
    <x v="0"/>
  </r>
  <r>
    <x v="4"/>
    <x v="48"/>
    <x v="4"/>
  </r>
  <r>
    <x v="4"/>
    <x v="49"/>
    <x v="3"/>
  </r>
  <r>
    <x v="4"/>
    <x v="50"/>
    <x v="2"/>
  </r>
  <r>
    <x v="4"/>
    <x v="51"/>
    <x v="0"/>
  </r>
  <r>
    <x v="4"/>
    <x v="52"/>
    <x v="2"/>
  </r>
  <r>
    <x v="4"/>
    <x v="53"/>
    <x v="0"/>
  </r>
  <r>
    <x v="4"/>
    <x v="54"/>
    <x v="2"/>
  </r>
  <r>
    <x v="4"/>
    <x v="55"/>
    <x v="2"/>
  </r>
  <r>
    <x v="4"/>
    <x v="56"/>
    <x v="0"/>
  </r>
  <r>
    <x v="4"/>
    <x v="57"/>
    <x v="3"/>
  </r>
  <r>
    <x v="4"/>
    <x v="58"/>
    <x v="3"/>
  </r>
  <r>
    <x v="4"/>
    <x v="59"/>
    <x v="0"/>
  </r>
  <r>
    <x v="4"/>
    <x v="60"/>
    <x v="14"/>
  </r>
  <r>
    <x v="4"/>
    <x v="61"/>
    <x v="10"/>
  </r>
  <r>
    <x v="2"/>
    <x v="0"/>
    <x v="1"/>
  </r>
  <r>
    <x v="2"/>
    <x v="1"/>
    <x v="2"/>
  </r>
  <r>
    <x v="2"/>
    <x v="2"/>
    <x v="0"/>
  </r>
  <r>
    <x v="2"/>
    <x v="3"/>
    <x v="0"/>
  </r>
  <r>
    <x v="2"/>
    <x v="4"/>
    <x v="2"/>
  </r>
  <r>
    <x v="2"/>
    <x v="5"/>
    <x v="1"/>
  </r>
  <r>
    <x v="2"/>
    <x v="6"/>
    <x v="1"/>
  </r>
  <r>
    <x v="2"/>
    <x v="7"/>
    <x v="1"/>
  </r>
  <r>
    <x v="2"/>
    <x v="8"/>
    <x v="1"/>
  </r>
  <r>
    <x v="2"/>
    <x v="9"/>
    <x v="0"/>
  </r>
  <r>
    <x v="2"/>
    <x v="10"/>
    <x v="5"/>
  </r>
  <r>
    <x v="2"/>
    <x v="11"/>
    <x v="3"/>
  </r>
  <r>
    <x v="2"/>
    <x v="12"/>
    <x v="3"/>
  </r>
  <r>
    <x v="2"/>
    <x v="13"/>
    <x v="0"/>
  </r>
  <r>
    <x v="2"/>
    <x v="14"/>
    <x v="2"/>
  </r>
  <r>
    <x v="2"/>
    <x v="15"/>
    <x v="3"/>
  </r>
  <r>
    <x v="2"/>
    <x v="16"/>
    <x v="2"/>
  </r>
  <r>
    <x v="2"/>
    <x v="17"/>
    <x v="2"/>
  </r>
  <r>
    <x v="2"/>
    <x v="18"/>
    <x v="1"/>
  </r>
  <r>
    <x v="2"/>
    <x v="19"/>
    <x v="1"/>
  </r>
  <r>
    <x v="2"/>
    <x v="20"/>
    <x v="1"/>
  </r>
  <r>
    <x v="2"/>
    <x v="21"/>
    <x v="2"/>
  </r>
  <r>
    <x v="2"/>
    <x v="22"/>
    <x v="2"/>
  </r>
  <r>
    <x v="2"/>
    <x v="23"/>
    <x v="0"/>
  </r>
  <r>
    <x v="2"/>
    <x v="24"/>
    <x v="2"/>
  </r>
  <r>
    <x v="2"/>
    <x v="25"/>
    <x v="1"/>
  </r>
  <r>
    <x v="2"/>
    <x v="26"/>
    <x v="1"/>
  </r>
  <r>
    <x v="2"/>
    <x v="27"/>
    <x v="0"/>
  </r>
  <r>
    <x v="2"/>
    <x v="28"/>
    <x v="0"/>
  </r>
  <r>
    <x v="2"/>
    <x v="29"/>
    <x v="0"/>
  </r>
  <r>
    <x v="2"/>
    <x v="30"/>
    <x v="4"/>
  </r>
  <r>
    <x v="2"/>
    <x v="31"/>
    <x v="5"/>
  </r>
  <r>
    <x v="2"/>
    <x v="32"/>
    <x v="2"/>
  </r>
  <r>
    <x v="2"/>
    <x v="33"/>
    <x v="0"/>
  </r>
  <r>
    <x v="2"/>
    <x v="34"/>
    <x v="0"/>
  </r>
  <r>
    <x v="2"/>
    <x v="35"/>
    <x v="3"/>
  </r>
  <r>
    <x v="2"/>
    <x v="36"/>
    <x v="3"/>
  </r>
  <r>
    <x v="2"/>
    <x v="37"/>
    <x v="4"/>
  </r>
  <r>
    <x v="2"/>
    <x v="38"/>
    <x v="0"/>
  </r>
  <r>
    <x v="2"/>
    <x v="39"/>
    <x v="4"/>
  </r>
  <r>
    <x v="2"/>
    <x v="40"/>
    <x v="8"/>
  </r>
  <r>
    <x v="2"/>
    <x v="41"/>
    <x v="5"/>
  </r>
  <r>
    <x v="2"/>
    <x v="42"/>
    <x v="5"/>
  </r>
  <r>
    <x v="2"/>
    <x v="43"/>
    <x v="2"/>
  </r>
  <r>
    <x v="2"/>
    <x v="44"/>
    <x v="5"/>
  </r>
  <r>
    <x v="2"/>
    <x v="45"/>
    <x v="3"/>
  </r>
  <r>
    <x v="2"/>
    <x v="46"/>
    <x v="2"/>
  </r>
  <r>
    <x v="2"/>
    <x v="47"/>
    <x v="3"/>
  </r>
  <r>
    <x v="2"/>
    <x v="48"/>
    <x v="2"/>
  </r>
  <r>
    <x v="2"/>
    <x v="49"/>
    <x v="2"/>
  </r>
  <r>
    <x v="2"/>
    <x v="50"/>
    <x v="3"/>
  </r>
  <r>
    <x v="2"/>
    <x v="51"/>
    <x v="0"/>
  </r>
  <r>
    <x v="2"/>
    <x v="52"/>
    <x v="3"/>
  </r>
  <r>
    <x v="2"/>
    <x v="53"/>
    <x v="3"/>
  </r>
  <r>
    <x v="2"/>
    <x v="54"/>
    <x v="0"/>
  </r>
  <r>
    <x v="2"/>
    <x v="55"/>
    <x v="4"/>
  </r>
  <r>
    <x v="2"/>
    <x v="56"/>
    <x v="0"/>
  </r>
  <r>
    <x v="2"/>
    <x v="57"/>
    <x v="5"/>
  </r>
  <r>
    <x v="2"/>
    <x v="58"/>
    <x v="5"/>
  </r>
  <r>
    <x v="2"/>
    <x v="59"/>
    <x v="0"/>
  </r>
  <r>
    <x v="2"/>
    <x v="60"/>
    <x v="17"/>
  </r>
  <r>
    <x v="2"/>
    <x v="61"/>
    <x v="7"/>
  </r>
  <r>
    <x v="6"/>
    <x v="0"/>
    <x v="2"/>
  </r>
  <r>
    <x v="6"/>
    <x v="1"/>
    <x v="0"/>
  </r>
  <r>
    <x v="6"/>
    <x v="2"/>
    <x v="0"/>
  </r>
  <r>
    <x v="6"/>
    <x v="3"/>
    <x v="3"/>
  </r>
  <r>
    <x v="6"/>
    <x v="4"/>
    <x v="0"/>
  </r>
  <r>
    <x v="6"/>
    <x v="5"/>
    <x v="0"/>
  </r>
  <r>
    <x v="6"/>
    <x v="6"/>
    <x v="0"/>
  </r>
  <r>
    <x v="6"/>
    <x v="7"/>
    <x v="0"/>
  </r>
  <r>
    <x v="6"/>
    <x v="8"/>
    <x v="0"/>
  </r>
  <r>
    <x v="6"/>
    <x v="9"/>
    <x v="3"/>
  </r>
  <r>
    <x v="6"/>
    <x v="10"/>
    <x v="5"/>
  </r>
  <r>
    <x v="6"/>
    <x v="11"/>
    <x v="5"/>
  </r>
  <r>
    <x v="6"/>
    <x v="12"/>
    <x v="0"/>
  </r>
  <r>
    <x v="6"/>
    <x v="13"/>
    <x v="2"/>
  </r>
  <r>
    <x v="6"/>
    <x v="14"/>
    <x v="1"/>
  </r>
  <r>
    <x v="6"/>
    <x v="15"/>
    <x v="4"/>
  </r>
  <r>
    <x v="6"/>
    <x v="16"/>
    <x v="4"/>
  </r>
  <r>
    <x v="6"/>
    <x v="17"/>
    <x v="4"/>
  </r>
  <r>
    <x v="6"/>
    <x v="18"/>
    <x v="0"/>
  </r>
  <r>
    <x v="6"/>
    <x v="19"/>
    <x v="3"/>
  </r>
  <r>
    <x v="6"/>
    <x v="20"/>
    <x v="3"/>
  </r>
  <r>
    <x v="6"/>
    <x v="21"/>
    <x v="0"/>
  </r>
  <r>
    <x v="6"/>
    <x v="22"/>
    <x v="5"/>
  </r>
  <r>
    <x v="6"/>
    <x v="23"/>
    <x v="4"/>
  </r>
  <r>
    <x v="6"/>
    <x v="24"/>
    <x v="4"/>
  </r>
  <r>
    <x v="6"/>
    <x v="25"/>
    <x v="4"/>
  </r>
  <r>
    <x v="6"/>
    <x v="26"/>
    <x v="4"/>
  </r>
  <r>
    <x v="6"/>
    <x v="27"/>
    <x v="4"/>
  </r>
  <r>
    <x v="6"/>
    <x v="28"/>
    <x v="4"/>
  </r>
  <r>
    <x v="6"/>
    <x v="29"/>
    <x v="4"/>
  </r>
  <r>
    <x v="6"/>
    <x v="30"/>
    <x v="0"/>
  </r>
  <r>
    <x v="6"/>
    <x v="31"/>
    <x v="5"/>
  </r>
  <r>
    <x v="6"/>
    <x v="32"/>
    <x v="2"/>
  </r>
  <r>
    <x v="6"/>
    <x v="33"/>
    <x v="3"/>
  </r>
  <r>
    <x v="6"/>
    <x v="34"/>
    <x v="4"/>
  </r>
  <r>
    <x v="6"/>
    <x v="35"/>
    <x v="3"/>
  </r>
  <r>
    <x v="6"/>
    <x v="36"/>
    <x v="3"/>
  </r>
  <r>
    <x v="6"/>
    <x v="37"/>
    <x v="4"/>
  </r>
  <r>
    <x v="6"/>
    <x v="38"/>
    <x v="4"/>
  </r>
  <r>
    <x v="6"/>
    <x v="39"/>
    <x v="5"/>
  </r>
  <r>
    <x v="6"/>
    <x v="40"/>
    <x v="8"/>
  </r>
  <r>
    <x v="6"/>
    <x v="41"/>
    <x v="5"/>
  </r>
  <r>
    <x v="6"/>
    <x v="42"/>
    <x v="3"/>
  </r>
  <r>
    <x v="6"/>
    <x v="43"/>
    <x v="0"/>
  </r>
  <r>
    <x v="6"/>
    <x v="44"/>
    <x v="4"/>
  </r>
  <r>
    <x v="6"/>
    <x v="45"/>
    <x v="5"/>
  </r>
  <r>
    <x v="6"/>
    <x v="46"/>
    <x v="5"/>
  </r>
  <r>
    <x v="6"/>
    <x v="47"/>
    <x v="0"/>
  </r>
  <r>
    <x v="6"/>
    <x v="48"/>
    <x v="3"/>
  </r>
  <r>
    <x v="6"/>
    <x v="49"/>
    <x v="0"/>
  </r>
  <r>
    <x v="6"/>
    <x v="50"/>
    <x v="2"/>
  </r>
  <r>
    <x v="6"/>
    <x v="51"/>
    <x v="2"/>
  </r>
  <r>
    <x v="6"/>
    <x v="52"/>
    <x v="4"/>
  </r>
  <r>
    <x v="6"/>
    <x v="53"/>
    <x v="3"/>
  </r>
  <r>
    <x v="6"/>
    <x v="54"/>
    <x v="0"/>
  </r>
  <r>
    <x v="6"/>
    <x v="55"/>
    <x v="4"/>
  </r>
  <r>
    <x v="6"/>
    <x v="56"/>
    <x v="4"/>
  </r>
  <r>
    <x v="6"/>
    <x v="57"/>
    <x v="5"/>
  </r>
  <r>
    <x v="6"/>
    <x v="58"/>
    <x v="5"/>
  </r>
  <r>
    <x v="6"/>
    <x v="59"/>
    <x v="3"/>
  </r>
  <r>
    <x v="6"/>
    <x v="60"/>
    <x v="14"/>
  </r>
  <r>
    <x v="6"/>
    <x v="61"/>
    <x v="7"/>
  </r>
  <r>
    <x v="0"/>
    <x v="0"/>
    <x v="2"/>
  </r>
  <r>
    <x v="0"/>
    <x v="1"/>
    <x v="4"/>
  </r>
  <r>
    <x v="0"/>
    <x v="2"/>
    <x v="2"/>
  </r>
  <r>
    <x v="0"/>
    <x v="3"/>
    <x v="2"/>
  </r>
  <r>
    <x v="0"/>
    <x v="4"/>
    <x v="0"/>
  </r>
  <r>
    <x v="0"/>
    <x v="5"/>
    <x v="2"/>
  </r>
  <r>
    <x v="0"/>
    <x v="6"/>
    <x v="0"/>
  </r>
  <r>
    <x v="0"/>
    <x v="7"/>
    <x v="0"/>
  </r>
  <r>
    <x v="0"/>
    <x v="8"/>
    <x v="8"/>
  </r>
  <r>
    <x v="0"/>
    <x v="9"/>
    <x v="0"/>
  </r>
  <r>
    <x v="0"/>
    <x v="10"/>
    <x v="0"/>
  </r>
  <r>
    <x v="0"/>
    <x v="11"/>
    <x v="2"/>
  </r>
  <r>
    <x v="0"/>
    <x v="12"/>
    <x v="0"/>
  </r>
  <r>
    <x v="0"/>
    <x v="13"/>
    <x v="3"/>
  </r>
  <r>
    <x v="0"/>
    <x v="14"/>
    <x v="0"/>
  </r>
  <r>
    <x v="0"/>
    <x v="15"/>
    <x v="3"/>
  </r>
  <r>
    <x v="0"/>
    <x v="16"/>
    <x v="3"/>
  </r>
  <r>
    <x v="0"/>
    <x v="17"/>
    <x v="0"/>
  </r>
  <r>
    <x v="0"/>
    <x v="18"/>
    <x v="0"/>
  </r>
  <r>
    <x v="0"/>
    <x v="19"/>
    <x v="0"/>
  </r>
  <r>
    <x v="0"/>
    <x v="20"/>
    <x v="0"/>
  </r>
  <r>
    <x v="0"/>
    <x v="21"/>
    <x v="0"/>
  </r>
  <r>
    <x v="0"/>
    <x v="22"/>
    <x v="0"/>
  </r>
  <r>
    <x v="0"/>
    <x v="23"/>
    <x v="3"/>
  </r>
  <r>
    <x v="0"/>
    <x v="24"/>
    <x v="0"/>
  </r>
  <r>
    <x v="0"/>
    <x v="25"/>
    <x v="0"/>
  </r>
  <r>
    <x v="0"/>
    <x v="26"/>
    <x v="2"/>
  </r>
  <r>
    <x v="0"/>
    <x v="27"/>
    <x v="3"/>
  </r>
  <r>
    <x v="0"/>
    <x v="28"/>
    <x v="3"/>
  </r>
  <r>
    <x v="0"/>
    <x v="29"/>
    <x v="0"/>
  </r>
  <r>
    <x v="0"/>
    <x v="30"/>
    <x v="3"/>
  </r>
  <r>
    <x v="0"/>
    <x v="31"/>
    <x v="5"/>
  </r>
  <r>
    <x v="0"/>
    <x v="32"/>
    <x v="2"/>
  </r>
  <r>
    <x v="0"/>
    <x v="33"/>
    <x v="0"/>
  </r>
  <r>
    <x v="0"/>
    <x v="34"/>
    <x v="0"/>
  </r>
  <r>
    <x v="0"/>
    <x v="35"/>
    <x v="4"/>
  </r>
  <r>
    <x v="0"/>
    <x v="36"/>
    <x v="5"/>
  </r>
  <r>
    <x v="0"/>
    <x v="37"/>
    <x v="5"/>
  </r>
  <r>
    <x v="0"/>
    <x v="38"/>
    <x v="8"/>
  </r>
  <r>
    <x v="0"/>
    <x v="39"/>
    <x v="3"/>
  </r>
  <r>
    <x v="0"/>
    <x v="40"/>
    <x v="3"/>
  </r>
  <r>
    <x v="0"/>
    <x v="41"/>
    <x v="3"/>
  </r>
  <r>
    <x v="0"/>
    <x v="42"/>
    <x v="3"/>
  </r>
  <r>
    <x v="0"/>
    <x v="43"/>
    <x v="4"/>
  </r>
  <r>
    <x v="0"/>
    <x v="44"/>
    <x v="5"/>
  </r>
  <r>
    <x v="0"/>
    <x v="45"/>
    <x v="4"/>
  </r>
  <r>
    <x v="0"/>
    <x v="46"/>
    <x v="4"/>
  </r>
  <r>
    <x v="0"/>
    <x v="47"/>
    <x v="5"/>
  </r>
  <r>
    <x v="0"/>
    <x v="48"/>
    <x v="0"/>
  </r>
  <r>
    <x v="0"/>
    <x v="49"/>
    <x v="0"/>
  </r>
  <r>
    <x v="0"/>
    <x v="50"/>
    <x v="2"/>
  </r>
  <r>
    <x v="0"/>
    <x v="51"/>
    <x v="0"/>
  </r>
  <r>
    <x v="0"/>
    <x v="52"/>
    <x v="3"/>
  </r>
  <r>
    <x v="0"/>
    <x v="53"/>
    <x v="4"/>
  </r>
  <r>
    <x v="0"/>
    <x v="54"/>
    <x v="4"/>
  </r>
  <r>
    <x v="0"/>
    <x v="55"/>
    <x v="4"/>
  </r>
  <r>
    <x v="0"/>
    <x v="56"/>
    <x v="3"/>
  </r>
  <r>
    <x v="0"/>
    <x v="57"/>
    <x v="5"/>
  </r>
  <r>
    <x v="0"/>
    <x v="58"/>
    <x v="5"/>
  </r>
  <r>
    <x v="0"/>
    <x v="59"/>
    <x v="4"/>
  </r>
  <r>
    <x v="0"/>
    <x v="60"/>
    <x v="11"/>
  </r>
  <r>
    <x v="0"/>
    <x v="61"/>
    <x v="10"/>
  </r>
  <r>
    <x v="1"/>
    <x v="0"/>
    <x v="1"/>
  </r>
  <r>
    <x v="1"/>
    <x v="1"/>
    <x v="0"/>
  </r>
  <r>
    <x v="1"/>
    <x v="2"/>
    <x v="0"/>
  </r>
  <r>
    <x v="1"/>
    <x v="3"/>
    <x v="0"/>
  </r>
  <r>
    <x v="1"/>
    <x v="4"/>
    <x v="3"/>
  </r>
  <r>
    <x v="1"/>
    <x v="5"/>
    <x v="0"/>
  </r>
  <r>
    <x v="1"/>
    <x v="6"/>
    <x v="2"/>
  </r>
  <r>
    <x v="1"/>
    <x v="7"/>
    <x v="1"/>
  </r>
  <r>
    <x v="1"/>
    <x v="8"/>
    <x v="3"/>
  </r>
  <r>
    <x v="1"/>
    <x v="9"/>
    <x v="2"/>
  </r>
  <r>
    <x v="1"/>
    <x v="10"/>
    <x v="3"/>
  </r>
  <r>
    <x v="1"/>
    <x v="11"/>
    <x v="0"/>
  </r>
  <r>
    <x v="1"/>
    <x v="12"/>
    <x v="1"/>
  </r>
  <r>
    <x v="1"/>
    <x v="13"/>
    <x v="2"/>
  </r>
  <r>
    <x v="1"/>
    <x v="14"/>
    <x v="1"/>
  </r>
  <r>
    <x v="1"/>
    <x v="15"/>
    <x v="2"/>
  </r>
  <r>
    <x v="1"/>
    <x v="16"/>
    <x v="2"/>
  </r>
  <r>
    <x v="1"/>
    <x v="17"/>
    <x v="2"/>
  </r>
  <r>
    <x v="1"/>
    <x v="18"/>
    <x v="2"/>
  </r>
  <r>
    <x v="1"/>
    <x v="19"/>
    <x v="2"/>
  </r>
  <r>
    <x v="1"/>
    <x v="20"/>
    <x v="2"/>
  </r>
  <r>
    <x v="1"/>
    <x v="21"/>
    <x v="1"/>
  </r>
  <r>
    <x v="1"/>
    <x v="22"/>
    <x v="0"/>
  </r>
  <r>
    <x v="1"/>
    <x v="23"/>
    <x v="0"/>
  </r>
  <r>
    <x v="1"/>
    <x v="24"/>
    <x v="1"/>
  </r>
  <r>
    <x v="1"/>
    <x v="25"/>
    <x v="1"/>
  </r>
  <r>
    <x v="1"/>
    <x v="26"/>
    <x v="2"/>
  </r>
  <r>
    <x v="1"/>
    <x v="27"/>
    <x v="3"/>
  </r>
  <r>
    <x v="1"/>
    <x v="28"/>
    <x v="3"/>
  </r>
  <r>
    <x v="1"/>
    <x v="29"/>
    <x v="2"/>
  </r>
  <r>
    <x v="1"/>
    <x v="30"/>
    <x v="3"/>
  </r>
  <r>
    <x v="1"/>
    <x v="31"/>
    <x v="5"/>
  </r>
  <r>
    <x v="1"/>
    <x v="32"/>
    <x v="2"/>
  </r>
  <r>
    <x v="1"/>
    <x v="33"/>
    <x v="0"/>
  </r>
  <r>
    <x v="1"/>
    <x v="34"/>
    <x v="8"/>
  </r>
  <r>
    <x v="1"/>
    <x v="35"/>
    <x v="4"/>
  </r>
  <r>
    <x v="1"/>
    <x v="36"/>
    <x v="4"/>
  </r>
  <r>
    <x v="1"/>
    <x v="37"/>
    <x v="4"/>
  </r>
  <r>
    <x v="1"/>
    <x v="38"/>
    <x v="5"/>
  </r>
  <r>
    <x v="1"/>
    <x v="39"/>
    <x v="3"/>
  </r>
  <r>
    <x v="1"/>
    <x v="40"/>
    <x v="8"/>
  </r>
  <r>
    <x v="1"/>
    <x v="41"/>
    <x v="2"/>
  </r>
  <r>
    <x v="1"/>
    <x v="42"/>
    <x v="2"/>
  </r>
  <r>
    <x v="1"/>
    <x v="43"/>
    <x v="2"/>
  </r>
  <r>
    <x v="1"/>
    <x v="44"/>
    <x v="5"/>
  </r>
  <r>
    <x v="1"/>
    <x v="45"/>
    <x v="0"/>
  </r>
  <r>
    <x v="1"/>
    <x v="46"/>
    <x v="2"/>
  </r>
  <r>
    <x v="1"/>
    <x v="47"/>
    <x v="0"/>
  </r>
  <r>
    <x v="1"/>
    <x v="48"/>
    <x v="2"/>
  </r>
  <r>
    <x v="1"/>
    <x v="49"/>
    <x v="2"/>
  </r>
  <r>
    <x v="1"/>
    <x v="50"/>
    <x v="2"/>
  </r>
  <r>
    <x v="1"/>
    <x v="51"/>
    <x v="2"/>
  </r>
  <r>
    <x v="1"/>
    <x v="52"/>
    <x v="3"/>
  </r>
  <r>
    <x v="1"/>
    <x v="53"/>
    <x v="0"/>
  </r>
  <r>
    <x v="1"/>
    <x v="54"/>
    <x v="0"/>
  </r>
  <r>
    <x v="1"/>
    <x v="55"/>
    <x v="0"/>
  </r>
  <r>
    <x v="1"/>
    <x v="56"/>
    <x v="3"/>
  </r>
  <r>
    <x v="1"/>
    <x v="57"/>
    <x v="4"/>
  </r>
  <r>
    <x v="1"/>
    <x v="58"/>
    <x v="4"/>
  </r>
  <r>
    <x v="1"/>
    <x v="59"/>
    <x v="3"/>
  </r>
  <r>
    <x v="1"/>
    <x v="60"/>
    <x v="19"/>
  </r>
  <r>
    <x v="1"/>
    <x v="61"/>
    <x v="7"/>
  </r>
  <r>
    <x v="11"/>
    <x v="0"/>
    <x v="1"/>
  </r>
  <r>
    <x v="11"/>
    <x v="1"/>
    <x v="2"/>
  </r>
  <r>
    <x v="11"/>
    <x v="2"/>
    <x v="1"/>
  </r>
  <r>
    <x v="11"/>
    <x v="3"/>
    <x v="3"/>
  </r>
  <r>
    <x v="11"/>
    <x v="4"/>
    <x v="1"/>
  </r>
  <r>
    <x v="11"/>
    <x v="5"/>
    <x v="3"/>
  </r>
  <r>
    <x v="11"/>
    <x v="6"/>
    <x v="0"/>
  </r>
  <r>
    <x v="11"/>
    <x v="7"/>
    <x v="0"/>
  </r>
  <r>
    <x v="11"/>
    <x v="8"/>
    <x v="8"/>
  </r>
  <r>
    <x v="11"/>
    <x v="9"/>
    <x v="3"/>
  </r>
  <r>
    <x v="11"/>
    <x v="10"/>
    <x v="3"/>
  </r>
  <r>
    <x v="11"/>
    <x v="11"/>
    <x v="0"/>
  </r>
  <r>
    <x v="11"/>
    <x v="12"/>
    <x v="1"/>
  </r>
  <r>
    <x v="11"/>
    <x v="13"/>
    <x v="1"/>
  </r>
  <r>
    <x v="11"/>
    <x v="14"/>
    <x v="1"/>
  </r>
  <r>
    <x v="11"/>
    <x v="15"/>
    <x v="1"/>
  </r>
  <r>
    <x v="11"/>
    <x v="16"/>
    <x v="1"/>
  </r>
  <r>
    <x v="11"/>
    <x v="17"/>
    <x v="1"/>
  </r>
  <r>
    <x v="11"/>
    <x v="18"/>
    <x v="0"/>
  </r>
  <r>
    <x v="11"/>
    <x v="19"/>
    <x v="0"/>
  </r>
  <r>
    <x v="11"/>
    <x v="20"/>
    <x v="1"/>
  </r>
  <r>
    <x v="11"/>
    <x v="21"/>
    <x v="3"/>
  </r>
  <r>
    <x v="11"/>
    <x v="22"/>
    <x v="3"/>
  </r>
  <r>
    <x v="11"/>
    <x v="23"/>
    <x v="0"/>
  </r>
  <r>
    <x v="11"/>
    <x v="24"/>
    <x v="0"/>
  </r>
  <r>
    <x v="11"/>
    <x v="25"/>
    <x v="1"/>
  </r>
  <r>
    <x v="11"/>
    <x v="26"/>
    <x v="3"/>
  </r>
  <r>
    <x v="11"/>
    <x v="27"/>
    <x v="3"/>
  </r>
  <r>
    <x v="11"/>
    <x v="28"/>
    <x v="3"/>
  </r>
  <r>
    <x v="11"/>
    <x v="29"/>
    <x v="0"/>
  </r>
  <r>
    <x v="11"/>
    <x v="30"/>
    <x v="0"/>
  </r>
  <r>
    <x v="11"/>
    <x v="31"/>
    <x v="4"/>
  </r>
  <r>
    <x v="11"/>
    <x v="32"/>
    <x v="2"/>
  </r>
  <r>
    <x v="11"/>
    <x v="33"/>
    <x v="3"/>
  </r>
  <r>
    <x v="11"/>
    <x v="34"/>
    <x v="2"/>
  </r>
  <r>
    <x v="11"/>
    <x v="35"/>
    <x v="4"/>
  </r>
  <r>
    <x v="11"/>
    <x v="36"/>
    <x v="3"/>
  </r>
  <r>
    <x v="11"/>
    <x v="37"/>
    <x v="3"/>
  </r>
  <r>
    <x v="11"/>
    <x v="38"/>
    <x v="8"/>
  </r>
  <r>
    <x v="11"/>
    <x v="39"/>
    <x v="4"/>
  </r>
  <r>
    <x v="11"/>
    <x v="40"/>
    <x v="4"/>
  </r>
  <r>
    <x v="11"/>
    <x v="41"/>
    <x v="4"/>
  </r>
  <r>
    <x v="11"/>
    <x v="42"/>
    <x v="2"/>
  </r>
  <r>
    <x v="11"/>
    <x v="43"/>
    <x v="4"/>
  </r>
  <r>
    <x v="11"/>
    <x v="44"/>
    <x v="4"/>
  </r>
  <r>
    <x v="11"/>
    <x v="45"/>
    <x v="4"/>
  </r>
  <r>
    <x v="11"/>
    <x v="46"/>
    <x v="2"/>
  </r>
  <r>
    <x v="11"/>
    <x v="47"/>
    <x v="3"/>
  </r>
  <r>
    <x v="11"/>
    <x v="48"/>
    <x v="4"/>
  </r>
  <r>
    <x v="11"/>
    <x v="49"/>
    <x v="4"/>
  </r>
  <r>
    <x v="11"/>
    <x v="50"/>
    <x v="2"/>
  </r>
  <r>
    <x v="11"/>
    <x v="51"/>
    <x v="8"/>
  </r>
  <r>
    <x v="11"/>
    <x v="52"/>
    <x v="4"/>
  </r>
  <r>
    <x v="11"/>
    <x v="53"/>
    <x v="4"/>
  </r>
  <r>
    <x v="11"/>
    <x v="54"/>
    <x v="2"/>
  </r>
  <r>
    <x v="11"/>
    <x v="55"/>
    <x v="2"/>
  </r>
  <r>
    <x v="11"/>
    <x v="56"/>
    <x v="4"/>
  </r>
  <r>
    <x v="11"/>
    <x v="57"/>
    <x v="4"/>
  </r>
  <r>
    <x v="11"/>
    <x v="58"/>
    <x v="4"/>
  </r>
  <r>
    <x v="11"/>
    <x v="59"/>
    <x v="3"/>
  </r>
  <r>
    <x v="11"/>
    <x v="60"/>
    <x v="19"/>
  </r>
  <r>
    <x v="11"/>
    <x v="61"/>
    <x v="7"/>
  </r>
  <r>
    <x v="12"/>
    <x v="0"/>
    <x v="1"/>
  </r>
  <r>
    <x v="12"/>
    <x v="1"/>
    <x v="2"/>
  </r>
  <r>
    <x v="12"/>
    <x v="2"/>
    <x v="0"/>
  </r>
  <r>
    <x v="12"/>
    <x v="3"/>
    <x v="2"/>
  </r>
  <r>
    <x v="12"/>
    <x v="4"/>
    <x v="4"/>
  </r>
  <r>
    <x v="12"/>
    <x v="5"/>
    <x v="1"/>
  </r>
  <r>
    <x v="12"/>
    <x v="6"/>
    <x v="0"/>
  </r>
  <r>
    <x v="12"/>
    <x v="7"/>
    <x v="0"/>
  </r>
  <r>
    <x v="12"/>
    <x v="8"/>
    <x v="1"/>
  </r>
  <r>
    <x v="12"/>
    <x v="9"/>
    <x v="0"/>
  </r>
  <r>
    <x v="12"/>
    <x v="10"/>
    <x v="3"/>
  </r>
  <r>
    <x v="12"/>
    <x v="11"/>
    <x v="3"/>
  </r>
  <r>
    <x v="12"/>
    <x v="12"/>
    <x v="2"/>
  </r>
  <r>
    <x v="12"/>
    <x v="13"/>
    <x v="1"/>
  </r>
  <r>
    <x v="12"/>
    <x v="14"/>
    <x v="1"/>
  </r>
  <r>
    <x v="12"/>
    <x v="15"/>
    <x v="2"/>
  </r>
  <r>
    <x v="12"/>
    <x v="16"/>
    <x v="0"/>
  </r>
  <r>
    <x v="12"/>
    <x v="17"/>
    <x v="0"/>
  </r>
  <r>
    <x v="12"/>
    <x v="18"/>
    <x v="0"/>
  </r>
  <r>
    <x v="12"/>
    <x v="19"/>
    <x v="1"/>
  </r>
  <r>
    <x v="12"/>
    <x v="20"/>
    <x v="2"/>
  </r>
  <r>
    <x v="12"/>
    <x v="21"/>
    <x v="3"/>
  </r>
  <r>
    <x v="12"/>
    <x v="22"/>
    <x v="0"/>
  </r>
  <r>
    <x v="12"/>
    <x v="23"/>
    <x v="2"/>
  </r>
  <r>
    <x v="12"/>
    <x v="24"/>
    <x v="4"/>
  </r>
  <r>
    <x v="12"/>
    <x v="25"/>
    <x v="2"/>
  </r>
  <r>
    <x v="12"/>
    <x v="26"/>
    <x v="2"/>
  </r>
  <r>
    <x v="12"/>
    <x v="27"/>
    <x v="3"/>
  </r>
  <r>
    <x v="12"/>
    <x v="28"/>
    <x v="3"/>
  </r>
  <r>
    <x v="12"/>
    <x v="29"/>
    <x v="3"/>
  </r>
  <r>
    <x v="12"/>
    <x v="30"/>
    <x v="5"/>
  </r>
  <r>
    <x v="12"/>
    <x v="31"/>
    <x v="5"/>
  </r>
  <r>
    <x v="12"/>
    <x v="32"/>
    <x v="2"/>
  </r>
  <r>
    <x v="12"/>
    <x v="33"/>
    <x v="4"/>
  </r>
  <r>
    <x v="12"/>
    <x v="34"/>
    <x v="8"/>
  </r>
  <r>
    <x v="12"/>
    <x v="35"/>
    <x v="5"/>
  </r>
  <r>
    <x v="12"/>
    <x v="36"/>
    <x v="5"/>
  </r>
  <r>
    <x v="12"/>
    <x v="37"/>
    <x v="5"/>
  </r>
  <r>
    <x v="12"/>
    <x v="38"/>
    <x v="0"/>
  </r>
  <r>
    <x v="12"/>
    <x v="39"/>
    <x v="5"/>
  </r>
  <r>
    <x v="12"/>
    <x v="40"/>
    <x v="8"/>
  </r>
  <r>
    <x v="12"/>
    <x v="41"/>
    <x v="8"/>
  </r>
  <r>
    <x v="12"/>
    <x v="42"/>
    <x v="0"/>
  </r>
  <r>
    <x v="12"/>
    <x v="43"/>
    <x v="2"/>
  </r>
  <r>
    <x v="12"/>
    <x v="44"/>
    <x v="5"/>
  </r>
  <r>
    <x v="12"/>
    <x v="45"/>
    <x v="4"/>
  </r>
  <r>
    <x v="12"/>
    <x v="46"/>
    <x v="2"/>
  </r>
  <r>
    <x v="12"/>
    <x v="47"/>
    <x v="5"/>
  </r>
  <r>
    <x v="12"/>
    <x v="48"/>
    <x v="8"/>
  </r>
  <r>
    <x v="12"/>
    <x v="49"/>
    <x v="3"/>
  </r>
  <r>
    <x v="12"/>
    <x v="50"/>
    <x v="0"/>
  </r>
  <r>
    <x v="12"/>
    <x v="51"/>
    <x v="8"/>
  </r>
  <r>
    <x v="12"/>
    <x v="52"/>
    <x v="4"/>
  </r>
  <r>
    <x v="12"/>
    <x v="53"/>
    <x v="4"/>
  </r>
  <r>
    <x v="12"/>
    <x v="54"/>
    <x v="8"/>
  </r>
  <r>
    <x v="12"/>
    <x v="55"/>
    <x v="5"/>
  </r>
  <r>
    <x v="12"/>
    <x v="56"/>
    <x v="4"/>
  </r>
  <r>
    <x v="12"/>
    <x v="57"/>
    <x v="8"/>
  </r>
  <r>
    <x v="12"/>
    <x v="58"/>
    <x v="8"/>
  </r>
  <r>
    <x v="12"/>
    <x v="59"/>
    <x v="5"/>
  </r>
  <r>
    <x v="12"/>
    <x v="60"/>
    <x v="19"/>
  </r>
  <r>
    <x v="12"/>
    <x v="61"/>
    <x v="7"/>
  </r>
  <r>
    <x v="1"/>
    <x v="0"/>
    <x v="1"/>
  </r>
  <r>
    <x v="1"/>
    <x v="1"/>
    <x v="3"/>
  </r>
  <r>
    <x v="1"/>
    <x v="2"/>
    <x v="2"/>
  </r>
  <r>
    <x v="1"/>
    <x v="3"/>
    <x v="3"/>
  </r>
  <r>
    <x v="1"/>
    <x v="4"/>
    <x v="0"/>
  </r>
  <r>
    <x v="1"/>
    <x v="5"/>
    <x v="1"/>
  </r>
  <r>
    <x v="1"/>
    <x v="6"/>
    <x v="1"/>
  </r>
  <r>
    <x v="1"/>
    <x v="7"/>
    <x v="1"/>
  </r>
  <r>
    <x v="1"/>
    <x v="8"/>
    <x v="0"/>
  </r>
  <r>
    <x v="1"/>
    <x v="9"/>
    <x v="1"/>
  </r>
  <r>
    <x v="1"/>
    <x v="10"/>
    <x v="1"/>
  </r>
  <r>
    <x v="1"/>
    <x v="11"/>
    <x v="1"/>
  </r>
  <r>
    <x v="1"/>
    <x v="12"/>
    <x v="2"/>
  </r>
  <r>
    <x v="1"/>
    <x v="13"/>
    <x v="1"/>
  </r>
  <r>
    <x v="1"/>
    <x v="14"/>
    <x v="1"/>
  </r>
  <r>
    <x v="1"/>
    <x v="15"/>
    <x v="2"/>
  </r>
  <r>
    <x v="1"/>
    <x v="16"/>
    <x v="1"/>
  </r>
  <r>
    <x v="1"/>
    <x v="17"/>
    <x v="1"/>
  </r>
  <r>
    <x v="1"/>
    <x v="18"/>
    <x v="1"/>
  </r>
  <r>
    <x v="1"/>
    <x v="19"/>
    <x v="1"/>
  </r>
  <r>
    <x v="1"/>
    <x v="20"/>
    <x v="0"/>
  </r>
  <r>
    <x v="1"/>
    <x v="21"/>
    <x v="2"/>
  </r>
  <r>
    <x v="1"/>
    <x v="22"/>
    <x v="2"/>
  </r>
  <r>
    <x v="1"/>
    <x v="23"/>
    <x v="2"/>
  </r>
  <r>
    <x v="1"/>
    <x v="24"/>
    <x v="1"/>
  </r>
  <r>
    <x v="1"/>
    <x v="25"/>
    <x v="1"/>
  </r>
  <r>
    <x v="1"/>
    <x v="26"/>
    <x v="1"/>
  </r>
  <r>
    <x v="1"/>
    <x v="27"/>
    <x v="0"/>
  </r>
  <r>
    <x v="1"/>
    <x v="28"/>
    <x v="3"/>
  </r>
  <r>
    <x v="1"/>
    <x v="29"/>
    <x v="2"/>
  </r>
  <r>
    <x v="1"/>
    <x v="30"/>
    <x v="0"/>
  </r>
  <r>
    <x v="1"/>
    <x v="31"/>
    <x v="5"/>
  </r>
  <r>
    <x v="1"/>
    <x v="32"/>
    <x v="2"/>
  </r>
  <r>
    <x v="1"/>
    <x v="33"/>
    <x v="0"/>
  </r>
  <r>
    <x v="1"/>
    <x v="34"/>
    <x v="4"/>
  </r>
  <r>
    <x v="1"/>
    <x v="35"/>
    <x v="3"/>
  </r>
  <r>
    <x v="1"/>
    <x v="36"/>
    <x v="3"/>
  </r>
  <r>
    <x v="1"/>
    <x v="37"/>
    <x v="3"/>
  </r>
  <r>
    <x v="1"/>
    <x v="38"/>
    <x v="4"/>
  </r>
  <r>
    <x v="1"/>
    <x v="39"/>
    <x v="3"/>
  </r>
  <r>
    <x v="1"/>
    <x v="40"/>
    <x v="2"/>
  </r>
  <r>
    <x v="1"/>
    <x v="41"/>
    <x v="2"/>
  </r>
  <r>
    <x v="1"/>
    <x v="42"/>
    <x v="0"/>
  </r>
  <r>
    <x v="1"/>
    <x v="43"/>
    <x v="2"/>
  </r>
  <r>
    <x v="1"/>
    <x v="44"/>
    <x v="4"/>
  </r>
  <r>
    <x v="1"/>
    <x v="45"/>
    <x v="0"/>
  </r>
  <r>
    <x v="1"/>
    <x v="46"/>
    <x v="0"/>
  </r>
  <r>
    <x v="1"/>
    <x v="47"/>
    <x v="0"/>
  </r>
  <r>
    <x v="1"/>
    <x v="48"/>
    <x v="4"/>
  </r>
  <r>
    <x v="1"/>
    <x v="49"/>
    <x v="3"/>
  </r>
  <r>
    <x v="1"/>
    <x v="50"/>
    <x v="0"/>
  </r>
  <r>
    <x v="1"/>
    <x v="51"/>
    <x v="3"/>
  </r>
  <r>
    <x v="1"/>
    <x v="52"/>
    <x v="0"/>
  </r>
  <r>
    <x v="1"/>
    <x v="53"/>
    <x v="0"/>
  </r>
  <r>
    <x v="1"/>
    <x v="54"/>
    <x v="2"/>
  </r>
  <r>
    <x v="1"/>
    <x v="55"/>
    <x v="2"/>
  </r>
  <r>
    <x v="1"/>
    <x v="56"/>
    <x v="2"/>
  </r>
  <r>
    <x v="1"/>
    <x v="57"/>
    <x v="3"/>
  </r>
  <r>
    <x v="1"/>
    <x v="58"/>
    <x v="3"/>
  </r>
  <r>
    <x v="1"/>
    <x v="59"/>
    <x v="0"/>
  </r>
  <r>
    <x v="1"/>
    <x v="60"/>
    <x v="15"/>
  </r>
  <r>
    <x v="1"/>
    <x v="61"/>
    <x v="10"/>
  </r>
  <r>
    <x v="13"/>
    <x v="0"/>
    <x v="2"/>
  </r>
  <r>
    <x v="13"/>
    <x v="1"/>
    <x v="2"/>
  </r>
  <r>
    <x v="13"/>
    <x v="2"/>
    <x v="2"/>
  </r>
  <r>
    <x v="13"/>
    <x v="3"/>
    <x v="2"/>
  </r>
  <r>
    <x v="13"/>
    <x v="4"/>
    <x v="2"/>
  </r>
  <r>
    <x v="13"/>
    <x v="5"/>
    <x v="1"/>
  </r>
  <r>
    <x v="13"/>
    <x v="6"/>
    <x v="2"/>
  </r>
  <r>
    <x v="13"/>
    <x v="7"/>
    <x v="2"/>
  </r>
  <r>
    <x v="13"/>
    <x v="8"/>
    <x v="8"/>
  </r>
  <r>
    <x v="13"/>
    <x v="9"/>
    <x v="3"/>
  </r>
  <r>
    <x v="13"/>
    <x v="10"/>
    <x v="0"/>
  </r>
  <r>
    <x v="13"/>
    <x v="11"/>
    <x v="0"/>
  </r>
  <r>
    <x v="13"/>
    <x v="12"/>
    <x v="0"/>
  </r>
  <r>
    <x v="13"/>
    <x v="13"/>
    <x v="5"/>
  </r>
  <r>
    <x v="13"/>
    <x v="14"/>
    <x v="2"/>
  </r>
  <r>
    <x v="13"/>
    <x v="15"/>
    <x v="0"/>
  </r>
  <r>
    <x v="13"/>
    <x v="16"/>
    <x v="0"/>
  </r>
  <r>
    <x v="13"/>
    <x v="17"/>
    <x v="0"/>
  </r>
  <r>
    <x v="13"/>
    <x v="18"/>
    <x v="0"/>
  </r>
  <r>
    <x v="13"/>
    <x v="19"/>
    <x v="0"/>
  </r>
  <r>
    <x v="13"/>
    <x v="20"/>
    <x v="1"/>
  </r>
  <r>
    <x v="13"/>
    <x v="21"/>
    <x v="0"/>
  </r>
  <r>
    <x v="13"/>
    <x v="22"/>
    <x v="0"/>
  </r>
  <r>
    <x v="13"/>
    <x v="23"/>
    <x v="8"/>
  </r>
  <r>
    <x v="13"/>
    <x v="24"/>
    <x v="0"/>
  </r>
  <r>
    <x v="13"/>
    <x v="25"/>
    <x v="2"/>
  </r>
  <r>
    <x v="13"/>
    <x v="26"/>
    <x v="3"/>
  </r>
  <r>
    <x v="13"/>
    <x v="27"/>
    <x v="4"/>
  </r>
  <r>
    <x v="13"/>
    <x v="28"/>
    <x v="4"/>
  </r>
  <r>
    <x v="13"/>
    <x v="29"/>
    <x v="8"/>
  </r>
  <r>
    <x v="13"/>
    <x v="30"/>
    <x v="0"/>
  </r>
  <r>
    <x v="13"/>
    <x v="31"/>
    <x v="3"/>
  </r>
  <r>
    <x v="13"/>
    <x v="32"/>
    <x v="2"/>
  </r>
  <r>
    <x v="13"/>
    <x v="33"/>
    <x v="2"/>
  </r>
  <r>
    <x v="13"/>
    <x v="34"/>
    <x v="0"/>
  </r>
  <r>
    <x v="13"/>
    <x v="35"/>
    <x v="3"/>
  </r>
  <r>
    <x v="13"/>
    <x v="36"/>
    <x v="3"/>
  </r>
  <r>
    <x v="13"/>
    <x v="37"/>
    <x v="3"/>
  </r>
  <r>
    <x v="13"/>
    <x v="38"/>
    <x v="8"/>
  </r>
  <r>
    <x v="13"/>
    <x v="39"/>
    <x v="5"/>
  </r>
  <r>
    <x v="13"/>
    <x v="40"/>
    <x v="5"/>
  </r>
  <r>
    <x v="13"/>
    <x v="41"/>
    <x v="5"/>
  </r>
  <r>
    <x v="13"/>
    <x v="42"/>
    <x v="5"/>
  </r>
  <r>
    <x v="13"/>
    <x v="43"/>
    <x v="8"/>
  </r>
  <r>
    <x v="13"/>
    <x v="44"/>
    <x v="4"/>
  </r>
  <r>
    <x v="13"/>
    <x v="45"/>
    <x v="4"/>
  </r>
  <r>
    <x v="13"/>
    <x v="46"/>
    <x v="4"/>
  </r>
  <r>
    <x v="13"/>
    <x v="47"/>
    <x v="4"/>
  </r>
  <r>
    <x v="13"/>
    <x v="48"/>
    <x v="4"/>
  </r>
  <r>
    <x v="13"/>
    <x v="49"/>
    <x v="4"/>
  </r>
  <r>
    <x v="13"/>
    <x v="50"/>
    <x v="2"/>
  </r>
  <r>
    <x v="13"/>
    <x v="51"/>
    <x v="3"/>
  </r>
  <r>
    <x v="13"/>
    <x v="52"/>
    <x v="4"/>
  </r>
  <r>
    <x v="13"/>
    <x v="53"/>
    <x v="4"/>
  </r>
  <r>
    <x v="13"/>
    <x v="54"/>
    <x v="0"/>
  </r>
  <r>
    <x v="13"/>
    <x v="55"/>
    <x v="0"/>
  </r>
  <r>
    <x v="13"/>
    <x v="56"/>
    <x v="5"/>
  </r>
  <r>
    <x v="13"/>
    <x v="57"/>
    <x v="5"/>
  </r>
  <r>
    <x v="13"/>
    <x v="58"/>
    <x v="5"/>
  </r>
  <r>
    <x v="13"/>
    <x v="59"/>
    <x v="5"/>
  </r>
  <r>
    <x v="13"/>
    <x v="60"/>
    <x v="6"/>
  </r>
  <r>
    <x v="13"/>
    <x v="61"/>
    <x v="10"/>
  </r>
  <r>
    <x v="6"/>
    <x v="0"/>
    <x v="1"/>
  </r>
  <r>
    <x v="6"/>
    <x v="1"/>
    <x v="2"/>
  </r>
  <r>
    <x v="6"/>
    <x v="2"/>
    <x v="2"/>
  </r>
  <r>
    <x v="6"/>
    <x v="3"/>
    <x v="2"/>
  </r>
  <r>
    <x v="6"/>
    <x v="4"/>
    <x v="3"/>
  </r>
  <r>
    <x v="6"/>
    <x v="5"/>
    <x v="4"/>
  </r>
  <r>
    <x v="6"/>
    <x v="6"/>
    <x v="2"/>
  </r>
  <r>
    <x v="6"/>
    <x v="7"/>
    <x v="0"/>
  </r>
  <r>
    <x v="6"/>
    <x v="8"/>
    <x v="0"/>
  </r>
  <r>
    <x v="6"/>
    <x v="9"/>
    <x v="3"/>
  </r>
  <r>
    <x v="6"/>
    <x v="10"/>
    <x v="3"/>
  </r>
  <r>
    <x v="6"/>
    <x v="11"/>
    <x v="0"/>
  </r>
  <r>
    <x v="6"/>
    <x v="12"/>
    <x v="0"/>
  </r>
  <r>
    <x v="6"/>
    <x v="13"/>
    <x v="8"/>
  </r>
  <r>
    <x v="6"/>
    <x v="14"/>
    <x v="1"/>
  </r>
  <r>
    <x v="6"/>
    <x v="15"/>
    <x v="4"/>
  </r>
  <r>
    <x v="6"/>
    <x v="16"/>
    <x v="0"/>
  </r>
  <r>
    <x v="6"/>
    <x v="17"/>
    <x v="3"/>
  </r>
  <r>
    <x v="6"/>
    <x v="18"/>
    <x v="0"/>
  </r>
  <r>
    <x v="6"/>
    <x v="19"/>
    <x v="2"/>
  </r>
  <r>
    <x v="6"/>
    <x v="20"/>
    <x v="3"/>
  </r>
  <r>
    <x v="6"/>
    <x v="21"/>
    <x v="0"/>
  </r>
  <r>
    <x v="6"/>
    <x v="22"/>
    <x v="0"/>
  </r>
  <r>
    <x v="6"/>
    <x v="23"/>
    <x v="5"/>
  </r>
  <r>
    <x v="6"/>
    <x v="24"/>
    <x v="0"/>
  </r>
  <r>
    <x v="6"/>
    <x v="25"/>
    <x v="2"/>
  </r>
  <r>
    <x v="6"/>
    <x v="26"/>
    <x v="2"/>
  </r>
  <r>
    <x v="6"/>
    <x v="27"/>
    <x v="5"/>
  </r>
  <r>
    <x v="6"/>
    <x v="28"/>
    <x v="5"/>
  </r>
  <r>
    <x v="6"/>
    <x v="29"/>
    <x v="8"/>
  </r>
  <r>
    <x v="6"/>
    <x v="30"/>
    <x v="0"/>
  </r>
  <r>
    <x v="6"/>
    <x v="31"/>
    <x v="4"/>
  </r>
  <r>
    <x v="6"/>
    <x v="32"/>
    <x v="2"/>
  </r>
  <r>
    <x v="6"/>
    <x v="33"/>
    <x v="0"/>
  </r>
  <r>
    <x v="6"/>
    <x v="34"/>
    <x v="4"/>
  </r>
  <r>
    <x v="6"/>
    <x v="35"/>
    <x v="4"/>
  </r>
  <r>
    <x v="6"/>
    <x v="36"/>
    <x v="3"/>
  </r>
  <r>
    <x v="6"/>
    <x v="37"/>
    <x v="4"/>
  </r>
  <r>
    <x v="6"/>
    <x v="38"/>
    <x v="5"/>
  </r>
  <r>
    <x v="6"/>
    <x v="39"/>
    <x v="5"/>
  </r>
  <r>
    <x v="6"/>
    <x v="40"/>
    <x v="5"/>
  </r>
  <r>
    <x v="6"/>
    <x v="41"/>
    <x v="4"/>
  </r>
  <r>
    <x v="6"/>
    <x v="42"/>
    <x v="8"/>
  </r>
  <r>
    <x v="6"/>
    <x v="43"/>
    <x v="8"/>
  </r>
  <r>
    <x v="6"/>
    <x v="44"/>
    <x v="4"/>
  </r>
  <r>
    <x v="6"/>
    <x v="45"/>
    <x v="5"/>
  </r>
  <r>
    <x v="6"/>
    <x v="46"/>
    <x v="0"/>
  </r>
  <r>
    <x v="6"/>
    <x v="47"/>
    <x v="4"/>
  </r>
  <r>
    <x v="6"/>
    <x v="48"/>
    <x v="4"/>
  </r>
  <r>
    <x v="6"/>
    <x v="49"/>
    <x v="4"/>
  </r>
  <r>
    <x v="6"/>
    <x v="50"/>
    <x v="4"/>
  </r>
  <r>
    <x v="6"/>
    <x v="51"/>
    <x v="3"/>
  </r>
  <r>
    <x v="6"/>
    <x v="52"/>
    <x v="3"/>
  </r>
  <r>
    <x v="6"/>
    <x v="53"/>
    <x v="8"/>
  </r>
  <r>
    <x v="6"/>
    <x v="54"/>
    <x v="5"/>
  </r>
  <r>
    <x v="6"/>
    <x v="55"/>
    <x v="4"/>
  </r>
  <r>
    <x v="6"/>
    <x v="56"/>
    <x v="3"/>
  </r>
  <r>
    <x v="6"/>
    <x v="57"/>
    <x v="8"/>
  </r>
  <r>
    <x v="6"/>
    <x v="58"/>
    <x v="8"/>
  </r>
  <r>
    <x v="6"/>
    <x v="59"/>
    <x v="8"/>
  </r>
  <r>
    <x v="6"/>
    <x v="60"/>
    <x v="15"/>
  </r>
  <r>
    <x v="6"/>
    <x v="61"/>
    <x v="10"/>
  </r>
  <r>
    <x v="8"/>
    <x v="0"/>
    <x v="0"/>
  </r>
  <r>
    <x v="8"/>
    <x v="1"/>
    <x v="0"/>
  </r>
  <r>
    <x v="8"/>
    <x v="2"/>
    <x v="0"/>
  </r>
  <r>
    <x v="8"/>
    <x v="3"/>
    <x v="0"/>
  </r>
  <r>
    <x v="8"/>
    <x v="4"/>
    <x v="2"/>
  </r>
  <r>
    <x v="8"/>
    <x v="5"/>
    <x v="2"/>
  </r>
  <r>
    <x v="8"/>
    <x v="6"/>
    <x v="2"/>
  </r>
  <r>
    <x v="8"/>
    <x v="7"/>
    <x v="2"/>
  </r>
  <r>
    <x v="8"/>
    <x v="8"/>
    <x v="4"/>
  </r>
  <r>
    <x v="8"/>
    <x v="9"/>
    <x v="2"/>
  </r>
  <r>
    <x v="8"/>
    <x v="10"/>
    <x v="2"/>
  </r>
  <r>
    <x v="8"/>
    <x v="11"/>
    <x v="1"/>
  </r>
  <r>
    <x v="8"/>
    <x v="12"/>
    <x v="3"/>
  </r>
  <r>
    <x v="8"/>
    <x v="13"/>
    <x v="5"/>
  </r>
  <r>
    <x v="8"/>
    <x v="14"/>
    <x v="0"/>
  </r>
  <r>
    <x v="8"/>
    <x v="15"/>
    <x v="2"/>
  </r>
  <r>
    <x v="8"/>
    <x v="16"/>
    <x v="0"/>
  </r>
  <r>
    <x v="8"/>
    <x v="17"/>
    <x v="0"/>
  </r>
  <r>
    <x v="8"/>
    <x v="18"/>
    <x v="3"/>
  </r>
  <r>
    <x v="8"/>
    <x v="19"/>
    <x v="5"/>
  </r>
  <r>
    <x v="8"/>
    <x v="20"/>
    <x v="5"/>
  </r>
  <r>
    <x v="8"/>
    <x v="21"/>
    <x v="3"/>
  </r>
  <r>
    <x v="8"/>
    <x v="22"/>
    <x v="0"/>
  </r>
  <r>
    <x v="8"/>
    <x v="23"/>
    <x v="8"/>
  </r>
  <r>
    <x v="8"/>
    <x v="24"/>
    <x v="3"/>
  </r>
  <r>
    <x v="8"/>
    <x v="25"/>
    <x v="0"/>
  </r>
  <r>
    <x v="8"/>
    <x v="26"/>
    <x v="3"/>
  </r>
  <r>
    <x v="8"/>
    <x v="27"/>
    <x v="5"/>
  </r>
  <r>
    <x v="8"/>
    <x v="28"/>
    <x v="4"/>
  </r>
  <r>
    <x v="8"/>
    <x v="29"/>
    <x v="0"/>
  </r>
  <r>
    <x v="8"/>
    <x v="30"/>
    <x v="5"/>
  </r>
  <r>
    <x v="8"/>
    <x v="31"/>
    <x v="5"/>
  </r>
  <r>
    <x v="8"/>
    <x v="32"/>
    <x v="2"/>
  </r>
  <r>
    <x v="8"/>
    <x v="33"/>
    <x v="3"/>
  </r>
  <r>
    <x v="8"/>
    <x v="34"/>
    <x v="0"/>
  </r>
  <r>
    <x v="8"/>
    <x v="35"/>
    <x v="5"/>
  </r>
  <r>
    <x v="8"/>
    <x v="36"/>
    <x v="5"/>
  </r>
  <r>
    <x v="8"/>
    <x v="37"/>
    <x v="5"/>
  </r>
  <r>
    <x v="8"/>
    <x v="38"/>
    <x v="5"/>
  </r>
  <r>
    <x v="8"/>
    <x v="39"/>
    <x v="3"/>
  </r>
  <r>
    <x v="8"/>
    <x v="40"/>
    <x v="0"/>
  </r>
  <r>
    <x v="8"/>
    <x v="41"/>
    <x v="0"/>
  </r>
  <r>
    <x v="8"/>
    <x v="42"/>
    <x v="4"/>
  </r>
  <r>
    <x v="8"/>
    <x v="43"/>
    <x v="8"/>
  </r>
  <r>
    <x v="8"/>
    <x v="44"/>
    <x v="5"/>
  </r>
  <r>
    <x v="8"/>
    <x v="45"/>
    <x v="3"/>
  </r>
  <r>
    <x v="8"/>
    <x v="46"/>
    <x v="3"/>
  </r>
  <r>
    <x v="8"/>
    <x v="47"/>
    <x v="3"/>
  </r>
  <r>
    <x v="8"/>
    <x v="48"/>
    <x v="3"/>
  </r>
  <r>
    <x v="8"/>
    <x v="49"/>
    <x v="8"/>
  </r>
  <r>
    <x v="8"/>
    <x v="50"/>
    <x v="3"/>
  </r>
  <r>
    <x v="8"/>
    <x v="51"/>
    <x v="3"/>
  </r>
  <r>
    <x v="8"/>
    <x v="52"/>
    <x v="3"/>
  </r>
  <r>
    <x v="8"/>
    <x v="53"/>
    <x v="8"/>
  </r>
  <r>
    <x v="8"/>
    <x v="54"/>
    <x v="4"/>
  </r>
  <r>
    <x v="8"/>
    <x v="55"/>
    <x v="4"/>
  </r>
  <r>
    <x v="8"/>
    <x v="56"/>
    <x v="8"/>
  </r>
  <r>
    <x v="8"/>
    <x v="57"/>
    <x v="8"/>
  </r>
  <r>
    <x v="8"/>
    <x v="58"/>
    <x v="4"/>
  </r>
  <r>
    <x v="8"/>
    <x v="59"/>
    <x v="4"/>
  </r>
  <r>
    <x v="8"/>
    <x v="60"/>
    <x v="13"/>
  </r>
  <r>
    <x v="8"/>
    <x v="61"/>
    <x v="10"/>
  </r>
  <r>
    <x v="14"/>
    <x v="0"/>
    <x v="2"/>
  </r>
  <r>
    <x v="14"/>
    <x v="1"/>
    <x v="0"/>
  </r>
  <r>
    <x v="14"/>
    <x v="2"/>
    <x v="0"/>
  </r>
  <r>
    <x v="14"/>
    <x v="3"/>
    <x v="3"/>
  </r>
  <r>
    <x v="14"/>
    <x v="4"/>
    <x v="1"/>
  </r>
  <r>
    <x v="14"/>
    <x v="5"/>
    <x v="0"/>
  </r>
  <r>
    <x v="14"/>
    <x v="6"/>
    <x v="0"/>
  </r>
  <r>
    <x v="14"/>
    <x v="7"/>
    <x v="2"/>
  </r>
  <r>
    <x v="14"/>
    <x v="8"/>
    <x v="4"/>
  </r>
  <r>
    <x v="14"/>
    <x v="9"/>
    <x v="0"/>
  </r>
  <r>
    <x v="14"/>
    <x v="10"/>
    <x v="3"/>
  </r>
  <r>
    <x v="14"/>
    <x v="11"/>
    <x v="0"/>
  </r>
  <r>
    <x v="14"/>
    <x v="12"/>
    <x v="2"/>
  </r>
  <r>
    <x v="14"/>
    <x v="13"/>
    <x v="1"/>
  </r>
  <r>
    <x v="14"/>
    <x v="14"/>
    <x v="2"/>
  </r>
  <r>
    <x v="14"/>
    <x v="15"/>
    <x v="2"/>
  </r>
  <r>
    <x v="14"/>
    <x v="16"/>
    <x v="2"/>
  </r>
  <r>
    <x v="14"/>
    <x v="17"/>
    <x v="0"/>
  </r>
  <r>
    <x v="14"/>
    <x v="18"/>
    <x v="0"/>
  </r>
  <r>
    <x v="14"/>
    <x v="19"/>
    <x v="0"/>
  </r>
  <r>
    <x v="14"/>
    <x v="20"/>
    <x v="0"/>
  </r>
  <r>
    <x v="14"/>
    <x v="21"/>
    <x v="2"/>
  </r>
  <r>
    <x v="14"/>
    <x v="22"/>
    <x v="0"/>
  </r>
  <r>
    <x v="14"/>
    <x v="23"/>
    <x v="2"/>
  </r>
  <r>
    <x v="14"/>
    <x v="24"/>
    <x v="0"/>
  </r>
  <r>
    <x v="14"/>
    <x v="25"/>
    <x v="0"/>
  </r>
  <r>
    <x v="14"/>
    <x v="26"/>
    <x v="3"/>
  </r>
  <r>
    <x v="14"/>
    <x v="27"/>
    <x v="3"/>
  </r>
  <r>
    <x v="14"/>
    <x v="28"/>
    <x v="3"/>
  </r>
  <r>
    <x v="14"/>
    <x v="29"/>
    <x v="4"/>
  </r>
  <r>
    <x v="14"/>
    <x v="30"/>
    <x v="4"/>
  </r>
  <r>
    <x v="14"/>
    <x v="31"/>
    <x v="3"/>
  </r>
  <r>
    <x v="14"/>
    <x v="32"/>
    <x v="2"/>
  </r>
  <r>
    <x v="14"/>
    <x v="33"/>
    <x v="5"/>
  </r>
  <r>
    <x v="14"/>
    <x v="34"/>
    <x v="2"/>
  </r>
  <r>
    <x v="14"/>
    <x v="35"/>
    <x v="5"/>
  </r>
  <r>
    <x v="14"/>
    <x v="36"/>
    <x v="4"/>
  </r>
  <r>
    <x v="14"/>
    <x v="37"/>
    <x v="4"/>
  </r>
  <r>
    <x v="14"/>
    <x v="38"/>
    <x v="8"/>
  </r>
  <r>
    <x v="14"/>
    <x v="39"/>
    <x v="5"/>
  </r>
  <r>
    <x v="14"/>
    <x v="40"/>
    <x v="8"/>
  </r>
  <r>
    <x v="14"/>
    <x v="41"/>
    <x v="5"/>
  </r>
  <r>
    <x v="14"/>
    <x v="42"/>
    <x v="0"/>
  </r>
  <r>
    <x v="14"/>
    <x v="43"/>
    <x v="0"/>
  </r>
  <r>
    <x v="14"/>
    <x v="44"/>
    <x v="4"/>
  </r>
  <r>
    <x v="14"/>
    <x v="45"/>
    <x v="0"/>
  </r>
  <r>
    <x v="14"/>
    <x v="46"/>
    <x v="2"/>
  </r>
  <r>
    <x v="14"/>
    <x v="47"/>
    <x v="5"/>
  </r>
  <r>
    <x v="14"/>
    <x v="48"/>
    <x v="2"/>
  </r>
  <r>
    <x v="14"/>
    <x v="49"/>
    <x v="0"/>
  </r>
  <r>
    <x v="14"/>
    <x v="50"/>
    <x v="0"/>
  </r>
  <r>
    <x v="14"/>
    <x v="51"/>
    <x v="2"/>
  </r>
  <r>
    <x v="14"/>
    <x v="52"/>
    <x v="3"/>
  </r>
  <r>
    <x v="14"/>
    <x v="53"/>
    <x v="3"/>
  </r>
  <r>
    <x v="14"/>
    <x v="54"/>
    <x v="3"/>
  </r>
  <r>
    <x v="14"/>
    <x v="55"/>
    <x v="4"/>
  </r>
  <r>
    <x v="14"/>
    <x v="56"/>
    <x v="5"/>
  </r>
  <r>
    <x v="14"/>
    <x v="57"/>
    <x v="8"/>
  </r>
  <r>
    <x v="14"/>
    <x v="58"/>
    <x v="8"/>
  </r>
  <r>
    <x v="14"/>
    <x v="59"/>
    <x v="5"/>
  </r>
  <r>
    <x v="14"/>
    <x v="60"/>
    <x v="13"/>
  </r>
  <r>
    <x v="14"/>
    <x v="61"/>
    <x v="7"/>
  </r>
  <r>
    <x v="0"/>
    <x v="0"/>
    <x v="2"/>
  </r>
  <r>
    <x v="0"/>
    <x v="1"/>
    <x v="2"/>
  </r>
  <r>
    <x v="0"/>
    <x v="2"/>
    <x v="2"/>
  </r>
  <r>
    <x v="0"/>
    <x v="3"/>
    <x v="0"/>
  </r>
  <r>
    <x v="0"/>
    <x v="4"/>
    <x v="3"/>
  </r>
  <r>
    <x v="0"/>
    <x v="5"/>
    <x v="0"/>
  </r>
  <r>
    <x v="0"/>
    <x v="6"/>
    <x v="0"/>
  </r>
  <r>
    <x v="0"/>
    <x v="7"/>
    <x v="2"/>
  </r>
  <r>
    <x v="0"/>
    <x v="8"/>
    <x v="3"/>
  </r>
  <r>
    <x v="0"/>
    <x v="9"/>
    <x v="0"/>
  </r>
  <r>
    <x v="0"/>
    <x v="10"/>
    <x v="3"/>
  </r>
  <r>
    <x v="0"/>
    <x v="11"/>
    <x v="0"/>
  </r>
  <r>
    <x v="0"/>
    <x v="12"/>
    <x v="3"/>
  </r>
  <r>
    <x v="0"/>
    <x v="13"/>
    <x v="2"/>
  </r>
  <r>
    <x v="0"/>
    <x v="14"/>
    <x v="2"/>
  </r>
  <r>
    <x v="0"/>
    <x v="15"/>
    <x v="2"/>
  </r>
  <r>
    <x v="0"/>
    <x v="16"/>
    <x v="0"/>
  </r>
  <r>
    <x v="0"/>
    <x v="17"/>
    <x v="2"/>
  </r>
  <r>
    <x v="0"/>
    <x v="18"/>
    <x v="0"/>
  </r>
  <r>
    <x v="0"/>
    <x v="19"/>
    <x v="0"/>
  </r>
  <r>
    <x v="0"/>
    <x v="20"/>
    <x v="1"/>
  </r>
  <r>
    <x v="0"/>
    <x v="21"/>
    <x v="1"/>
  </r>
  <r>
    <x v="0"/>
    <x v="22"/>
    <x v="0"/>
  </r>
  <r>
    <x v="0"/>
    <x v="23"/>
    <x v="2"/>
  </r>
  <r>
    <x v="0"/>
    <x v="24"/>
    <x v="0"/>
  </r>
  <r>
    <x v="0"/>
    <x v="25"/>
    <x v="0"/>
  </r>
  <r>
    <x v="0"/>
    <x v="26"/>
    <x v="3"/>
  </r>
  <r>
    <x v="0"/>
    <x v="27"/>
    <x v="3"/>
  </r>
  <r>
    <x v="0"/>
    <x v="28"/>
    <x v="3"/>
  </r>
  <r>
    <x v="0"/>
    <x v="29"/>
    <x v="2"/>
  </r>
  <r>
    <x v="0"/>
    <x v="30"/>
    <x v="3"/>
  </r>
  <r>
    <x v="0"/>
    <x v="31"/>
    <x v="3"/>
  </r>
  <r>
    <x v="0"/>
    <x v="32"/>
    <x v="3"/>
  </r>
  <r>
    <x v="0"/>
    <x v="33"/>
    <x v="3"/>
  </r>
  <r>
    <x v="0"/>
    <x v="34"/>
    <x v="5"/>
  </r>
  <r>
    <x v="0"/>
    <x v="35"/>
    <x v="4"/>
  </r>
  <r>
    <x v="0"/>
    <x v="36"/>
    <x v="4"/>
  </r>
  <r>
    <x v="0"/>
    <x v="37"/>
    <x v="3"/>
  </r>
  <r>
    <x v="0"/>
    <x v="38"/>
    <x v="3"/>
  </r>
  <r>
    <x v="0"/>
    <x v="39"/>
    <x v="4"/>
  </r>
  <r>
    <x v="0"/>
    <x v="40"/>
    <x v="8"/>
  </r>
  <r>
    <x v="0"/>
    <x v="41"/>
    <x v="5"/>
  </r>
  <r>
    <x v="0"/>
    <x v="42"/>
    <x v="3"/>
  </r>
  <r>
    <x v="0"/>
    <x v="43"/>
    <x v="2"/>
  </r>
  <r>
    <x v="0"/>
    <x v="44"/>
    <x v="5"/>
  </r>
  <r>
    <x v="0"/>
    <x v="45"/>
    <x v="2"/>
  </r>
  <r>
    <x v="0"/>
    <x v="46"/>
    <x v="2"/>
  </r>
  <r>
    <x v="0"/>
    <x v="47"/>
    <x v="0"/>
  </r>
  <r>
    <x v="0"/>
    <x v="48"/>
    <x v="2"/>
  </r>
  <r>
    <x v="0"/>
    <x v="49"/>
    <x v="0"/>
  </r>
  <r>
    <x v="0"/>
    <x v="50"/>
    <x v="2"/>
  </r>
  <r>
    <x v="0"/>
    <x v="51"/>
    <x v="2"/>
  </r>
  <r>
    <x v="0"/>
    <x v="52"/>
    <x v="0"/>
  </r>
  <r>
    <x v="0"/>
    <x v="53"/>
    <x v="2"/>
  </r>
  <r>
    <x v="0"/>
    <x v="54"/>
    <x v="3"/>
  </r>
  <r>
    <x v="0"/>
    <x v="55"/>
    <x v="3"/>
  </r>
  <r>
    <x v="0"/>
    <x v="56"/>
    <x v="8"/>
  </r>
  <r>
    <x v="0"/>
    <x v="57"/>
    <x v="8"/>
  </r>
  <r>
    <x v="0"/>
    <x v="58"/>
    <x v="8"/>
  </r>
  <r>
    <x v="0"/>
    <x v="59"/>
    <x v="2"/>
  </r>
  <r>
    <x v="0"/>
    <x v="60"/>
    <x v="20"/>
  </r>
  <r>
    <x v="0"/>
    <x v="61"/>
    <x v="7"/>
  </r>
  <r>
    <x v="4"/>
    <x v="0"/>
    <x v="1"/>
  </r>
  <r>
    <x v="4"/>
    <x v="1"/>
    <x v="8"/>
  </r>
  <r>
    <x v="4"/>
    <x v="2"/>
    <x v="0"/>
  </r>
  <r>
    <x v="4"/>
    <x v="3"/>
    <x v="4"/>
  </r>
  <r>
    <x v="4"/>
    <x v="4"/>
    <x v="8"/>
  </r>
  <r>
    <x v="4"/>
    <x v="5"/>
    <x v="1"/>
  </r>
  <r>
    <x v="4"/>
    <x v="6"/>
    <x v="1"/>
  </r>
  <r>
    <x v="4"/>
    <x v="7"/>
    <x v="1"/>
  </r>
  <r>
    <x v="4"/>
    <x v="8"/>
    <x v="8"/>
  </r>
  <r>
    <x v="4"/>
    <x v="9"/>
    <x v="1"/>
  </r>
  <r>
    <x v="4"/>
    <x v="10"/>
    <x v="1"/>
  </r>
  <r>
    <x v="4"/>
    <x v="11"/>
    <x v="1"/>
  </r>
  <r>
    <x v="4"/>
    <x v="12"/>
    <x v="0"/>
  </r>
  <r>
    <x v="4"/>
    <x v="13"/>
    <x v="0"/>
  </r>
  <r>
    <x v="4"/>
    <x v="14"/>
    <x v="3"/>
  </r>
  <r>
    <x v="4"/>
    <x v="15"/>
    <x v="3"/>
  </r>
  <r>
    <x v="4"/>
    <x v="16"/>
    <x v="3"/>
  </r>
  <r>
    <x v="4"/>
    <x v="17"/>
    <x v="3"/>
  </r>
  <r>
    <x v="4"/>
    <x v="18"/>
    <x v="3"/>
  </r>
  <r>
    <x v="4"/>
    <x v="19"/>
    <x v="3"/>
  </r>
  <r>
    <x v="4"/>
    <x v="20"/>
    <x v="0"/>
  </r>
  <r>
    <x v="4"/>
    <x v="21"/>
    <x v="3"/>
  </r>
  <r>
    <x v="4"/>
    <x v="22"/>
    <x v="0"/>
  </r>
  <r>
    <x v="4"/>
    <x v="23"/>
    <x v="0"/>
  </r>
  <r>
    <x v="4"/>
    <x v="24"/>
    <x v="2"/>
  </r>
  <r>
    <x v="4"/>
    <x v="25"/>
    <x v="4"/>
  </r>
  <r>
    <x v="4"/>
    <x v="26"/>
    <x v="8"/>
  </r>
  <r>
    <x v="4"/>
    <x v="27"/>
    <x v="5"/>
  </r>
  <r>
    <x v="4"/>
    <x v="28"/>
    <x v="3"/>
  </r>
  <r>
    <x v="4"/>
    <x v="29"/>
    <x v="8"/>
  </r>
  <r>
    <x v="4"/>
    <x v="30"/>
    <x v="3"/>
  </r>
  <r>
    <x v="4"/>
    <x v="31"/>
    <x v="8"/>
  </r>
  <r>
    <x v="4"/>
    <x v="32"/>
    <x v="2"/>
  </r>
  <r>
    <x v="4"/>
    <x v="33"/>
    <x v="5"/>
  </r>
  <r>
    <x v="4"/>
    <x v="34"/>
    <x v="8"/>
  </r>
  <r>
    <x v="4"/>
    <x v="35"/>
    <x v="3"/>
  </r>
  <r>
    <x v="4"/>
    <x v="36"/>
    <x v="3"/>
  </r>
  <r>
    <x v="4"/>
    <x v="37"/>
    <x v="5"/>
  </r>
  <r>
    <x v="4"/>
    <x v="38"/>
    <x v="8"/>
  </r>
  <r>
    <x v="4"/>
    <x v="39"/>
    <x v="3"/>
  </r>
  <r>
    <x v="4"/>
    <x v="40"/>
    <x v="2"/>
  </r>
  <r>
    <x v="4"/>
    <x v="41"/>
    <x v="2"/>
  </r>
  <r>
    <x v="4"/>
    <x v="42"/>
    <x v="5"/>
  </r>
  <r>
    <x v="4"/>
    <x v="43"/>
    <x v="2"/>
  </r>
  <r>
    <x v="4"/>
    <x v="44"/>
    <x v="8"/>
  </r>
  <r>
    <x v="4"/>
    <x v="45"/>
    <x v="8"/>
  </r>
  <r>
    <x v="4"/>
    <x v="46"/>
    <x v="8"/>
  </r>
  <r>
    <x v="4"/>
    <x v="47"/>
    <x v="0"/>
  </r>
  <r>
    <x v="4"/>
    <x v="48"/>
    <x v="5"/>
  </r>
  <r>
    <x v="4"/>
    <x v="49"/>
    <x v="5"/>
  </r>
  <r>
    <x v="4"/>
    <x v="50"/>
    <x v="2"/>
  </r>
  <r>
    <x v="4"/>
    <x v="51"/>
    <x v="8"/>
  </r>
  <r>
    <x v="4"/>
    <x v="52"/>
    <x v="2"/>
  </r>
  <r>
    <x v="4"/>
    <x v="53"/>
    <x v="2"/>
  </r>
  <r>
    <x v="4"/>
    <x v="54"/>
    <x v="2"/>
  </r>
  <r>
    <x v="4"/>
    <x v="55"/>
    <x v="8"/>
  </r>
  <r>
    <x v="4"/>
    <x v="56"/>
    <x v="8"/>
  </r>
  <r>
    <x v="4"/>
    <x v="57"/>
    <x v="8"/>
  </r>
  <r>
    <x v="4"/>
    <x v="58"/>
    <x v="0"/>
  </r>
  <r>
    <x v="4"/>
    <x v="59"/>
    <x v="8"/>
  </r>
  <r>
    <x v="4"/>
    <x v="60"/>
    <x v="12"/>
  </r>
  <r>
    <x v="4"/>
    <x v="61"/>
    <x v="10"/>
  </r>
  <r>
    <x v="10"/>
    <x v="0"/>
    <x v="0"/>
  </r>
  <r>
    <x v="10"/>
    <x v="1"/>
    <x v="3"/>
  </r>
  <r>
    <x v="10"/>
    <x v="2"/>
    <x v="1"/>
  </r>
  <r>
    <x v="10"/>
    <x v="3"/>
    <x v="2"/>
  </r>
  <r>
    <x v="10"/>
    <x v="4"/>
    <x v="3"/>
  </r>
  <r>
    <x v="10"/>
    <x v="5"/>
    <x v="1"/>
  </r>
  <r>
    <x v="10"/>
    <x v="6"/>
    <x v="0"/>
  </r>
  <r>
    <x v="10"/>
    <x v="7"/>
    <x v="2"/>
  </r>
  <r>
    <x v="10"/>
    <x v="8"/>
    <x v="2"/>
  </r>
  <r>
    <x v="10"/>
    <x v="9"/>
    <x v="1"/>
  </r>
  <r>
    <x v="10"/>
    <x v="10"/>
    <x v="1"/>
  </r>
  <r>
    <x v="10"/>
    <x v="11"/>
    <x v="1"/>
  </r>
  <r>
    <x v="10"/>
    <x v="12"/>
    <x v="4"/>
  </r>
  <r>
    <x v="10"/>
    <x v="13"/>
    <x v="3"/>
  </r>
  <r>
    <x v="10"/>
    <x v="14"/>
    <x v="1"/>
  </r>
  <r>
    <x v="10"/>
    <x v="15"/>
    <x v="4"/>
  </r>
  <r>
    <x v="10"/>
    <x v="16"/>
    <x v="3"/>
  </r>
  <r>
    <x v="10"/>
    <x v="17"/>
    <x v="3"/>
  </r>
  <r>
    <x v="10"/>
    <x v="18"/>
    <x v="2"/>
  </r>
  <r>
    <x v="10"/>
    <x v="19"/>
    <x v="2"/>
  </r>
  <r>
    <x v="10"/>
    <x v="20"/>
    <x v="2"/>
  </r>
  <r>
    <x v="10"/>
    <x v="21"/>
    <x v="1"/>
  </r>
  <r>
    <x v="10"/>
    <x v="22"/>
    <x v="1"/>
  </r>
  <r>
    <x v="10"/>
    <x v="23"/>
    <x v="5"/>
  </r>
  <r>
    <x v="10"/>
    <x v="24"/>
    <x v="3"/>
  </r>
  <r>
    <x v="10"/>
    <x v="25"/>
    <x v="2"/>
  </r>
  <r>
    <x v="10"/>
    <x v="26"/>
    <x v="1"/>
  </r>
  <r>
    <x v="10"/>
    <x v="27"/>
    <x v="3"/>
  </r>
  <r>
    <x v="10"/>
    <x v="28"/>
    <x v="3"/>
  </r>
  <r>
    <x v="10"/>
    <x v="29"/>
    <x v="3"/>
  </r>
  <r>
    <x v="10"/>
    <x v="30"/>
    <x v="4"/>
  </r>
  <r>
    <x v="10"/>
    <x v="31"/>
    <x v="5"/>
  </r>
  <r>
    <x v="10"/>
    <x v="32"/>
    <x v="2"/>
  </r>
  <r>
    <x v="10"/>
    <x v="33"/>
    <x v="0"/>
  </r>
  <r>
    <x v="10"/>
    <x v="34"/>
    <x v="5"/>
  </r>
  <r>
    <x v="10"/>
    <x v="35"/>
    <x v="4"/>
  </r>
  <r>
    <x v="10"/>
    <x v="36"/>
    <x v="4"/>
  </r>
  <r>
    <x v="10"/>
    <x v="37"/>
    <x v="4"/>
  </r>
  <r>
    <x v="10"/>
    <x v="38"/>
    <x v="3"/>
  </r>
  <r>
    <x v="10"/>
    <x v="39"/>
    <x v="0"/>
  </r>
  <r>
    <x v="10"/>
    <x v="40"/>
    <x v="0"/>
  </r>
  <r>
    <x v="10"/>
    <x v="41"/>
    <x v="3"/>
  </r>
  <r>
    <x v="10"/>
    <x v="42"/>
    <x v="4"/>
  </r>
  <r>
    <x v="10"/>
    <x v="43"/>
    <x v="8"/>
  </r>
  <r>
    <x v="10"/>
    <x v="44"/>
    <x v="8"/>
  </r>
  <r>
    <x v="10"/>
    <x v="45"/>
    <x v="4"/>
  </r>
  <r>
    <x v="10"/>
    <x v="46"/>
    <x v="3"/>
  </r>
  <r>
    <x v="10"/>
    <x v="47"/>
    <x v="3"/>
  </r>
  <r>
    <x v="10"/>
    <x v="48"/>
    <x v="3"/>
  </r>
  <r>
    <x v="10"/>
    <x v="49"/>
    <x v="0"/>
  </r>
  <r>
    <x v="10"/>
    <x v="50"/>
    <x v="2"/>
  </r>
  <r>
    <x v="10"/>
    <x v="51"/>
    <x v="2"/>
  </r>
  <r>
    <x v="10"/>
    <x v="52"/>
    <x v="2"/>
  </r>
  <r>
    <x v="10"/>
    <x v="53"/>
    <x v="8"/>
  </r>
  <r>
    <x v="10"/>
    <x v="54"/>
    <x v="3"/>
  </r>
  <r>
    <x v="10"/>
    <x v="55"/>
    <x v="0"/>
  </r>
  <r>
    <x v="10"/>
    <x v="56"/>
    <x v="2"/>
  </r>
  <r>
    <x v="10"/>
    <x v="57"/>
    <x v="5"/>
  </r>
  <r>
    <x v="10"/>
    <x v="58"/>
    <x v="4"/>
  </r>
  <r>
    <x v="10"/>
    <x v="59"/>
    <x v="5"/>
  </r>
  <r>
    <x v="10"/>
    <x v="60"/>
    <x v="14"/>
  </r>
  <r>
    <x v="10"/>
    <x v="61"/>
    <x v="10"/>
  </r>
  <r>
    <x v="5"/>
    <x v="0"/>
    <x v="0"/>
  </r>
  <r>
    <x v="5"/>
    <x v="1"/>
    <x v="0"/>
  </r>
  <r>
    <x v="5"/>
    <x v="2"/>
    <x v="2"/>
  </r>
  <r>
    <x v="5"/>
    <x v="3"/>
    <x v="0"/>
  </r>
  <r>
    <x v="5"/>
    <x v="4"/>
    <x v="3"/>
  </r>
  <r>
    <x v="5"/>
    <x v="5"/>
    <x v="3"/>
  </r>
  <r>
    <x v="5"/>
    <x v="6"/>
    <x v="2"/>
  </r>
  <r>
    <x v="5"/>
    <x v="7"/>
    <x v="0"/>
  </r>
  <r>
    <x v="5"/>
    <x v="8"/>
    <x v="2"/>
  </r>
  <r>
    <x v="5"/>
    <x v="9"/>
    <x v="0"/>
  </r>
  <r>
    <x v="5"/>
    <x v="10"/>
    <x v="3"/>
  </r>
  <r>
    <x v="5"/>
    <x v="11"/>
    <x v="2"/>
  </r>
  <r>
    <x v="5"/>
    <x v="12"/>
    <x v="0"/>
  </r>
  <r>
    <x v="5"/>
    <x v="13"/>
    <x v="2"/>
  </r>
  <r>
    <x v="5"/>
    <x v="14"/>
    <x v="1"/>
  </r>
  <r>
    <x v="5"/>
    <x v="15"/>
    <x v="1"/>
  </r>
  <r>
    <x v="5"/>
    <x v="16"/>
    <x v="2"/>
  </r>
  <r>
    <x v="5"/>
    <x v="17"/>
    <x v="2"/>
  </r>
  <r>
    <x v="5"/>
    <x v="18"/>
    <x v="2"/>
  </r>
  <r>
    <x v="5"/>
    <x v="19"/>
    <x v="1"/>
  </r>
  <r>
    <x v="5"/>
    <x v="20"/>
    <x v="2"/>
  </r>
  <r>
    <x v="5"/>
    <x v="21"/>
    <x v="2"/>
  </r>
  <r>
    <x v="5"/>
    <x v="22"/>
    <x v="2"/>
  </r>
  <r>
    <x v="5"/>
    <x v="23"/>
    <x v="2"/>
  </r>
  <r>
    <x v="5"/>
    <x v="24"/>
    <x v="0"/>
  </r>
  <r>
    <x v="5"/>
    <x v="25"/>
    <x v="2"/>
  </r>
  <r>
    <x v="5"/>
    <x v="26"/>
    <x v="2"/>
  </r>
  <r>
    <x v="5"/>
    <x v="27"/>
    <x v="0"/>
  </r>
  <r>
    <x v="5"/>
    <x v="28"/>
    <x v="0"/>
  </r>
  <r>
    <x v="5"/>
    <x v="29"/>
    <x v="0"/>
  </r>
  <r>
    <x v="5"/>
    <x v="30"/>
    <x v="3"/>
  </r>
  <r>
    <x v="5"/>
    <x v="31"/>
    <x v="3"/>
  </r>
  <r>
    <x v="5"/>
    <x v="32"/>
    <x v="2"/>
  </r>
  <r>
    <x v="5"/>
    <x v="33"/>
    <x v="3"/>
  </r>
  <r>
    <x v="5"/>
    <x v="34"/>
    <x v="4"/>
  </r>
  <r>
    <x v="5"/>
    <x v="35"/>
    <x v="8"/>
  </r>
  <r>
    <x v="5"/>
    <x v="36"/>
    <x v="4"/>
  </r>
  <r>
    <x v="5"/>
    <x v="37"/>
    <x v="4"/>
  </r>
  <r>
    <x v="5"/>
    <x v="38"/>
    <x v="0"/>
  </r>
  <r>
    <x v="5"/>
    <x v="39"/>
    <x v="5"/>
  </r>
  <r>
    <x v="5"/>
    <x v="40"/>
    <x v="5"/>
  </r>
  <r>
    <x v="5"/>
    <x v="41"/>
    <x v="5"/>
  </r>
  <r>
    <x v="5"/>
    <x v="42"/>
    <x v="0"/>
  </r>
  <r>
    <x v="5"/>
    <x v="43"/>
    <x v="2"/>
  </r>
  <r>
    <x v="5"/>
    <x v="44"/>
    <x v="0"/>
  </r>
  <r>
    <x v="5"/>
    <x v="45"/>
    <x v="2"/>
  </r>
  <r>
    <x v="5"/>
    <x v="46"/>
    <x v="2"/>
  </r>
  <r>
    <x v="5"/>
    <x v="47"/>
    <x v="0"/>
  </r>
  <r>
    <x v="5"/>
    <x v="48"/>
    <x v="3"/>
  </r>
  <r>
    <x v="5"/>
    <x v="49"/>
    <x v="3"/>
  </r>
  <r>
    <x v="5"/>
    <x v="50"/>
    <x v="2"/>
  </r>
  <r>
    <x v="5"/>
    <x v="51"/>
    <x v="3"/>
  </r>
  <r>
    <x v="5"/>
    <x v="52"/>
    <x v="3"/>
  </r>
  <r>
    <x v="5"/>
    <x v="53"/>
    <x v="0"/>
  </r>
  <r>
    <x v="5"/>
    <x v="54"/>
    <x v="2"/>
  </r>
  <r>
    <x v="5"/>
    <x v="55"/>
    <x v="2"/>
  </r>
  <r>
    <x v="5"/>
    <x v="56"/>
    <x v="0"/>
  </r>
  <r>
    <x v="5"/>
    <x v="57"/>
    <x v="0"/>
  </r>
  <r>
    <x v="5"/>
    <x v="58"/>
    <x v="0"/>
  </r>
  <r>
    <x v="5"/>
    <x v="59"/>
    <x v="2"/>
  </r>
  <r>
    <x v="5"/>
    <x v="60"/>
    <x v="19"/>
  </r>
  <r>
    <x v="5"/>
    <x v="61"/>
    <x v="10"/>
  </r>
  <r>
    <x v="15"/>
    <x v="0"/>
    <x v="3"/>
  </r>
  <r>
    <x v="15"/>
    <x v="1"/>
    <x v="4"/>
  </r>
  <r>
    <x v="15"/>
    <x v="2"/>
    <x v="0"/>
  </r>
  <r>
    <x v="15"/>
    <x v="3"/>
    <x v="0"/>
  </r>
  <r>
    <x v="15"/>
    <x v="4"/>
    <x v="4"/>
  </r>
  <r>
    <x v="15"/>
    <x v="5"/>
    <x v="4"/>
  </r>
  <r>
    <x v="15"/>
    <x v="6"/>
    <x v="4"/>
  </r>
  <r>
    <x v="15"/>
    <x v="7"/>
    <x v="0"/>
  </r>
  <r>
    <x v="15"/>
    <x v="8"/>
    <x v="5"/>
  </r>
  <r>
    <x v="15"/>
    <x v="9"/>
    <x v="5"/>
  </r>
  <r>
    <x v="15"/>
    <x v="10"/>
    <x v="8"/>
  </r>
  <r>
    <x v="15"/>
    <x v="11"/>
    <x v="8"/>
  </r>
  <r>
    <x v="15"/>
    <x v="12"/>
    <x v="4"/>
  </r>
  <r>
    <x v="15"/>
    <x v="13"/>
    <x v="3"/>
  </r>
  <r>
    <x v="15"/>
    <x v="14"/>
    <x v="3"/>
  </r>
  <r>
    <x v="15"/>
    <x v="15"/>
    <x v="0"/>
  </r>
  <r>
    <x v="15"/>
    <x v="16"/>
    <x v="0"/>
  </r>
  <r>
    <x v="15"/>
    <x v="17"/>
    <x v="0"/>
  </r>
  <r>
    <x v="15"/>
    <x v="18"/>
    <x v="3"/>
  </r>
  <r>
    <x v="15"/>
    <x v="19"/>
    <x v="0"/>
  </r>
  <r>
    <x v="15"/>
    <x v="20"/>
    <x v="0"/>
  </r>
  <r>
    <x v="15"/>
    <x v="21"/>
    <x v="3"/>
  </r>
  <r>
    <x v="15"/>
    <x v="22"/>
    <x v="3"/>
  </r>
  <r>
    <x v="15"/>
    <x v="23"/>
    <x v="3"/>
  </r>
  <r>
    <x v="15"/>
    <x v="24"/>
    <x v="4"/>
  </r>
  <r>
    <x v="15"/>
    <x v="25"/>
    <x v="4"/>
  </r>
  <r>
    <x v="15"/>
    <x v="26"/>
    <x v="5"/>
  </r>
  <r>
    <x v="15"/>
    <x v="27"/>
    <x v="8"/>
  </r>
  <r>
    <x v="15"/>
    <x v="28"/>
    <x v="8"/>
  </r>
  <r>
    <x v="15"/>
    <x v="29"/>
    <x v="3"/>
  </r>
  <r>
    <x v="15"/>
    <x v="30"/>
    <x v="5"/>
  </r>
  <r>
    <x v="15"/>
    <x v="31"/>
    <x v="5"/>
  </r>
  <r>
    <x v="15"/>
    <x v="32"/>
    <x v="2"/>
  </r>
  <r>
    <x v="15"/>
    <x v="33"/>
    <x v="0"/>
  </r>
  <r>
    <x v="15"/>
    <x v="34"/>
    <x v="8"/>
  </r>
  <r>
    <x v="15"/>
    <x v="35"/>
    <x v="5"/>
  </r>
  <r>
    <x v="15"/>
    <x v="36"/>
    <x v="5"/>
  </r>
  <r>
    <x v="15"/>
    <x v="37"/>
    <x v="4"/>
  </r>
  <r>
    <x v="15"/>
    <x v="38"/>
    <x v="4"/>
  </r>
  <r>
    <x v="15"/>
    <x v="39"/>
    <x v="8"/>
  </r>
  <r>
    <x v="15"/>
    <x v="40"/>
    <x v="8"/>
  </r>
  <r>
    <x v="15"/>
    <x v="41"/>
    <x v="8"/>
  </r>
  <r>
    <x v="15"/>
    <x v="42"/>
    <x v="8"/>
  </r>
  <r>
    <x v="15"/>
    <x v="43"/>
    <x v="8"/>
  </r>
  <r>
    <x v="15"/>
    <x v="44"/>
    <x v="8"/>
  </r>
  <r>
    <x v="15"/>
    <x v="45"/>
    <x v="2"/>
  </r>
  <r>
    <x v="15"/>
    <x v="46"/>
    <x v="2"/>
  </r>
  <r>
    <x v="15"/>
    <x v="47"/>
    <x v="0"/>
  </r>
  <r>
    <x v="15"/>
    <x v="48"/>
    <x v="5"/>
  </r>
  <r>
    <x v="15"/>
    <x v="49"/>
    <x v="4"/>
  </r>
  <r>
    <x v="15"/>
    <x v="50"/>
    <x v="2"/>
  </r>
  <r>
    <x v="15"/>
    <x v="51"/>
    <x v="8"/>
  </r>
  <r>
    <x v="15"/>
    <x v="52"/>
    <x v="5"/>
  </r>
  <r>
    <x v="15"/>
    <x v="53"/>
    <x v="8"/>
  </r>
  <r>
    <x v="15"/>
    <x v="54"/>
    <x v="8"/>
  </r>
  <r>
    <x v="15"/>
    <x v="55"/>
    <x v="8"/>
  </r>
  <r>
    <x v="15"/>
    <x v="56"/>
    <x v="8"/>
  </r>
  <r>
    <x v="15"/>
    <x v="57"/>
    <x v="8"/>
  </r>
  <r>
    <x v="15"/>
    <x v="58"/>
    <x v="8"/>
  </r>
  <r>
    <x v="15"/>
    <x v="59"/>
    <x v="2"/>
  </r>
  <r>
    <x v="15"/>
    <x v="60"/>
    <x v="9"/>
  </r>
  <r>
    <x v="15"/>
    <x v="61"/>
    <x v="7"/>
  </r>
  <r>
    <x v="2"/>
    <x v="0"/>
    <x v="2"/>
  </r>
  <r>
    <x v="2"/>
    <x v="1"/>
    <x v="0"/>
  </r>
  <r>
    <x v="2"/>
    <x v="2"/>
    <x v="0"/>
  </r>
  <r>
    <x v="2"/>
    <x v="3"/>
    <x v="2"/>
  </r>
  <r>
    <x v="2"/>
    <x v="4"/>
    <x v="0"/>
  </r>
  <r>
    <x v="2"/>
    <x v="5"/>
    <x v="3"/>
  </r>
  <r>
    <x v="2"/>
    <x v="6"/>
    <x v="2"/>
  </r>
  <r>
    <x v="2"/>
    <x v="7"/>
    <x v="3"/>
  </r>
  <r>
    <x v="2"/>
    <x v="8"/>
    <x v="0"/>
  </r>
  <r>
    <x v="2"/>
    <x v="9"/>
    <x v="3"/>
  </r>
  <r>
    <x v="2"/>
    <x v="10"/>
    <x v="3"/>
  </r>
  <r>
    <x v="2"/>
    <x v="11"/>
    <x v="0"/>
  </r>
  <r>
    <x v="2"/>
    <x v="12"/>
    <x v="0"/>
  </r>
  <r>
    <x v="2"/>
    <x v="13"/>
    <x v="3"/>
  </r>
  <r>
    <x v="2"/>
    <x v="14"/>
    <x v="1"/>
  </r>
  <r>
    <x v="2"/>
    <x v="15"/>
    <x v="0"/>
  </r>
  <r>
    <x v="2"/>
    <x v="16"/>
    <x v="0"/>
  </r>
  <r>
    <x v="2"/>
    <x v="17"/>
    <x v="0"/>
  </r>
  <r>
    <x v="2"/>
    <x v="18"/>
    <x v="0"/>
  </r>
  <r>
    <x v="2"/>
    <x v="19"/>
    <x v="0"/>
  </r>
  <r>
    <x v="2"/>
    <x v="20"/>
    <x v="0"/>
  </r>
  <r>
    <x v="2"/>
    <x v="21"/>
    <x v="0"/>
  </r>
  <r>
    <x v="2"/>
    <x v="22"/>
    <x v="5"/>
  </r>
  <r>
    <x v="2"/>
    <x v="23"/>
    <x v="4"/>
  </r>
  <r>
    <x v="2"/>
    <x v="24"/>
    <x v="0"/>
  </r>
  <r>
    <x v="2"/>
    <x v="25"/>
    <x v="2"/>
  </r>
  <r>
    <x v="2"/>
    <x v="26"/>
    <x v="1"/>
  </r>
  <r>
    <x v="2"/>
    <x v="27"/>
    <x v="5"/>
  </r>
  <r>
    <x v="2"/>
    <x v="28"/>
    <x v="5"/>
  </r>
  <r>
    <x v="2"/>
    <x v="29"/>
    <x v="2"/>
  </r>
  <r>
    <x v="2"/>
    <x v="30"/>
    <x v="0"/>
  </r>
  <r>
    <x v="2"/>
    <x v="31"/>
    <x v="4"/>
  </r>
  <r>
    <x v="2"/>
    <x v="32"/>
    <x v="0"/>
  </r>
  <r>
    <x v="2"/>
    <x v="33"/>
    <x v="0"/>
  </r>
  <r>
    <x v="2"/>
    <x v="34"/>
    <x v="3"/>
  </r>
  <r>
    <x v="2"/>
    <x v="35"/>
    <x v="3"/>
  </r>
  <r>
    <x v="2"/>
    <x v="36"/>
    <x v="3"/>
  </r>
  <r>
    <x v="2"/>
    <x v="37"/>
    <x v="3"/>
  </r>
  <r>
    <x v="2"/>
    <x v="38"/>
    <x v="4"/>
  </r>
  <r>
    <x v="2"/>
    <x v="39"/>
    <x v="4"/>
  </r>
  <r>
    <x v="2"/>
    <x v="40"/>
    <x v="8"/>
  </r>
  <r>
    <x v="2"/>
    <x v="41"/>
    <x v="3"/>
  </r>
  <r>
    <x v="2"/>
    <x v="42"/>
    <x v="0"/>
  </r>
  <r>
    <x v="2"/>
    <x v="43"/>
    <x v="5"/>
  </r>
  <r>
    <x v="2"/>
    <x v="44"/>
    <x v="4"/>
  </r>
  <r>
    <x v="2"/>
    <x v="45"/>
    <x v="0"/>
  </r>
  <r>
    <x v="2"/>
    <x v="46"/>
    <x v="2"/>
  </r>
  <r>
    <x v="2"/>
    <x v="47"/>
    <x v="4"/>
  </r>
  <r>
    <x v="2"/>
    <x v="48"/>
    <x v="3"/>
  </r>
  <r>
    <x v="2"/>
    <x v="49"/>
    <x v="4"/>
  </r>
  <r>
    <x v="2"/>
    <x v="50"/>
    <x v="2"/>
  </r>
  <r>
    <x v="2"/>
    <x v="51"/>
    <x v="0"/>
  </r>
  <r>
    <x v="2"/>
    <x v="52"/>
    <x v="5"/>
  </r>
  <r>
    <x v="2"/>
    <x v="53"/>
    <x v="5"/>
  </r>
  <r>
    <x v="2"/>
    <x v="54"/>
    <x v="0"/>
  </r>
  <r>
    <x v="2"/>
    <x v="55"/>
    <x v="0"/>
  </r>
  <r>
    <x v="2"/>
    <x v="56"/>
    <x v="0"/>
  </r>
  <r>
    <x v="2"/>
    <x v="57"/>
    <x v="3"/>
  </r>
  <r>
    <x v="2"/>
    <x v="58"/>
    <x v="0"/>
  </r>
  <r>
    <x v="2"/>
    <x v="59"/>
    <x v="0"/>
  </r>
  <r>
    <x v="2"/>
    <x v="60"/>
    <x v="6"/>
  </r>
  <r>
    <x v="2"/>
    <x v="61"/>
    <x v="7"/>
  </r>
  <r>
    <x v="6"/>
    <x v="0"/>
    <x v="2"/>
  </r>
  <r>
    <x v="6"/>
    <x v="1"/>
    <x v="0"/>
  </r>
  <r>
    <x v="6"/>
    <x v="2"/>
    <x v="1"/>
  </r>
  <r>
    <x v="6"/>
    <x v="3"/>
    <x v="1"/>
  </r>
  <r>
    <x v="6"/>
    <x v="4"/>
    <x v="0"/>
  </r>
  <r>
    <x v="6"/>
    <x v="5"/>
    <x v="2"/>
  </r>
  <r>
    <x v="6"/>
    <x v="6"/>
    <x v="2"/>
  </r>
  <r>
    <x v="6"/>
    <x v="7"/>
    <x v="2"/>
  </r>
  <r>
    <x v="6"/>
    <x v="8"/>
    <x v="2"/>
  </r>
  <r>
    <x v="6"/>
    <x v="9"/>
    <x v="0"/>
  </r>
  <r>
    <x v="6"/>
    <x v="10"/>
    <x v="3"/>
  </r>
  <r>
    <x v="6"/>
    <x v="11"/>
    <x v="0"/>
  </r>
  <r>
    <x v="6"/>
    <x v="12"/>
    <x v="0"/>
  </r>
  <r>
    <x v="6"/>
    <x v="13"/>
    <x v="4"/>
  </r>
  <r>
    <x v="6"/>
    <x v="14"/>
    <x v="1"/>
  </r>
  <r>
    <x v="6"/>
    <x v="15"/>
    <x v="2"/>
  </r>
  <r>
    <x v="6"/>
    <x v="16"/>
    <x v="0"/>
  </r>
  <r>
    <x v="6"/>
    <x v="17"/>
    <x v="2"/>
  </r>
  <r>
    <x v="6"/>
    <x v="18"/>
    <x v="2"/>
  </r>
  <r>
    <x v="6"/>
    <x v="19"/>
    <x v="2"/>
  </r>
  <r>
    <x v="6"/>
    <x v="20"/>
    <x v="1"/>
  </r>
  <r>
    <x v="6"/>
    <x v="21"/>
    <x v="1"/>
  </r>
  <r>
    <x v="6"/>
    <x v="22"/>
    <x v="2"/>
  </r>
  <r>
    <x v="6"/>
    <x v="23"/>
    <x v="4"/>
  </r>
  <r>
    <x v="6"/>
    <x v="24"/>
    <x v="0"/>
  </r>
  <r>
    <x v="6"/>
    <x v="25"/>
    <x v="1"/>
  </r>
  <r>
    <x v="6"/>
    <x v="26"/>
    <x v="2"/>
  </r>
  <r>
    <x v="6"/>
    <x v="27"/>
    <x v="3"/>
  </r>
  <r>
    <x v="6"/>
    <x v="28"/>
    <x v="0"/>
  </r>
  <r>
    <x v="6"/>
    <x v="29"/>
    <x v="2"/>
  </r>
  <r>
    <x v="6"/>
    <x v="30"/>
    <x v="3"/>
  </r>
  <r>
    <x v="6"/>
    <x v="31"/>
    <x v="5"/>
  </r>
  <r>
    <x v="6"/>
    <x v="32"/>
    <x v="2"/>
  </r>
  <r>
    <x v="6"/>
    <x v="33"/>
    <x v="0"/>
  </r>
  <r>
    <x v="6"/>
    <x v="34"/>
    <x v="0"/>
  </r>
  <r>
    <x v="6"/>
    <x v="35"/>
    <x v="4"/>
  </r>
  <r>
    <x v="6"/>
    <x v="36"/>
    <x v="4"/>
  </r>
  <r>
    <x v="6"/>
    <x v="37"/>
    <x v="4"/>
  </r>
  <r>
    <x v="6"/>
    <x v="38"/>
    <x v="3"/>
  </r>
  <r>
    <x v="6"/>
    <x v="39"/>
    <x v="5"/>
  </r>
  <r>
    <x v="6"/>
    <x v="40"/>
    <x v="8"/>
  </r>
  <r>
    <x v="6"/>
    <x v="41"/>
    <x v="5"/>
  </r>
  <r>
    <x v="6"/>
    <x v="42"/>
    <x v="0"/>
  </r>
  <r>
    <x v="6"/>
    <x v="43"/>
    <x v="8"/>
  </r>
  <r>
    <x v="6"/>
    <x v="44"/>
    <x v="5"/>
  </r>
  <r>
    <x v="6"/>
    <x v="45"/>
    <x v="4"/>
  </r>
  <r>
    <x v="6"/>
    <x v="46"/>
    <x v="3"/>
  </r>
  <r>
    <x v="6"/>
    <x v="47"/>
    <x v="4"/>
  </r>
  <r>
    <x v="6"/>
    <x v="48"/>
    <x v="5"/>
  </r>
  <r>
    <x v="6"/>
    <x v="49"/>
    <x v="0"/>
  </r>
  <r>
    <x v="6"/>
    <x v="50"/>
    <x v="2"/>
  </r>
  <r>
    <x v="6"/>
    <x v="51"/>
    <x v="0"/>
  </r>
  <r>
    <x v="6"/>
    <x v="52"/>
    <x v="2"/>
  </r>
  <r>
    <x v="6"/>
    <x v="53"/>
    <x v="8"/>
  </r>
  <r>
    <x v="6"/>
    <x v="54"/>
    <x v="3"/>
  </r>
  <r>
    <x v="6"/>
    <x v="55"/>
    <x v="0"/>
  </r>
  <r>
    <x v="6"/>
    <x v="56"/>
    <x v="3"/>
  </r>
  <r>
    <x v="6"/>
    <x v="57"/>
    <x v="8"/>
  </r>
  <r>
    <x v="6"/>
    <x v="58"/>
    <x v="5"/>
  </r>
  <r>
    <x v="6"/>
    <x v="59"/>
    <x v="0"/>
  </r>
  <r>
    <x v="6"/>
    <x v="60"/>
    <x v="11"/>
  </r>
  <r>
    <x v="6"/>
    <x v="61"/>
    <x v="7"/>
  </r>
  <r>
    <x v="5"/>
    <x v="0"/>
    <x v="1"/>
  </r>
  <r>
    <x v="5"/>
    <x v="1"/>
    <x v="0"/>
  </r>
  <r>
    <x v="5"/>
    <x v="2"/>
    <x v="1"/>
  </r>
  <r>
    <x v="5"/>
    <x v="3"/>
    <x v="2"/>
  </r>
  <r>
    <x v="5"/>
    <x v="4"/>
    <x v="2"/>
  </r>
  <r>
    <x v="5"/>
    <x v="5"/>
    <x v="0"/>
  </r>
  <r>
    <x v="5"/>
    <x v="6"/>
    <x v="2"/>
  </r>
  <r>
    <x v="5"/>
    <x v="7"/>
    <x v="0"/>
  </r>
  <r>
    <x v="5"/>
    <x v="8"/>
    <x v="3"/>
  </r>
  <r>
    <x v="5"/>
    <x v="9"/>
    <x v="1"/>
  </r>
  <r>
    <x v="5"/>
    <x v="10"/>
    <x v="0"/>
  </r>
  <r>
    <x v="5"/>
    <x v="11"/>
    <x v="2"/>
  </r>
  <r>
    <x v="5"/>
    <x v="12"/>
    <x v="2"/>
  </r>
  <r>
    <x v="5"/>
    <x v="13"/>
    <x v="3"/>
  </r>
  <r>
    <x v="5"/>
    <x v="14"/>
    <x v="1"/>
  </r>
  <r>
    <x v="5"/>
    <x v="15"/>
    <x v="0"/>
  </r>
  <r>
    <x v="5"/>
    <x v="16"/>
    <x v="2"/>
  </r>
  <r>
    <x v="5"/>
    <x v="17"/>
    <x v="2"/>
  </r>
  <r>
    <x v="5"/>
    <x v="18"/>
    <x v="2"/>
  </r>
  <r>
    <x v="5"/>
    <x v="19"/>
    <x v="0"/>
  </r>
  <r>
    <x v="5"/>
    <x v="20"/>
    <x v="0"/>
  </r>
  <r>
    <x v="5"/>
    <x v="21"/>
    <x v="2"/>
  </r>
  <r>
    <x v="5"/>
    <x v="22"/>
    <x v="0"/>
  </r>
  <r>
    <x v="5"/>
    <x v="23"/>
    <x v="3"/>
  </r>
  <r>
    <x v="5"/>
    <x v="24"/>
    <x v="2"/>
  </r>
  <r>
    <x v="5"/>
    <x v="25"/>
    <x v="2"/>
  </r>
  <r>
    <x v="5"/>
    <x v="26"/>
    <x v="0"/>
  </r>
  <r>
    <x v="5"/>
    <x v="27"/>
    <x v="3"/>
  </r>
  <r>
    <x v="5"/>
    <x v="28"/>
    <x v="3"/>
  </r>
  <r>
    <x v="5"/>
    <x v="29"/>
    <x v="3"/>
  </r>
  <r>
    <x v="5"/>
    <x v="30"/>
    <x v="3"/>
  </r>
  <r>
    <x v="5"/>
    <x v="31"/>
    <x v="5"/>
  </r>
  <r>
    <x v="5"/>
    <x v="32"/>
    <x v="2"/>
  </r>
  <r>
    <x v="5"/>
    <x v="33"/>
    <x v="0"/>
  </r>
  <r>
    <x v="5"/>
    <x v="34"/>
    <x v="0"/>
  </r>
  <r>
    <x v="5"/>
    <x v="35"/>
    <x v="5"/>
  </r>
  <r>
    <x v="5"/>
    <x v="36"/>
    <x v="4"/>
  </r>
  <r>
    <x v="5"/>
    <x v="37"/>
    <x v="5"/>
  </r>
  <r>
    <x v="5"/>
    <x v="38"/>
    <x v="5"/>
  </r>
  <r>
    <x v="5"/>
    <x v="39"/>
    <x v="0"/>
  </r>
  <r>
    <x v="5"/>
    <x v="40"/>
    <x v="5"/>
  </r>
  <r>
    <x v="5"/>
    <x v="41"/>
    <x v="5"/>
  </r>
  <r>
    <x v="5"/>
    <x v="42"/>
    <x v="2"/>
  </r>
  <r>
    <x v="5"/>
    <x v="43"/>
    <x v="0"/>
  </r>
  <r>
    <x v="5"/>
    <x v="44"/>
    <x v="3"/>
  </r>
  <r>
    <x v="5"/>
    <x v="45"/>
    <x v="0"/>
  </r>
  <r>
    <x v="5"/>
    <x v="46"/>
    <x v="0"/>
  </r>
  <r>
    <x v="5"/>
    <x v="47"/>
    <x v="0"/>
  </r>
  <r>
    <x v="5"/>
    <x v="48"/>
    <x v="2"/>
  </r>
  <r>
    <x v="5"/>
    <x v="49"/>
    <x v="4"/>
  </r>
  <r>
    <x v="5"/>
    <x v="50"/>
    <x v="0"/>
  </r>
  <r>
    <x v="5"/>
    <x v="51"/>
    <x v="2"/>
  </r>
  <r>
    <x v="5"/>
    <x v="52"/>
    <x v="2"/>
  </r>
  <r>
    <x v="5"/>
    <x v="53"/>
    <x v="4"/>
  </r>
  <r>
    <x v="5"/>
    <x v="54"/>
    <x v="2"/>
  </r>
  <r>
    <x v="5"/>
    <x v="55"/>
    <x v="2"/>
  </r>
  <r>
    <x v="5"/>
    <x v="56"/>
    <x v="0"/>
  </r>
  <r>
    <x v="5"/>
    <x v="57"/>
    <x v="0"/>
  </r>
  <r>
    <x v="5"/>
    <x v="58"/>
    <x v="0"/>
  </r>
  <r>
    <x v="5"/>
    <x v="59"/>
    <x v="0"/>
  </r>
  <r>
    <x v="5"/>
    <x v="60"/>
    <x v="13"/>
  </r>
  <r>
    <x v="5"/>
    <x v="61"/>
    <x v="10"/>
  </r>
  <r>
    <x v="0"/>
    <x v="0"/>
    <x v="1"/>
  </r>
  <r>
    <x v="0"/>
    <x v="1"/>
    <x v="3"/>
  </r>
  <r>
    <x v="0"/>
    <x v="2"/>
    <x v="0"/>
  </r>
  <r>
    <x v="0"/>
    <x v="3"/>
    <x v="2"/>
  </r>
  <r>
    <x v="0"/>
    <x v="4"/>
    <x v="2"/>
  </r>
  <r>
    <x v="0"/>
    <x v="5"/>
    <x v="2"/>
  </r>
  <r>
    <x v="0"/>
    <x v="6"/>
    <x v="0"/>
  </r>
  <r>
    <x v="0"/>
    <x v="7"/>
    <x v="0"/>
  </r>
  <r>
    <x v="0"/>
    <x v="8"/>
    <x v="2"/>
  </r>
  <r>
    <x v="0"/>
    <x v="9"/>
    <x v="3"/>
  </r>
  <r>
    <x v="0"/>
    <x v="10"/>
    <x v="3"/>
  </r>
  <r>
    <x v="0"/>
    <x v="11"/>
    <x v="2"/>
  </r>
  <r>
    <x v="0"/>
    <x v="12"/>
    <x v="3"/>
  </r>
  <r>
    <x v="0"/>
    <x v="13"/>
    <x v="3"/>
  </r>
  <r>
    <x v="0"/>
    <x v="14"/>
    <x v="0"/>
  </r>
  <r>
    <x v="0"/>
    <x v="15"/>
    <x v="0"/>
  </r>
  <r>
    <x v="0"/>
    <x v="16"/>
    <x v="0"/>
  </r>
  <r>
    <x v="0"/>
    <x v="17"/>
    <x v="0"/>
  </r>
  <r>
    <x v="0"/>
    <x v="18"/>
    <x v="2"/>
  </r>
  <r>
    <x v="0"/>
    <x v="19"/>
    <x v="2"/>
  </r>
  <r>
    <x v="0"/>
    <x v="20"/>
    <x v="2"/>
  </r>
  <r>
    <x v="0"/>
    <x v="21"/>
    <x v="2"/>
  </r>
  <r>
    <x v="0"/>
    <x v="22"/>
    <x v="0"/>
  </r>
  <r>
    <x v="0"/>
    <x v="23"/>
    <x v="3"/>
  </r>
  <r>
    <x v="0"/>
    <x v="24"/>
    <x v="0"/>
  </r>
  <r>
    <x v="0"/>
    <x v="25"/>
    <x v="0"/>
  </r>
  <r>
    <x v="0"/>
    <x v="26"/>
    <x v="4"/>
  </r>
  <r>
    <x v="0"/>
    <x v="27"/>
    <x v="3"/>
  </r>
  <r>
    <x v="0"/>
    <x v="28"/>
    <x v="3"/>
  </r>
  <r>
    <x v="0"/>
    <x v="29"/>
    <x v="3"/>
  </r>
  <r>
    <x v="0"/>
    <x v="30"/>
    <x v="2"/>
  </r>
  <r>
    <x v="0"/>
    <x v="31"/>
    <x v="8"/>
  </r>
  <r>
    <x v="0"/>
    <x v="32"/>
    <x v="2"/>
  </r>
  <r>
    <x v="0"/>
    <x v="33"/>
    <x v="0"/>
  </r>
  <r>
    <x v="0"/>
    <x v="34"/>
    <x v="3"/>
  </r>
  <r>
    <x v="0"/>
    <x v="35"/>
    <x v="4"/>
  </r>
  <r>
    <x v="0"/>
    <x v="36"/>
    <x v="5"/>
  </r>
  <r>
    <x v="0"/>
    <x v="37"/>
    <x v="5"/>
  </r>
  <r>
    <x v="0"/>
    <x v="38"/>
    <x v="5"/>
  </r>
  <r>
    <x v="0"/>
    <x v="39"/>
    <x v="4"/>
  </r>
  <r>
    <x v="0"/>
    <x v="40"/>
    <x v="4"/>
  </r>
  <r>
    <x v="0"/>
    <x v="41"/>
    <x v="3"/>
  </r>
  <r>
    <x v="0"/>
    <x v="42"/>
    <x v="4"/>
  </r>
  <r>
    <x v="0"/>
    <x v="43"/>
    <x v="3"/>
  </r>
  <r>
    <x v="0"/>
    <x v="44"/>
    <x v="4"/>
  </r>
  <r>
    <x v="0"/>
    <x v="45"/>
    <x v="0"/>
  </r>
  <r>
    <x v="0"/>
    <x v="46"/>
    <x v="3"/>
  </r>
  <r>
    <x v="0"/>
    <x v="47"/>
    <x v="3"/>
  </r>
  <r>
    <x v="0"/>
    <x v="48"/>
    <x v="0"/>
  </r>
  <r>
    <x v="0"/>
    <x v="49"/>
    <x v="0"/>
  </r>
  <r>
    <x v="0"/>
    <x v="50"/>
    <x v="2"/>
  </r>
  <r>
    <x v="0"/>
    <x v="51"/>
    <x v="0"/>
  </r>
  <r>
    <x v="0"/>
    <x v="52"/>
    <x v="3"/>
  </r>
  <r>
    <x v="0"/>
    <x v="53"/>
    <x v="5"/>
  </r>
  <r>
    <x v="0"/>
    <x v="54"/>
    <x v="4"/>
  </r>
  <r>
    <x v="0"/>
    <x v="55"/>
    <x v="4"/>
  </r>
  <r>
    <x v="0"/>
    <x v="56"/>
    <x v="8"/>
  </r>
  <r>
    <x v="0"/>
    <x v="57"/>
    <x v="5"/>
  </r>
  <r>
    <x v="0"/>
    <x v="58"/>
    <x v="5"/>
  </r>
  <r>
    <x v="0"/>
    <x v="59"/>
    <x v="5"/>
  </r>
  <r>
    <x v="0"/>
    <x v="60"/>
    <x v="17"/>
  </r>
  <r>
    <x v="0"/>
    <x v="61"/>
    <x v="10"/>
  </r>
  <r>
    <x v="16"/>
    <x v="0"/>
    <x v="2"/>
  </r>
  <r>
    <x v="16"/>
    <x v="1"/>
    <x v="2"/>
  </r>
  <r>
    <x v="16"/>
    <x v="2"/>
    <x v="8"/>
  </r>
  <r>
    <x v="16"/>
    <x v="3"/>
    <x v="8"/>
  </r>
  <r>
    <x v="16"/>
    <x v="4"/>
    <x v="3"/>
  </r>
  <r>
    <x v="16"/>
    <x v="5"/>
    <x v="2"/>
  </r>
  <r>
    <x v="16"/>
    <x v="6"/>
    <x v="2"/>
  </r>
  <r>
    <x v="16"/>
    <x v="7"/>
    <x v="2"/>
  </r>
  <r>
    <x v="16"/>
    <x v="8"/>
    <x v="4"/>
  </r>
  <r>
    <x v="16"/>
    <x v="9"/>
    <x v="3"/>
  </r>
  <r>
    <x v="16"/>
    <x v="10"/>
    <x v="8"/>
  </r>
  <r>
    <x v="16"/>
    <x v="11"/>
    <x v="8"/>
  </r>
  <r>
    <x v="16"/>
    <x v="12"/>
    <x v="3"/>
  </r>
  <r>
    <x v="16"/>
    <x v="13"/>
    <x v="4"/>
  </r>
  <r>
    <x v="16"/>
    <x v="14"/>
    <x v="1"/>
  </r>
  <r>
    <x v="16"/>
    <x v="15"/>
    <x v="1"/>
  </r>
  <r>
    <x v="16"/>
    <x v="16"/>
    <x v="1"/>
  </r>
  <r>
    <x v="16"/>
    <x v="17"/>
    <x v="3"/>
  </r>
  <r>
    <x v="16"/>
    <x v="18"/>
    <x v="3"/>
  </r>
  <r>
    <x v="16"/>
    <x v="19"/>
    <x v="2"/>
  </r>
  <r>
    <x v="16"/>
    <x v="20"/>
    <x v="3"/>
  </r>
  <r>
    <x v="16"/>
    <x v="21"/>
    <x v="4"/>
  </r>
  <r>
    <x v="16"/>
    <x v="22"/>
    <x v="4"/>
  </r>
  <r>
    <x v="16"/>
    <x v="23"/>
    <x v="8"/>
  </r>
  <r>
    <x v="16"/>
    <x v="24"/>
    <x v="3"/>
  </r>
  <r>
    <x v="16"/>
    <x v="25"/>
    <x v="0"/>
  </r>
  <r>
    <x v="16"/>
    <x v="26"/>
    <x v="0"/>
  </r>
  <r>
    <x v="16"/>
    <x v="27"/>
    <x v="3"/>
  </r>
  <r>
    <x v="16"/>
    <x v="28"/>
    <x v="4"/>
  </r>
  <r>
    <x v="16"/>
    <x v="29"/>
    <x v="4"/>
  </r>
  <r>
    <x v="16"/>
    <x v="30"/>
    <x v="3"/>
  </r>
  <r>
    <x v="16"/>
    <x v="31"/>
    <x v="0"/>
  </r>
  <r>
    <x v="16"/>
    <x v="32"/>
    <x v="4"/>
  </r>
  <r>
    <x v="16"/>
    <x v="33"/>
    <x v="8"/>
  </r>
  <r>
    <x v="16"/>
    <x v="34"/>
    <x v="5"/>
  </r>
  <r>
    <x v="16"/>
    <x v="35"/>
    <x v="4"/>
  </r>
  <r>
    <x v="16"/>
    <x v="36"/>
    <x v="4"/>
  </r>
  <r>
    <x v="16"/>
    <x v="37"/>
    <x v="5"/>
  </r>
  <r>
    <x v="16"/>
    <x v="38"/>
    <x v="8"/>
  </r>
  <r>
    <x v="16"/>
    <x v="39"/>
    <x v="8"/>
  </r>
  <r>
    <x v="16"/>
    <x v="40"/>
    <x v="8"/>
  </r>
  <r>
    <x v="16"/>
    <x v="41"/>
    <x v="8"/>
  </r>
  <r>
    <x v="16"/>
    <x v="42"/>
    <x v="8"/>
  </r>
  <r>
    <x v="16"/>
    <x v="43"/>
    <x v="8"/>
  </r>
  <r>
    <x v="16"/>
    <x v="44"/>
    <x v="5"/>
  </r>
  <r>
    <x v="16"/>
    <x v="45"/>
    <x v="2"/>
  </r>
  <r>
    <x v="16"/>
    <x v="46"/>
    <x v="2"/>
  </r>
  <r>
    <x v="16"/>
    <x v="47"/>
    <x v="3"/>
  </r>
  <r>
    <x v="16"/>
    <x v="48"/>
    <x v="8"/>
  </r>
  <r>
    <x v="16"/>
    <x v="49"/>
    <x v="3"/>
  </r>
  <r>
    <x v="16"/>
    <x v="50"/>
    <x v="0"/>
  </r>
  <r>
    <x v="16"/>
    <x v="51"/>
    <x v="8"/>
  </r>
  <r>
    <x v="16"/>
    <x v="52"/>
    <x v="3"/>
  </r>
  <r>
    <x v="16"/>
    <x v="53"/>
    <x v="8"/>
  </r>
  <r>
    <x v="16"/>
    <x v="54"/>
    <x v="5"/>
  </r>
  <r>
    <x v="16"/>
    <x v="55"/>
    <x v="3"/>
  </r>
  <r>
    <x v="16"/>
    <x v="56"/>
    <x v="5"/>
  </r>
  <r>
    <x v="16"/>
    <x v="57"/>
    <x v="5"/>
  </r>
  <r>
    <x v="16"/>
    <x v="58"/>
    <x v="8"/>
  </r>
  <r>
    <x v="16"/>
    <x v="59"/>
    <x v="8"/>
  </r>
  <r>
    <x v="16"/>
    <x v="60"/>
    <x v="19"/>
  </r>
  <r>
    <x v="16"/>
    <x v="61"/>
    <x v="10"/>
  </r>
  <r>
    <x v="17"/>
    <x v="0"/>
    <x v="1"/>
  </r>
  <r>
    <x v="17"/>
    <x v="1"/>
    <x v="2"/>
  </r>
  <r>
    <x v="17"/>
    <x v="2"/>
    <x v="0"/>
  </r>
  <r>
    <x v="17"/>
    <x v="3"/>
    <x v="0"/>
  </r>
  <r>
    <x v="17"/>
    <x v="4"/>
    <x v="3"/>
  </r>
  <r>
    <x v="17"/>
    <x v="5"/>
    <x v="0"/>
  </r>
  <r>
    <x v="17"/>
    <x v="6"/>
    <x v="2"/>
  </r>
  <r>
    <x v="17"/>
    <x v="7"/>
    <x v="1"/>
  </r>
  <r>
    <x v="17"/>
    <x v="8"/>
    <x v="5"/>
  </r>
  <r>
    <x v="17"/>
    <x v="9"/>
    <x v="4"/>
  </r>
  <r>
    <x v="17"/>
    <x v="10"/>
    <x v="8"/>
  </r>
  <r>
    <x v="17"/>
    <x v="11"/>
    <x v="3"/>
  </r>
  <r>
    <x v="17"/>
    <x v="12"/>
    <x v="3"/>
  </r>
  <r>
    <x v="17"/>
    <x v="13"/>
    <x v="2"/>
  </r>
  <r>
    <x v="17"/>
    <x v="14"/>
    <x v="0"/>
  </r>
  <r>
    <x v="17"/>
    <x v="15"/>
    <x v="3"/>
  </r>
  <r>
    <x v="17"/>
    <x v="16"/>
    <x v="3"/>
  </r>
  <r>
    <x v="17"/>
    <x v="17"/>
    <x v="2"/>
  </r>
  <r>
    <x v="17"/>
    <x v="18"/>
    <x v="3"/>
  </r>
  <r>
    <x v="17"/>
    <x v="19"/>
    <x v="0"/>
  </r>
  <r>
    <x v="17"/>
    <x v="20"/>
    <x v="0"/>
  </r>
  <r>
    <x v="17"/>
    <x v="21"/>
    <x v="0"/>
  </r>
  <r>
    <x v="17"/>
    <x v="22"/>
    <x v="4"/>
  </r>
  <r>
    <x v="17"/>
    <x v="23"/>
    <x v="2"/>
  </r>
  <r>
    <x v="17"/>
    <x v="24"/>
    <x v="2"/>
  </r>
  <r>
    <x v="17"/>
    <x v="25"/>
    <x v="3"/>
  </r>
  <r>
    <x v="17"/>
    <x v="26"/>
    <x v="4"/>
  </r>
  <r>
    <x v="17"/>
    <x v="27"/>
    <x v="8"/>
  </r>
  <r>
    <x v="17"/>
    <x v="28"/>
    <x v="8"/>
  </r>
  <r>
    <x v="17"/>
    <x v="29"/>
    <x v="3"/>
  </r>
  <r>
    <x v="17"/>
    <x v="30"/>
    <x v="0"/>
  </r>
  <r>
    <x v="17"/>
    <x v="31"/>
    <x v="2"/>
  </r>
  <r>
    <x v="17"/>
    <x v="32"/>
    <x v="2"/>
  </r>
  <r>
    <x v="17"/>
    <x v="33"/>
    <x v="3"/>
  </r>
  <r>
    <x v="17"/>
    <x v="34"/>
    <x v="5"/>
  </r>
  <r>
    <x v="17"/>
    <x v="35"/>
    <x v="3"/>
  </r>
  <r>
    <x v="17"/>
    <x v="36"/>
    <x v="3"/>
  </r>
  <r>
    <x v="17"/>
    <x v="37"/>
    <x v="3"/>
  </r>
  <r>
    <x v="17"/>
    <x v="38"/>
    <x v="8"/>
  </r>
  <r>
    <x v="17"/>
    <x v="39"/>
    <x v="8"/>
  </r>
  <r>
    <x v="17"/>
    <x v="40"/>
    <x v="8"/>
  </r>
  <r>
    <x v="17"/>
    <x v="41"/>
    <x v="8"/>
  </r>
  <r>
    <x v="17"/>
    <x v="42"/>
    <x v="8"/>
  </r>
  <r>
    <x v="17"/>
    <x v="43"/>
    <x v="0"/>
  </r>
  <r>
    <x v="17"/>
    <x v="44"/>
    <x v="8"/>
  </r>
  <r>
    <x v="17"/>
    <x v="45"/>
    <x v="8"/>
  </r>
  <r>
    <x v="17"/>
    <x v="46"/>
    <x v="0"/>
  </r>
  <r>
    <x v="17"/>
    <x v="47"/>
    <x v="5"/>
  </r>
  <r>
    <x v="17"/>
    <x v="48"/>
    <x v="4"/>
  </r>
  <r>
    <x v="17"/>
    <x v="49"/>
    <x v="4"/>
  </r>
  <r>
    <x v="17"/>
    <x v="50"/>
    <x v="0"/>
  </r>
  <r>
    <x v="17"/>
    <x v="51"/>
    <x v="3"/>
  </r>
  <r>
    <x v="17"/>
    <x v="52"/>
    <x v="4"/>
  </r>
  <r>
    <x v="17"/>
    <x v="53"/>
    <x v="0"/>
  </r>
  <r>
    <x v="17"/>
    <x v="54"/>
    <x v="0"/>
  </r>
  <r>
    <x v="17"/>
    <x v="55"/>
    <x v="8"/>
  </r>
  <r>
    <x v="17"/>
    <x v="56"/>
    <x v="8"/>
  </r>
  <r>
    <x v="17"/>
    <x v="57"/>
    <x v="8"/>
  </r>
  <r>
    <x v="17"/>
    <x v="58"/>
    <x v="8"/>
  </r>
  <r>
    <x v="17"/>
    <x v="59"/>
    <x v="3"/>
  </r>
  <r>
    <x v="17"/>
    <x v="60"/>
    <x v="14"/>
  </r>
  <r>
    <x v="17"/>
    <x v="61"/>
    <x v="7"/>
  </r>
  <r>
    <x v="10"/>
    <x v="0"/>
    <x v="1"/>
  </r>
  <r>
    <x v="10"/>
    <x v="1"/>
    <x v="3"/>
  </r>
  <r>
    <x v="10"/>
    <x v="2"/>
    <x v="1"/>
  </r>
  <r>
    <x v="10"/>
    <x v="3"/>
    <x v="1"/>
  </r>
  <r>
    <x v="10"/>
    <x v="4"/>
    <x v="0"/>
  </r>
  <r>
    <x v="10"/>
    <x v="5"/>
    <x v="1"/>
  </r>
  <r>
    <x v="10"/>
    <x v="6"/>
    <x v="1"/>
  </r>
  <r>
    <x v="10"/>
    <x v="7"/>
    <x v="1"/>
  </r>
  <r>
    <x v="10"/>
    <x v="8"/>
    <x v="1"/>
  </r>
  <r>
    <x v="10"/>
    <x v="9"/>
    <x v="2"/>
  </r>
  <r>
    <x v="10"/>
    <x v="10"/>
    <x v="3"/>
  </r>
  <r>
    <x v="10"/>
    <x v="11"/>
    <x v="0"/>
  </r>
  <r>
    <x v="10"/>
    <x v="12"/>
    <x v="1"/>
  </r>
  <r>
    <x v="10"/>
    <x v="13"/>
    <x v="0"/>
  </r>
  <r>
    <x v="10"/>
    <x v="14"/>
    <x v="2"/>
  </r>
  <r>
    <x v="10"/>
    <x v="15"/>
    <x v="0"/>
  </r>
  <r>
    <x v="10"/>
    <x v="16"/>
    <x v="3"/>
  </r>
  <r>
    <x v="10"/>
    <x v="17"/>
    <x v="0"/>
  </r>
  <r>
    <x v="10"/>
    <x v="18"/>
    <x v="0"/>
  </r>
  <r>
    <x v="10"/>
    <x v="19"/>
    <x v="2"/>
  </r>
  <r>
    <x v="10"/>
    <x v="20"/>
    <x v="1"/>
  </r>
  <r>
    <x v="10"/>
    <x v="21"/>
    <x v="0"/>
  </r>
  <r>
    <x v="10"/>
    <x v="22"/>
    <x v="3"/>
  </r>
  <r>
    <x v="10"/>
    <x v="23"/>
    <x v="3"/>
  </r>
  <r>
    <x v="10"/>
    <x v="24"/>
    <x v="0"/>
  </r>
  <r>
    <x v="10"/>
    <x v="25"/>
    <x v="0"/>
  </r>
  <r>
    <x v="10"/>
    <x v="26"/>
    <x v="0"/>
  </r>
  <r>
    <x v="10"/>
    <x v="27"/>
    <x v="4"/>
  </r>
  <r>
    <x v="10"/>
    <x v="28"/>
    <x v="4"/>
  </r>
  <r>
    <x v="10"/>
    <x v="29"/>
    <x v="0"/>
  </r>
  <r>
    <x v="10"/>
    <x v="30"/>
    <x v="3"/>
  </r>
  <r>
    <x v="10"/>
    <x v="31"/>
    <x v="8"/>
  </r>
  <r>
    <x v="10"/>
    <x v="32"/>
    <x v="2"/>
  </r>
  <r>
    <x v="10"/>
    <x v="33"/>
    <x v="3"/>
  </r>
  <r>
    <x v="10"/>
    <x v="34"/>
    <x v="3"/>
  </r>
  <r>
    <x v="10"/>
    <x v="35"/>
    <x v="3"/>
  </r>
  <r>
    <x v="10"/>
    <x v="36"/>
    <x v="3"/>
  </r>
  <r>
    <x v="10"/>
    <x v="37"/>
    <x v="3"/>
  </r>
  <r>
    <x v="10"/>
    <x v="38"/>
    <x v="3"/>
  </r>
  <r>
    <x v="10"/>
    <x v="39"/>
    <x v="4"/>
  </r>
  <r>
    <x v="10"/>
    <x v="40"/>
    <x v="8"/>
  </r>
  <r>
    <x v="10"/>
    <x v="41"/>
    <x v="8"/>
  </r>
  <r>
    <x v="10"/>
    <x v="42"/>
    <x v="0"/>
  </r>
  <r>
    <x v="10"/>
    <x v="43"/>
    <x v="0"/>
  </r>
  <r>
    <x v="10"/>
    <x v="44"/>
    <x v="5"/>
  </r>
  <r>
    <x v="10"/>
    <x v="45"/>
    <x v="0"/>
  </r>
  <r>
    <x v="10"/>
    <x v="46"/>
    <x v="3"/>
  </r>
  <r>
    <x v="10"/>
    <x v="47"/>
    <x v="0"/>
  </r>
  <r>
    <x v="10"/>
    <x v="48"/>
    <x v="5"/>
  </r>
  <r>
    <x v="10"/>
    <x v="49"/>
    <x v="4"/>
  </r>
  <r>
    <x v="10"/>
    <x v="50"/>
    <x v="2"/>
  </r>
  <r>
    <x v="10"/>
    <x v="51"/>
    <x v="8"/>
  </r>
  <r>
    <x v="10"/>
    <x v="52"/>
    <x v="4"/>
  </r>
  <r>
    <x v="10"/>
    <x v="53"/>
    <x v="4"/>
  </r>
  <r>
    <x v="10"/>
    <x v="54"/>
    <x v="3"/>
  </r>
  <r>
    <x v="10"/>
    <x v="55"/>
    <x v="3"/>
  </r>
  <r>
    <x v="10"/>
    <x v="56"/>
    <x v="3"/>
  </r>
  <r>
    <x v="10"/>
    <x v="57"/>
    <x v="5"/>
  </r>
  <r>
    <x v="10"/>
    <x v="58"/>
    <x v="5"/>
  </r>
  <r>
    <x v="10"/>
    <x v="59"/>
    <x v="0"/>
  </r>
  <r>
    <x v="10"/>
    <x v="60"/>
    <x v="17"/>
  </r>
  <r>
    <x v="10"/>
    <x v="61"/>
    <x v="7"/>
  </r>
  <r>
    <x v="7"/>
    <x v="0"/>
    <x v="1"/>
  </r>
  <r>
    <x v="7"/>
    <x v="1"/>
    <x v="0"/>
  </r>
  <r>
    <x v="7"/>
    <x v="2"/>
    <x v="0"/>
  </r>
  <r>
    <x v="7"/>
    <x v="3"/>
    <x v="0"/>
  </r>
  <r>
    <x v="7"/>
    <x v="4"/>
    <x v="3"/>
  </r>
  <r>
    <x v="7"/>
    <x v="5"/>
    <x v="1"/>
  </r>
  <r>
    <x v="7"/>
    <x v="6"/>
    <x v="1"/>
  </r>
  <r>
    <x v="7"/>
    <x v="7"/>
    <x v="0"/>
  </r>
  <r>
    <x v="7"/>
    <x v="8"/>
    <x v="5"/>
  </r>
  <r>
    <x v="7"/>
    <x v="9"/>
    <x v="0"/>
  </r>
  <r>
    <x v="7"/>
    <x v="10"/>
    <x v="0"/>
  </r>
  <r>
    <x v="7"/>
    <x v="11"/>
    <x v="0"/>
  </r>
  <r>
    <x v="7"/>
    <x v="12"/>
    <x v="3"/>
  </r>
  <r>
    <x v="7"/>
    <x v="13"/>
    <x v="1"/>
  </r>
  <r>
    <x v="7"/>
    <x v="14"/>
    <x v="3"/>
  </r>
  <r>
    <x v="7"/>
    <x v="15"/>
    <x v="0"/>
  </r>
  <r>
    <x v="7"/>
    <x v="16"/>
    <x v="3"/>
  </r>
  <r>
    <x v="7"/>
    <x v="17"/>
    <x v="0"/>
  </r>
  <r>
    <x v="7"/>
    <x v="18"/>
    <x v="2"/>
  </r>
  <r>
    <x v="7"/>
    <x v="19"/>
    <x v="2"/>
  </r>
  <r>
    <x v="7"/>
    <x v="20"/>
    <x v="0"/>
  </r>
  <r>
    <x v="7"/>
    <x v="21"/>
    <x v="2"/>
  </r>
  <r>
    <x v="7"/>
    <x v="22"/>
    <x v="3"/>
  </r>
  <r>
    <x v="7"/>
    <x v="23"/>
    <x v="1"/>
  </r>
  <r>
    <x v="7"/>
    <x v="24"/>
    <x v="0"/>
  </r>
  <r>
    <x v="7"/>
    <x v="25"/>
    <x v="0"/>
  </r>
  <r>
    <x v="7"/>
    <x v="26"/>
    <x v="3"/>
  </r>
  <r>
    <x v="7"/>
    <x v="27"/>
    <x v="4"/>
  </r>
  <r>
    <x v="7"/>
    <x v="28"/>
    <x v="3"/>
  </r>
  <r>
    <x v="7"/>
    <x v="29"/>
    <x v="5"/>
  </r>
  <r>
    <x v="7"/>
    <x v="30"/>
    <x v="4"/>
  </r>
  <r>
    <x v="7"/>
    <x v="31"/>
    <x v="5"/>
  </r>
  <r>
    <x v="7"/>
    <x v="32"/>
    <x v="4"/>
  </r>
  <r>
    <x v="7"/>
    <x v="33"/>
    <x v="4"/>
  </r>
  <r>
    <x v="7"/>
    <x v="34"/>
    <x v="8"/>
  </r>
  <r>
    <x v="7"/>
    <x v="35"/>
    <x v="4"/>
  </r>
  <r>
    <x v="7"/>
    <x v="36"/>
    <x v="4"/>
  </r>
  <r>
    <x v="7"/>
    <x v="37"/>
    <x v="4"/>
  </r>
  <r>
    <x v="7"/>
    <x v="38"/>
    <x v="8"/>
  </r>
  <r>
    <x v="7"/>
    <x v="39"/>
    <x v="5"/>
  </r>
  <r>
    <x v="7"/>
    <x v="40"/>
    <x v="5"/>
  </r>
  <r>
    <x v="7"/>
    <x v="41"/>
    <x v="5"/>
  </r>
  <r>
    <x v="7"/>
    <x v="42"/>
    <x v="3"/>
  </r>
  <r>
    <x v="7"/>
    <x v="43"/>
    <x v="2"/>
  </r>
  <r>
    <x v="7"/>
    <x v="44"/>
    <x v="5"/>
  </r>
  <r>
    <x v="7"/>
    <x v="45"/>
    <x v="0"/>
  </r>
  <r>
    <x v="7"/>
    <x v="46"/>
    <x v="3"/>
  </r>
  <r>
    <x v="7"/>
    <x v="47"/>
    <x v="0"/>
  </r>
  <r>
    <x v="7"/>
    <x v="48"/>
    <x v="0"/>
  </r>
  <r>
    <x v="7"/>
    <x v="49"/>
    <x v="4"/>
  </r>
  <r>
    <x v="7"/>
    <x v="50"/>
    <x v="2"/>
  </r>
  <r>
    <x v="7"/>
    <x v="51"/>
    <x v="0"/>
  </r>
  <r>
    <x v="7"/>
    <x v="52"/>
    <x v="0"/>
  </r>
  <r>
    <x v="7"/>
    <x v="53"/>
    <x v="2"/>
  </r>
  <r>
    <x v="7"/>
    <x v="54"/>
    <x v="0"/>
  </r>
  <r>
    <x v="7"/>
    <x v="55"/>
    <x v="0"/>
  </r>
  <r>
    <x v="7"/>
    <x v="56"/>
    <x v="5"/>
  </r>
  <r>
    <x v="7"/>
    <x v="57"/>
    <x v="4"/>
  </r>
  <r>
    <x v="7"/>
    <x v="58"/>
    <x v="0"/>
  </r>
  <r>
    <x v="7"/>
    <x v="59"/>
    <x v="3"/>
  </r>
  <r>
    <x v="7"/>
    <x v="60"/>
    <x v="19"/>
  </r>
  <r>
    <x v="7"/>
    <x v="61"/>
    <x v="10"/>
  </r>
  <r>
    <x v="3"/>
    <x v="0"/>
    <x v="1"/>
  </r>
  <r>
    <x v="3"/>
    <x v="1"/>
    <x v="3"/>
  </r>
  <r>
    <x v="3"/>
    <x v="2"/>
    <x v="2"/>
  </r>
  <r>
    <x v="3"/>
    <x v="3"/>
    <x v="2"/>
  </r>
  <r>
    <x v="3"/>
    <x v="4"/>
    <x v="0"/>
  </r>
  <r>
    <x v="3"/>
    <x v="5"/>
    <x v="1"/>
  </r>
  <r>
    <x v="3"/>
    <x v="6"/>
    <x v="2"/>
  </r>
  <r>
    <x v="3"/>
    <x v="7"/>
    <x v="2"/>
  </r>
  <r>
    <x v="3"/>
    <x v="8"/>
    <x v="2"/>
  </r>
  <r>
    <x v="3"/>
    <x v="9"/>
    <x v="0"/>
  </r>
  <r>
    <x v="3"/>
    <x v="10"/>
    <x v="8"/>
  </r>
  <r>
    <x v="3"/>
    <x v="11"/>
    <x v="8"/>
  </r>
  <r>
    <x v="3"/>
    <x v="12"/>
    <x v="2"/>
  </r>
  <r>
    <x v="3"/>
    <x v="13"/>
    <x v="2"/>
  </r>
  <r>
    <x v="3"/>
    <x v="14"/>
    <x v="1"/>
  </r>
  <r>
    <x v="3"/>
    <x v="15"/>
    <x v="0"/>
  </r>
  <r>
    <x v="3"/>
    <x v="16"/>
    <x v="2"/>
  </r>
  <r>
    <x v="3"/>
    <x v="17"/>
    <x v="2"/>
  </r>
  <r>
    <x v="3"/>
    <x v="18"/>
    <x v="1"/>
  </r>
  <r>
    <x v="3"/>
    <x v="19"/>
    <x v="1"/>
  </r>
  <r>
    <x v="3"/>
    <x v="20"/>
    <x v="0"/>
  </r>
  <r>
    <x v="3"/>
    <x v="21"/>
    <x v="1"/>
  </r>
  <r>
    <x v="3"/>
    <x v="22"/>
    <x v="3"/>
  </r>
  <r>
    <x v="3"/>
    <x v="23"/>
    <x v="0"/>
  </r>
  <r>
    <x v="3"/>
    <x v="24"/>
    <x v="1"/>
  </r>
  <r>
    <x v="3"/>
    <x v="25"/>
    <x v="2"/>
  </r>
  <r>
    <x v="3"/>
    <x v="26"/>
    <x v="3"/>
  </r>
  <r>
    <x v="3"/>
    <x v="27"/>
    <x v="3"/>
  </r>
  <r>
    <x v="3"/>
    <x v="28"/>
    <x v="3"/>
  </r>
  <r>
    <x v="3"/>
    <x v="29"/>
    <x v="1"/>
  </r>
  <r>
    <x v="3"/>
    <x v="30"/>
    <x v="2"/>
  </r>
  <r>
    <x v="3"/>
    <x v="31"/>
    <x v="4"/>
  </r>
  <r>
    <x v="3"/>
    <x v="32"/>
    <x v="0"/>
  </r>
  <r>
    <x v="3"/>
    <x v="33"/>
    <x v="0"/>
  </r>
  <r>
    <x v="3"/>
    <x v="34"/>
    <x v="3"/>
  </r>
  <r>
    <x v="3"/>
    <x v="35"/>
    <x v="4"/>
  </r>
  <r>
    <x v="3"/>
    <x v="36"/>
    <x v="3"/>
  </r>
  <r>
    <x v="3"/>
    <x v="37"/>
    <x v="3"/>
  </r>
  <r>
    <x v="3"/>
    <x v="38"/>
    <x v="0"/>
  </r>
  <r>
    <x v="3"/>
    <x v="39"/>
    <x v="0"/>
  </r>
  <r>
    <x v="3"/>
    <x v="40"/>
    <x v="8"/>
  </r>
  <r>
    <x v="3"/>
    <x v="41"/>
    <x v="5"/>
  </r>
  <r>
    <x v="3"/>
    <x v="42"/>
    <x v="0"/>
  </r>
  <r>
    <x v="3"/>
    <x v="43"/>
    <x v="3"/>
  </r>
  <r>
    <x v="3"/>
    <x v="44"/>
    <x v="0"/>
  </r>
  <r>
    <x v="3"/>
    <x v="45"/>
    <x v="3"/>
  </r>
  <r>
    <x v="3"/>
    <x v="46"/>
    <x v="3"/>
  </r>
  <r>
    <x v="3"/>
    <x v="47"/>
    <x v="0"/>
  </r>
  <r>
    <x v="3"/>
    <x v="48"/>
    <x v="2"/>
  </r>
  <r>
    <x v="3"/>
    <x v="49"/>
    <x v="2"/>
  </r>
  <r>
    <x v="3"/>
    <x v="50"/>
    <x v="4"/>
  </r>
  <r>
    <x v="3"/>
    <x v="51"/>
    <x v="2"/>
  </r>
  <r>
    <x v="3"/>
    <x v="52"/>
    <x v="4"/>
  </r>
  <r>
    <x v="3"/>
    <x v="53"/>
    <x v="5"/>
  </r>
  <r>
    <x v="3"/>
    <x v="54"/>
    <x v="3"/>
  </r>
  <r>
    <x v="3"/>
    <x v="55"/>
    <x v="0"/>
  </r>
  <r>
    <x v="3"/>
    <x v="56"/>
    <x v="8"/>
  </r>
  <r>
    <x v="3"/>
    <x v="57"/>
    <x v="4"/>
  </r>
  <r>
    <x v="3"/>
    <x v="58"/>
    <x v="5"/>
  </r>
  <r>
    <x v="3"/>
    <x v="59"/>
    <x v="2"/>
  </r>
  <r>
    <x v="3"/>
    <x v="60"/>
    <x v="14"/>
  </r>
  <r>
    <x v="3"/>
    <x v="61"/>
    <x v="7"/>
  </r>
  <r>
    <x v="12"/>
    <x v="0"/>
    <x v="3"/>
  </r>
  <r>
    <x v="12"/>
    <x v="1"/>
    <x v="2"/>
  </r>
  <r>
    <x v="12"/>
    <x v="2"/>
    <x v="3"/>
  </r>
  <r>
    <x v="12"/>
    <x v="3"/>
    <x v="3"/>
  </r>
  <r>
    <x v="12"/>
    <x v="4"/>
    <x v="0"/>
  </r>
  <r>
    <x v="12"/>
    <x v="5"/>
    <x v="3"/>
  </r>
  <r>
    <x v="12"/>
    <x v="6"/>
    <x v="3"/>
  </r>
  <r>
    <x v="12"/>
    <x v="7"/>
    <x v="0"/>
  </r>
  <r>
    <x v="12"/>
    <x v="8"/>
    <x v="0"/>
  </r>
  <r>
    <x v="12"/>
    <x v="9"/>
    <x v="0"/>
  </r>
  <r>
    <x v="12"/>
    <x v="10"/>
    <x v="0"/>
  </r>
  <r>
    <x v="12"/>
    <x v="11"/>
    <x v="2"/>
  </r>
  <r>
    <x v="12"/>
    <x v="12"/>
    <x v="0"/>
  </r>
  <r>
    <x v="12"/>
    <x v="13"/>
    <x v="4"/>
  </r>
  <r>
    <x v="12"/>
    <x v="14"/>
    <x v="0"/>
  </r>
  <r>
    <x v="12"/>
    <x v="15"/>
    <x v="0"/>
  </r>
  <r>
    <x v="12"/>
    <x v="16"/>
    <x v="0"/>
  </r>
  <r>
    <x v="12"/>
    <x v="17"/>
    <x v="0"/>
  </r>
  <r>
    <x v="12"/>
    <x v="18"/>
    <x v="0"/>
  </r>
  <r>
    <x v="12"/>
    <x v="19"/>
    <x v="3"/>
  </r>
  <r>
    <x v="12"/>
    <x v="20"/>
    <x v="3"/>
  </r>
  <r>
    <x v="12"/>
    <x v="21"/>
    <x v="3"/>
  </r>
  <r>
    <x v="12"/>
    <x v="22"/>
    <x v="4"/>
  </r>
  <r>
    <x v="12"/>
    <x v="23"/>
    <x v="5"/>
  </r>
  <r>
    <x v="12"/>
    <x v="24"/>
    <x v="4"/>
  </r>
  <r>
    <x v="12"/>
    <x v="25"/>
    <x v="4"/>
  </r>
  <r>
    <x v="12"/>
    <x v="26"/>
    <x v="4"/>
  </r>
  <r>
    <x v="12"/>
    <x v="27"/>
    <x v="4"/>
  </r>
  <r>
    <x v="12"/>
    <x v="28"/>
    <x v="5"/>
  </r>
  <r>
    <x v="12"/>
    <x v="29"/>
    <x v="4"/>
  </r>
  <r>
    <x v="12"/>
    <x v="30"/>
    <x v="4"/>
  </r>
  <r>
    <x v="12"/>
    <x v="31"/>
    <x v="3"/>
  </r>
  <r>
    <x v="12"/>
    <x v="32"/>
    <x v="2"/>
  </r>
  <r>
    <x v="12"/>
    <x v="33"/>
    <x v="3"/>
  </r>
  <r>
    <x v="12"/>
    <x v="34"/>
    <x v="2"/>
  </r>
  <r>
    <x v="12"/>
    <x v="35"/>
    <x v="4"/>
  </r>
  <r>
    <x v="12"/>
    <x v="36"/>
    <x v="4"/>
  </r>
  <r>
    <x v="12"/>
    <x v="37"/>
    <x v="4"/>
  </r>
  <r>
    <x v="12"/>
    <x v="38"/>
    <x v="2"/>
  </r>
  <r>
    <x v="12"/>
    <x v="39"/>
    <x v="4"/>
  </r>
  <r>
    <x v="12"/>
    <x v="40"/>
    <x v="4"/>
  </r>
  <r>
    <x v="12"/>
    <x v="41"/>
    <x v="3"/>
  </r>
  <r>
    <x v="12"/>
    <x v="42"/>
    <x v="2"/>
  </r>
  <r>
    <x v="12"/>
    <x v="43"/>
    <x v="5"/>
  </r>
  <r>
    <x v="12"/>
    <x v="44"/>
    <x v="4"/>
  </r>
  <r>
    <x v="12"/>
    <x v="45"/>
    <x v="2"/>
  </r>
  <r>
    <x v="12"/>
    <x v="46"/>
    <x v="2"/>
  </r>
  <r>
    <x v="12"/>
    <x v="47"/>
    <x v="4"/>
  </r>
  <r>
    <x v="12"/>
    <x v="48"/>
    <x v="0"/>
  </r>
  <r>
    <x v="12"/>
    <x v="49"/>
    <x v="4"/>
  </r>
  <r>
    <x v="12"/>
    <x v="50"/>
    <x v="4"/>
  </r>
  <r>
    <x v="12"/>
    <x v="51"/>
    <x v="4"/>
  </r>
  <r>
    <x v="12"/>
    <x v="52"/>
    <x v="8"/>
  </r>
  <r>
    <x v="12"/>
    <x v="53"/>
    <x v="8"/>
  </r>
  <r>
    <x v="12"/>
    <x v="54"/>
    <x v="5"/>
  </r>
  <r>
    <x v="12"/>
    <x v="55"/>
    <x v="4"/>
  </r>
  <r>
    <x v="12"/>
    <x v="56"/>
    <x v="4"/>
  </r>
  <r>
    <x v="12"/>
    <x v="57"/>
    <x v="8"/>
  </r>
  <r>
    <x v="12"/>
    <x v="58"/>
    <x v="8"/>
  </r>
  <r>
    <x v="12"/>
    <x v="59"/>
    <x v="4"/>
  </r>
  <r>
    <x v="12"/>
    <x v="60"/>
    <x v="13"/>
  </r>
  <r>
    <x v="12"/>
    <x v="61"/>
    <x v="10"/>
  </r>
  <r>
    <x v="18"/>
    <x v="0"/>
    <x v="0"/>
  </r>
  <r>
    <x v="18"/>
    <x v="1"/>
    <x v="1"/>
  </r>
  <r>
    <x v="18"/>
    <x v="2"/>
    <x v="1"/>
  </r>
  <r>
    <x v="18"/>
    <x v="3"/>
    <x v="1"/>
  </r>
  <r>
    <x v="18"/>
    <x v="4"/>
    <x v="1"/>
  </r>
  <r>
    <x v="18"/>
    <x v="5"/>
    <x v="3"/>
  </r>
  <r>
    <x v="18"/>
    <x v="6"/>
    <x v="3"/>
  </r>
  <r>
    <x v="18"/>
    <x v="7"/>
    <x v="3"/>
  </r>
  <r>
    <x v="18"/>
    <x v="8"/>
    <x v="3"/>
  </r>
  <r>
    <x v="18"/>
    <x v="9"/>
    <x v="0"/>
  </r>
  <r>
    <x v="18"/>
    <x v="10"/>
    <x v="3"/>
  </r>
  <r>
    <x v="18"/>
    <x v="11"/>
    <x v="0"/>
  </r>
  <r>
    <x v="18"/>
    <x v="12"/>
    <x v="1"/>
  </r>
  <r>
    <x v="18"/>
    <x v="13"/>
    <x v="4"/>
  </r>
  <r>
    <x v="18"/>
    <x v="14"/>
    <x v="0"/>
  </r>
  <r>
    <x v="18"/>
    <x v="15"/>
    <x v="2"/>
  </r>
  <r>
    <x v="18"/>
    <x v="16"/>
    <x v="2"/>
  </r>
  <r>
    <x v="18"/>
    <x v="17"/>
    <x v="1"/>
  </r>
  <r>
    <x v="18"/>
    <x v="18"/>
    <x v="1"/>
  </r>
  <r>
    <x v="18"/>
    <x v="19"/>
    <x v="1"/>
  </r>
  <r>
    <x v="18"/>
    <x v="20"/>
    <x v="2"/>
  </r>
  <r>
    <x v="18"/>
    <x v="21"/>
    <x v="0"/>
  </r>
  <r>
    <x v="18"/>
    <x v="22"/>
    <x v="1"/>
  </r>
  <r>
    <x v="18"/>
    <x v="23"/>
    <x v="4"/>
  </r>
  <r>
    <x v="18"/>
    <x v="24"/>
    <x v="3"/>
  </r>
  <r>
    <x v="18"/>
    <x v="25"/>
    <x v="3"/>
  </r>
  <r>
    <x v="18"/>
    <x v="26"/>
    <x v="3"/>
  </r>
  <r>
    <x v="18"/>
    <x v="27"/>
    <x v="2"/>
  </r>
  <r>
    <x v="18"/>
    <x v="28"/>
    <x v="1"/>
  </r>
  <r>
    <x v="18"/>
    <x v="29"/>
    <x v="3"/>
  </r>
  <r>
    <x v="18"/>
    <x v="30"/>
    <x v="5"/>
  </r>
  <r>
    <x v="18"/>
    <x v="31"/>
    <x v="5"/>
  </r>
  <r>
    <x v="18"/>
    <x v="32"/>
    <x v="2"/>
  </r>
  <r>
    <x v="18"/>
    <x v="33"/>
    <x v="3"/>
  </r>
  <r>
    <x v="18"/>
    <x v="34"/>
    <x v="5"/>
  </r>
  <r>
    <x v="18"/>
    <x v="35"/>
    <x v="5"/>
  </r>
  <r>
    <x v="18"/>
    <x v="36"/>
    <x v="5"/>
  </r>
  <r>
    <x v="18"/>
    <x v="37"/>
    <x v="5"/>
  </r>
  <r>
    <x v="18"/>
    <x v="38"/>
    <x v="5"/>
  </r>
  <r>
    <x v="18"/>
    <x v="39"/>
    <x v="5"/>
  </r>
  <r>
    <x v="18"/>
    <x v="40"/>
    <x v="8"/>
  </r>
  <r>
    <x v="18"/>
    <x v="41"/>
    <x v="5"/>
  </r>
  <r>
    <x v="18"/>
    <x v="42"/>
    <x v="0"/>
  </r>
  <r>
    <x v="18"/>
    <x v="43"/>
    <x v="8"/>
  </r>
  <r>
    <x v="18"/>
    <x v="44"/>
    <x v="8"/>
  </r>
  <r>
    <x v="18"/>
    <x v="45"/>
    <x v="2"/>
  </r>
  <r>
    <x v="18"/>
    <x v="46"/>
    <x v="2"/>
  </r>
  <r>
    <x v="18"/>
    <x v="47"/>
    <x v="2"/>
  </r>
  <r>
    <x v="18"/>
    <x v="48"/>
    <x v="2"/>
  </r>
  <r>
    <x v="18"/>
    <x v="49"/>
    <x v="8"/>
  </r>
  <r>
    <x v="18"/>
    <x v="50"/>
    <x v="2"/>
  </r>
  <r>
    <x v="18"/>
    <x v="51"/>
    <x v="8"/>
  </r>
  <r>
    <x v="18"/>
    <x v="52"/>
    <x v="2"/>
  </r>
  <r>
    <x v="18"/>
    <x v="53"/>
    <x v="8"/>
  </r>
  <r>
    <x v="18"/>
    <x v="54"/>
    <x v="4"/>
  </r>
  <r>
    <x v="18"/>
    <x v="55"/>
    <x v="5"/>
  </r>
  <r>
    <x v="18"/>
    <x v="56"/>
    <x v="5"/>
  </r>
  <r>
    <x v="18"/>
    <x v="57"/>
    <x v="2"/>
  </r>
  <r>
    <x v="18"/>
    <x v="58"/>
    <x v="2"/>
  </r>
  <r>
    <x v="18"/>
    <x v="59"/>
    <x v="0"/>
  </r>
  <r>
    <x v="18"/>
    <x v="60"/>
    <x v="19"/>
  </r>
  <r>
    <x v="18"/>
    <x v="61"/>
    <x v="10"/>
  </r>
  <r>
    <x v="12"/>
    <x v="0"/>
    <x v="2"/>
  </r>
  <r>
    <x v="12"/>
    <x v="1"/>
    <x v="0"/>
  </r>
  <r>
    <x v="12"/>
    <x v="2"/>
    <x v="2"/>
  </r>
  <r>
    <x v="12"/>
    <x v="3"/>
    <x v="0"/>
  </r>
  <r>
    <x v="12"/>
    <x v="4"/>
    <x v="1"/>
  </r>
  <r>
    <x v="12"/>
    <x v="5"/>
    <x v="2"/>
  </r>
  <r>
    <x v="12"/>
    <x v="6"/>
    <x v="1"/>
  </r>
  <r>
    <x v="12"/>
    <x v="7"/>
    <x v="2"/>
  </r>
  <r>
    <x v="12"/>
    <x v="8"/>
    <x v="3"/>
  </r>
  <r>
    <x v="12"/>
    <x v="9"/>
    <x v="0"/>
  </r>
  <r>
    <x v="12"/>
    <x v="10"/>
    <x v="5"/>
  </r>
  <r>
    <x v="12"/>
    <x v="11"/>
    <x v="0"/>
  </r>
  <r>
    <x v="12"/>
    <x v="12"/>
    <x v="1"/>
  </r>
  <r>
    <x v="12"/>
    <x v="13"/>
    <x v="1"/>
  </r>
  <r>
    <x v="12"/>
    <x v="14"/>
    <x v="1"/>
  </r>
  <r>
    <x v="12"/>
    <x v="15"/>
    <x v="0"/>
  </r>
  <r>
    <x v="12"/>
    <x v="16"/>
    <x v="2"/>
  </r>
  <r>
    <x v="12"/>
    <x v="17"/>
    <x v="2"/>
  </r>
  <r>
    <x v="12"/>
    <x v="18"/>
    <x v="1"/>
  </r>
  <r>
    <x v="12"/>
    <x v="19"/>
    <x v="1"/>
  </r>
  <r>
    <x v="12"/>
    <x v="20"/>
    <x v="1"/>
  </r>
  <r>
    <x v="12"/>
    <x v="21"/>
    <x v="1"/>
  </r>
  <r>
    <x v="12"/>
    <x v="22"/>
    <x v="1"/>
  </r>
  <r>
    <x v="12"/>
    <x v="23"/>
    <x v="0"/>
  </r>
  <r>
    <x v="12"/>
    <x v="24"/>
    <x v="0"/>
  </r>
  <r>
    <x v="12"/>
    <x v="25"/>
    <x v="1"/>
  </r>
  <r>
    <x v="12"/>
    <x v="26"/>
    <x v="5"/>
  </r>
  <r>
    <x v="12"/>
    <x v="27"/>
    <x v="3"/>
  </r>
  <r>
    <x v="12"/>
    <x v="28"/>
    <x v="0"/>
  </r>
  <r>
    <x v="12"/>
    <x v="29"/>
    <x v="2"/>
  </r>
  <r>
    <x v="12"/>
    <x v="30"/>
    <x v="5"/>
  </r>
  <r>
    <x v="12"/>
    <x v="31"/>
    <x v="5"/>
  </r>
  <r>
    <x v="12"/>
    <x v="32"/>
    <x v="2"/>
  </r>
  <r>
    <x v="12"/>
    <x v="33"/>
    <x v="3"/>
  </r>
  <r>
    <x v="12"/>
    <x v="34"/>
    <x v="3"/>
  </r>
  <r>
    <x v="12"/>
    <x v="35"/>
    <x v="3"/>
  </r>
  <r>
    <x v="12"/>
    <x v="36"/>
    <x v="3"/>
  </r>
  <r>
    <x v="12"/>
    <x v="37"/>
    <x v="4"/>
  </r>
  <r>
    <x v="12"/>
    <x v="38"/>
    <x v="5"/>
  </r>
  <r>
    <x v="12"/>
    <x v="39"/>
    <x v="5"/>
  </r>
  <r>
    <x v="12"/>
    <x v="40"/>
    <x v="8"/>
  </r>
  <r>
    <x v="12"/>
    <x v="41"/>
    <x v="5"/>
  </r>
  <r>
    <x v="12"/>
    <x v="42"/>
    <x v="3"/>
  </r>
  <r>
    <x v="12"/>
    <x v="43"/>
    <x v="2"/>
  </r>
  <r>
    <x v="12"/>
    <x v="44"/>
    <x v="4"/>
  </r>
  <r>
    <x v="12"/>
    <x v="45"/>
    <x v="3"/>
  </r>
  <r>
    <x v="12"/>
    <x v="46"/>
    <x v="2"/>
  </r>
  <r>
    <x v="12"/>
    <x v="47"/>
    <x v="3"/>
  </r>
  <r>
    <x v="12"/>
    <x v="48"/>
    <x v="2"/>
  </r>
  <r>
    <x v="12"/>
    <x v="49"/>
    <x v="2"/>
  </r>
  <r>
    <x v="12"/>
    <x v="50"/>
    <x v="2"/>
  </r>
  <r>
    <x v="12"/>
    <x v="51"/>
    <x v="3"/>
  </r>
  <r>
    <x v="12"/>
    <x v="52"/>
    <x v="0"/>
  </r>
  <r>
    <x v="12"/>
    <x v="53"/>
    <x v="3"/>
  </r>
  <r>
    <x v="12"/>
    <x v="54"/>
    <x v="5"/>
  </r>
  <r>
    <x v="12"/>
    <x v="55"/>
    <x v="4"/>
  </r>
  <r>
    <x v="12"/>
    <x v="56"/>
    <x v="8"/>
  </r>
  <r>
    <x v="12"/>
    <x v="57"/>
    <x v="8"/>
  </r>
  <r>
    <x v="12"/>
    <x v="58"/>
    <x v="5"/>
  </r>
  <r>
    <x v="12"/>
    <x v="59"/>
    <x v="0"/>
  </r>
  <r>
    <x v="12"/>
    <x v="60"/>
    <x v="15"/>
  </r>
  <r>
    <x v="12"/>
    <x v="61"/>
    <x v="7"/>
  </r>
  <r>
    <x v="3"/>
    <x v="0"/>
    <x v="0"/>
  </r>
  <r>
    <x v="3"/>
    <x v="1"/>
    <x v="3"/>
  </r>
  <r>
    <x v="3"/>
    <x v="2"/>
    <x v="2"/>
  </r>
  <r>
    <x v="3"/>
    <x v="3"/>
    <x v="2"/>
  </r>
  <r>
    <x v="3"/>
    <x v="4"/>
    <x v="0"/>
  </r>
  <r>
    <x v="3"/>
    <x v="5"/>
    <x v="5"/>
  </r>
  <r>
    <x v="3"/>
    <x v="6"/>
    <x v="3"/>
  </r>
  <r>
    <x v="3"/>
    <x v="7"/>
    <x v="0"/>
  </r>
  <r>
    <x v="3"/>
    <x v="8"/>
    <x v="4"/>
  </r>
  <r>
    <x v="3"/>
    <x v="9"/>
    <x v="2"/>
  </r>
  <r>
    <x v="3"/>
    <x v="10"/>
    <x v="2"/>
  </r>
  <r>
    <x v="3"/>
    <x v="11"/>
    <x v="2"/>
  </r>
  <r>
    <x v="3"/>
    <x v="12"/>
    <x v="0"/>
  </r>
  <r>
    <x v="3"/>
    <x v="13"/>
    <x v="0"/>
  </r>
  <r>
    <x v="3"/>
    <x v="14"/>
    <x v="1"/>
  </r>
  <r>
    <x v="3"/>
    <x v="15"/>
    <x v="3"/>
  </r>
  <r>
    <x v="3"/>
    <x v="16"/>
    <x v="0"/>
  </r>
  <r>
    <x v="3"/>
    <x v="17"/>
    <x v="0"/>
  </r>
  <r>
    <x v="3"/>
    <x v="18"/>
    <x v="2"/>
  </r>
  <r>
    <x v="3"/>
    <x v="19"/>
    <x v="0"/>
  </r>
  <r>
    <x v="3"/>
    <x v="20"/>
    <x v="2"/>
  </r>
  <r>
    <x v="3"/>
    <x v="21"/>
    <x v="2"/>
  </r>
  <r>
    <x v="3"/>
    <x v="22"/>
    <x v="3"/>
  </r>
  <r>
    <x v="3"/>
    <x v="23"/>
    <x v="0"/>
  </r>
  <r>
    <x v="3"/>
    <x v="24"/>
    <x v="0"/>
  </r>
  <r>
    <x v="3"/>
    <x v="25"/>
    <x v="2"/>
  </r>
  <r>
    <x v="3"/>
    <x v="26"/>
    <x v="0"/>
  </r>
  <r>
    <x v="3"/>
    <x v="27"/>
    <x v="3"/>
  </r>
  <r>
    <x v="3"/>
    <x v="28"/>
    <x v="3"/>
  </r>
  <r>
    <x v="3"/>
    <x v="29"/>
    <x v="3"/>
  </r>
  <r>
    <x v="3"/>
    <x v="30"/>
    <x v="4"/>
  </r>
  <r>
    <x v="3"/>
    <x v="31"/>
    <x v="5"/>
  </r>
  <r>
    <x v="3"/>
    <x v="32"/>
    <x v="2"/>
  </r>
  <r>
    <x v="3"/>
    <x v="33"/>
    <x v="0"/>
  </r>
  <r>
    <x v="3"/>
    <x v="34"/>
    <x v="0"/>
  </r>
  <r>
    <x v="3"/>
    <x v="35"/>
    <x v="5"/>
  </r>
  <r>
    <x v="3"/>
    <x v="36"/>
    <x v="5"/>
  </r>
  <r>
    <x v="3"/>
    <x v="37"/>
    <x v="4"/>
  </r>
  <r>
    <x v="3"/>
    <x v="38"/>
    <x v="5"/>
  </r>
  <r>
    <x v="3"/>
    <x v="39"/>
    <x v="3"/>
  </r>
  <r>
    <x v="3"/>
    <x v="40"/>
    <x v="0"/>
  </r>
  <r>
    <x v="3"/>
    <x v="41"/>
    <x v="2"/>
  </r>
  <r>
    <x v="3"/>
    <x v="42"/>
    <x v="0"/>
  </r>
  <r>
    <x v="3"/>
    <x v="43"/>
    <x v="0"/>
  </r>
  <r>
    <x v="3"/>
    <x v="44"/>
    <x v="4"/>
  </r>
  <r>
    <x v="3"/>
    <x v="45"/>
    <x v="4"/>
  </r>
  <r>
    <x v="3"/>
    <x v="46"/>
    <x v="3"/>
  </r>
  <r>
    <x v="3"/>
    <x v="47"/>
    <x v="0"/>
  </r>
  <r>
    <x v="3"/>
    <x v="48"/>
    <x v="0"/>
  </r>
  <r>
    <x v="3"/>
    <x v="49"/>
    <x v="4"/>
  </r>
  <r>
    <x v="3"/>
    <x v="50"/>
    <x v="2"/>
  </r>
  <r>
    <x v="3"/>
    <x v="51"/>
    <x v="0"/>
  </r>
  <r>
    <x v="3"/>
    <x v="52"/>
    <x v="3"/>
  </r>
  <r>
    <x v="3"/>
    <x v="53"/>
    <x v="0"/>
  </r>
  <r>
    <x v="3"/>
    <x v="54"/>
    <x v="2"/>
  </r>
  <r>
    <x v="3"/>
    <x v="55"/>
    <x v="2"/>
  </r>
  <r>
    <x v="3"/>
    <x v="56"/>
    <x v="3"/>
  </r>
  <r>
    <x v="3"/>
    <x v="57"/>
    <x v="4"/>
  </r>
  <r>
    <x v="3"/>
    <x v="58"/>
    <x v="4"/>
  </r>
  <r>
    <x v="3"/>
    <x v="59"/>
    <x v="3"/>
  </r>
  <r>
    <x v="3"/>
    <x v="60"/>
    <x v="13"/>
  </r>
  <r>
    <x v="3"/>
    <x v="61"/>
    <x v="10"/>
  </r>
  <r>
    <x v="8"/>
    <x v="0"/>
    <x v="1"/>
  </r>
  <r>
    <x v="8"/>
    <x v="1"/>
    <x v="0"/>
  </r>
  <r>
    <x v="8"/>
    <x v="2"/>
    <x v="2"/>
  </r>
  <r>
    <x v="8"/>
    <x v="3"/>
    <x v="2"/>
  </r>
  <r>
    <x v="8"/>
    <x v="4"/>
    <x v="2"/>
  </r>
  <r>
    <x v="8"/>
    <x v="5"/>
    <x v="1"/>
  </r>
  <r>
    <x v="8"/>
    <x v="6"/>
    <x v="1"/>
  </r>
  <r>
    <x v="8"/>
    <x v="7"/>
    <x v="1"/>
  </r>
  <r>
    <x v="8"/>
    <x v="8"/>
    <x v="3"/>
  </r>
  <r>
    <x v="8"/>
    <x v="9"/>
    <x v="0"/>
  </r>
  <r>
    <x v="8"/>
    <x v="10"/>
    <x v="2"/>
  </r>
  <r>
    <x v="8"/>
    <x v="11"/>
    <x v="1"/>
  </r>
  <r>
    <x v="8"/>
    <x v="12"/>
    <x v="3"/>
  </r>
  <r>
    <x v="8"/>
    <x v="13"/>
    <x v="1"/>
  </r>
  <r>
    <x v="8"/>
    <x v="14"/>
    <x v="1"/>
  </r>
  <r>
    <x v="8"/>
    <x v="15"/>
    <x v="0"/>
  </r>
  <r>
    <x v="8"/>
    <x v="16"/>
    <x v="0"/>
  </r>
  <r>
    <x v="8"/>
    <x v="17"/>
    <x v="2"/>
  </r>
  <r>
    <x v="8"/>
    <x v="18"/>
    <x v="1"/>
  </r>
  <r>
    <x v="8"/>
    <x v="19"/>
    <x v="1"/>
  </r>
  <r>
    <x v="8"/>
    <x v="20"/>
    <x v="2"/>
  </r>
  <r>
    <x v="8"/>
    <x v="21"/>
    <x v="1"/>
  </r>
  <r>
    <x v="8"/>
    <x v="22"/>
    <x v="2"/>
  </r>
  <r>
    <x v="8"/>
    <x v="23"/>
    <x v="2"/>
  </r>
  <r>
    <x v="8"/>
    <x v="24"/>
    <x v="1"/>
  </r>
  <r>
    <x v="8"/>
    <x v="25"/>
    <x v="1"/>
  </r>
  <r>
    <x v="8"/>
    <x v="26"/>
    <x v="1"/>
  </r>
  <r>
    <x v="8"/>
    <x v="27"/>
    <x v="0"/>
  </r>
  <r>
    <x v="8"/>
    <x v="28"/>
    <x v="0"/>
  </r>
  <r>
    <x v="8"/>
    <x v="29"/>
    <x v="3"/>
  </r>
  <r>
    <x v="8"/>
    <x v="30"/>
    <x v="3"/>
  </r>
  <r>
    <x v="8"/>
    <x v="31"/>
    <x v="5"/>
  </r>
  <r>
    <x v="8"/>
    <x v="32"/>
    <x v="3"/>
  </r>
  <r>
    <x v="8"/>
    <x v="33"/>
    <x v="0"/>
  </r>
  <r>
    <x v="8"/>
    <x v="34"/>
    <x v="4"/>
  </r>
  <r>
    <x v="8"/>
    <x v="35"/>
    <x v="4"/>
  </r>
  <r>
    <x v="8"/>
    <x v="36"/>
    <x v="4"/>
  </r>
  <r>
    <x v="8"/>
    <x v="37"/>
    <x v="4"/>
  </r>
  <r>
    <x v="8"/>
    <x v="38"/>
    <x v="5"/>
  </r>
  <r>
    <x v="8"/>
    <x v="39"/>
    <x v="5"/>
  </r>
  <r>
    <x v="8"/>
    <x v="40"/>
    <x v="5"/>
  </r>
  <r>
    <x v="8"/>
    <x v="41"/>
    <x v="0"/>
  </r>
  <r>
    <x v="8"/>
    <x v="42"/>
    <x v="8"/>
  </r>
  <r>
    <x v="8"/>
    <x v="43"/>
    <x v="0"/>
  </r>
  <r>
    <x v="8"/>
    <x v="44"/>
    <x v="4"/>
  </r>
  <r>
    <x v="8"/>
    <x v="45"/>
    <x v="4"/>
  </r>
  <r>
    <x v="8"/>
    <x v="46"/>
    <x v="4"/>
  </r>
  <r>
    <x v="8"/>
    <x v="47"/>
    <x v="5"/>
  </r>
  <r>
    <x v="8"/>
    <x v="48"/>
    <x v="0"/>
  </r>
  <r>
    <x v="8"/>
    <x v="49"/>
    <x v="0"/>
  </r>
  <r>
    <x v="8"/>
    <x v="50"/>
    <x v="3"/>
  </r>
  <r>
    <x v="8"/>
    <x v="51"/>
    <x v="0"/>
  </r>
  <r>
    <x v="8"/>
    <x v="52"/>
    <x v="4"/>
  </r>
  <r>
    <x v="8"/>
    <x v="53"/>
    <x v="4"/>
  </r>
  <r>
    <x v="8"/>
    <x v="54"/>
    <x v="4"/>
  </r>
  <r>
    <x v="8"/>
    <x v="55"/>
    <x v="3"/>
  </r>
  <r>
    <x v="8"/>
    <x v="56"/>
    <x v="3"/>
  </r>
  <r>
    <x v="8"/>
    <x v="57"/>
    <x v="8"/>
  </r>
  <r>
    <x v="8"/>
    <x v="58"/>
    <x v="5"/>
  </r>
  <r>
    <x v="8"/>
    <x v="59"/>
    <x v="5"/>
  </r>
  <r>
    <x v="8"/>
    <x v="60"/>
    <x v="18"/>
  </r>
  <r>
    <x v="8"/>
    <x v="61"/>
    <x v="10"/>
  </r>
  <r>
    <x v="6"/>
    <x v="0"/>
    <x v="0"/>
  </r>
  <r>
    <x v="6"/>
    <x v="1"/>
    <x v="3"/>
  </r>
  <r>
    <x v="6"/>
    <x v="2"/>
    <x v="3"/>
  </r>
  <r>
    <x v="6"/>
    <x v="3"/>
    <x v="3"/>
  </r>
  <r>
    <x v="6"/>
    <x v="4"/>
    <x v="2"/>
  </r>
  <r>
    <x v="6"/>
    <x v="5"/>
    <x v="3"/>
  </r>
  <r>
    <x v="6"/>
    <x v="6"/>
    <x v="3"/>
  </r>
  <r>
    <x v="6"/>
    <x v="7"/>
    <x v="3"/>
  </r>
  <r>
    <x v="6"/>
    <x v="8"/>
    <x v="4"/>
  </r>
  <r>
    <x v="6"/>
    <x v="9"/>
    <x v="4"/>
  </r>
  <r>
    <x v="6"/>
    <x v="10"/>
    <x v="5"/>
  </r>
  <r>
    <x v="6"/>
    <x v="11"/>
    <x v="3"/>
  </r>
  <r>
    <x v="6"/>
    <x v="12"/>
    <x v="2"/>
  </r>
  <r>
    <x v="6"/>
    <x v="13"/>
    <x v="2"/>
  </r>
  <r>
    <x v="6"/>
    <x v="14"/>
    <x v="2"/>
  </r>
  <r>
    <x v="6"/>
    <x v="15"/>
    <x v="0"/>
  </r>
  <r>
    <x v="6"/>
    <x v="16"/>
    <x v="4"/>
  </r>
  <r>
    <x v="6"/>
    <x v="17"/>
    <x v="0"/>
  </r>
  <r>
    <x v="6"/>
    <x v="18"/>
    <x v="0"/>
  </r>
  <r>
    <x v="6"/>
    <x v="19"/>
    <x v="0"/>
  </r>
  <r>
    <x v="6"/>
    <x v="20"/>
    <x v="0"/>
  </r>
  <r>
    <x v="6"/>
    <x v="21"/>
    <x v="0"/>
  </r>
  <r>
    <x v="6"/>
    <x v="22"/>
    <x v="4"/>
  </r>
  <r>
    <x v="6"/>
    <x v="23"/>
    <x v="3"/>
  </r>
  <r>
    <x v="6"/>
    <x v="24"/>
    <x v="3"/>
  </r>
  <r>
    <x v="6"/>
    <x v="25"/>
    <x v="3"/>
  </r>
  <r>
    <x v="6"/>
    <x v="26"/>
    <x v="3"/>
  </r>
  <r>
    <x v="6"/>
    <x v="27"/>
    <x v="4"/>
  </r>
  <r>
    <x v="6"/>
    <x v="28"/>
    <x v="5"/>
  </r>
  <r>
    <x v="6"/>
    <x v="29"/>
    <x v="5"/>
  </r>
  <r>
    <x v="6"/>
    <x v="30"/>
    <x v="3"/>
  </r>
  <r>
    <x v="6"/>
    <x v="31"/>
    <x v="4"/>
  </r>
  <r>
    <x v="6"/>
    <x v="32"/>
    <x v="2"/>
  </r>
  <r>
    <x v="6"/>
    <x v="33"/>
    <x v="0"/>
  </r>
  <r>
    <x v="6"/>
    <x v="34"/>
    <x v="2"/>
  </r>
  <r>
    <x v="6"/>
    <x v="35"/>
    <x v="4"/>
  </r>
  <r>
    <x v="6"/>
    <x v="36"/>
    <x v="4"/>
  </r>
  <r>
    <x v="6"/>
    <x v="37"/>
    <x v="4"/>
  </r>
  <r>
    <x v="6"/>
    <x v="38"/>
    <x v="5"/>
  </r>
  <r>
    <x v="6"/>
    <x v="39"/>
    <x v="8"/>
  </r>
  <r>
    <x v="6"/>
    <x v="40"/>
    <x v="8"/>
  </r>
  <r>
    <x v="6"/>
    <x v="41"/>
    <x v="5"/>
  </r>
  <r>
    <x v="6"/>
    <x v="42"/>
    <x v="2"/>
  </r>
  <r>
    <x v="6"/>
    <x v="43"/>
    <x v="0"/>
  </r>
  <r>
    <x v="6"/>
    <x v="44"/>
    <x v="5"/>
  </r>
  <r>
    <x v="6"/>
    <x v="45"/>
    <x v="3"/>
  </r>
  <r>
    <x v="6"/>
    <x v="46"/>
    <x v="5"/>
  </r>
  <r>
    <x v="6"/>
    <x v="47"/>
    <x v="0"/>
  </r>
  <r>
    <x v="6"/>
    <x v="48"/>
    <x v="0"/>
  </r>
  <r>
    <x v="6"/>
    <x v="49"/>
    <x v="4"/>
  </r>
  <r>
    <x v="6"/>
    <x v="50"/>
    <x v="2"/>
  </r>
  <r>
    <x v="6"/>
    <x v="51"/>
    <x v="0"/>
  </r>
  <r>
    <x v="6"/>
    <x v="52"/>
    <x v="4"/>
  </r>
  <r>
    <x v="6"/>
    <x v="53"/>
    <x v="3"/>
  </r>
  <r>
    <x v="6"/>
    <x v="54"/>
    <x v="4"/>
  </r>
  <r>
    <x v="6"/>
    <x v="55"/>
    <x v="4"/>
  </r>
  <r>
    <x v="6"/>
    <x v="56"/>
    <x v="4"/>
  </r>
  <r>
    <x v="6"/>
    <x v="57"/>
    <x v="5"/>
  </r>
  <r>
    <x v="6"/>
    <x v="58"/>
    <x v="5"/>
  </r>
  <r>
    <x v="6"/>
    <x v="59"/>
    <x v="5"/>
  </r>
  <r>
    <x v="6"/>
    <x v="60"/>
    <x v="14"/>
  </r>
  <r>
    <x v="6"/>
    <x v="61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B5952-4A18-4A7B-ADD8-8EBF474E4191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L17" firstHeaderRow="1" firstDataRow="2" firstDataCol="1" rowPageCount="1" colPageCount="1"/>
  <pivotFields count="4">
    <pivotField name="ราศี" axis="axisRow" showAll="0">
      <items count="13">
        <item x="1"/>
        <item x="0"/>
        <item x="7"/>
        <item x="2"/>
        <item x="6"/>
        <item x="4"/>
        <item x="10"/>
        <item x="8"/>
        <item x="5"/>
        <item x="9"/>
        <item x="3"/>
        <item x="11"/>
        <item t="default"/>
      </items>
    </pivotField>
    <pivotField axis="axisCol" showAll="0">
      <items count="125">
        <item m="1" x="70"/>
        <item m="1" x="64"/>
        <item m="1" x="81"/>
        <item m="1" x="103"/>
        <item m="1" x="114"/>
        <item m="1" x="105"/>
        <item m="1" x="100"/>
        <item m="1" x="106"/>
        <item m="1" x="69"/>
        <item m="1" x="67"/>
        <item m="1" x="88"/>
        <item m="1" x="87"/>
        <item m="1" x="97"/>
        <item m="1" x="119"/>
        <item m="1" x="90"/>
        <item m="1" x="93"/>
        <item m="1" x="110"/>
        <item m="1" x="107"/>
        <item m="1" x="83"/>
        <item m="1" x="77"/>
        <item m="1" x="79"/>
        <item m="1" x="86"/>
        <item m="1" x="116"/>
        <item m="1" x="74"/>
        <item m="1" x="65"/>
        <item m="1" x="78"/>
        <item m="1" x="121"/>
        <item m="1" x="104"/>
        <item m="1" x="85"/>
        <item m="1" x="80"/>
        <item m="1" x="66"/>
        <item m="1" x="102"/>
        <item m="1" x="101"/>
        <item m="1" x="117"/>
        <item m="1" x="109"/>
        <item m="1" x="99"/>
        <item m="1" x="76"/>
        <item m="1" x="108"/>
        <item m="1" x="95"/>
        <item m="1" x="75"/>
        <item m="1" x="120"/>
        <item m="1" x="82"/>
        <item m="1" x="98"/>
        <item m="1" x="73"/>
        <item m="1" x="68"/>
        <item m="1" x="122"/>
        <item m="1" x="123"/>
        <item m="1" x="92"/>
        <item m="1" x="72"/>
        <item m="1" x="89"/>
        <item m="1" x="71"/>
        <item m="1" x="113"/>
        <item m="1" x="94"/>
        <item m="1" x="63"/>
        <item m="1" x="96"/>
        <item m="1" x="62"/>
        <item m="1" x="84"/>
        <item m="1" x="118"/>
        <item m="1" x="111"/>
        <item m="1" x="91"/>
        <item m="1" x="112"/>
        <item m="1" x="1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63"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colItems>
  <pageFields count="1">
    <pageField fld="3" hier="-1"/>
  </pageFields>
  <dataFields count="1">
    <dataField name="Average of Value" fld="2" subtotal="average" baseField="0" baseItem="5" numFmtId="43"/>
  </dataFields>
  <formats count="1">
    <format dxfId="3">
      <pivotArea outline="0" collapsedLevelsAreSubtotals="1" fieldPosition="0"/>
    </format>
  </formats>
  <conditionalFormats count="1">
    <conditionalFormat priority="8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" count="9" selected="0">
              <x v="62"/>
              <x v="63"/>
              <x v="64"/>
              <x v="65"/>
              <x v="66"/>
              <x v="67"/>
              <x v="68"/>
              <x v="69"/>
              <x v="7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7F8D13-3B57-43D6-B124-45A2DB6A7051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L8" firstHeaderRow="1" firstDataRow="2" firstDataCol="1"/>
  <pivotFields count="3">
    <pivotField axis="axisRow" showAll="0">
      <items count="4">
        <item x="0"/>
        <item x="2"/>
        <item x="1"/>
        <item t="default"/>
      </items>
    </pivotField>
    <pivotField axis="axisCol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colItems>
  <dataFields count="1">
    <dataField name="Average of Value" fld="2" subtotal="average" baseField="0" baseItem="0" numFmtId="43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C677E-F510-416E-88CE-87E4C0ED460F}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L8" firstHeaderRow="1" firstDataRow="2" firstDataCol="1" rowPageCount="1" colPageCount="1"/>
  <pivotFields count="3">
    <pivotField axis="axisRow" showAll="0">
      <items count="4">
        <item x="0"/>
        <item x="1"/>
        <item x="2"/>
        <item t="default"/>
      </items>
    </pivotField>
    <pivotField axis="axisCol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Page" dataField="1" showAll="0">
      <items count="23">
        <item x="8"/>
        <item x="5"/>
        <item x="4"/>
        <item x="3"/>
        <item x="0"/>
        <item x="2"/>
        <item x="1"/>
        <item x="7"/>
        <item x="21"/>
        <item x="9"/>
        <item x="6"/>
        <item x="16"/>
        <item x="11"/>
        <item x="15"/>
        <item x="13"/>
        <item x="19"/>
        <item x="17"/>
        <item x="14"/>
        <item x="18"/>
        <item x="12"/>
        <item x="20"/>
        <item x="1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colItems>
  <pageFields count="1">
    <pageField fld="2" hier="-1"/>
  </pageFields>
  <dataFields count="1">
    <dataField name="Average of Value" fld="2" subtotal="average" baseField="0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21C15F-ECED-4564-B9FE-E6ABB759CBFD}" name="PivotTable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6:BL21" firstHeaderRow="1" firstDataRow="2" firstDataCol="1" rowPageCount="1" colPageCount="1"/>
  <pivotFields count="3">
    <pivotField axis="axisRow" showAll="0">
      <items count="4">
        <item x="0"/>
        <item x="1"/>
        <item x="2"/>
        <item t="default"/>
      </items>
    </pivotField>
    <pivotField axis="axisCol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Page" dataField="1" showAll="0">
      <items count="23">
        <item x="8"/>
        <item x="5"/>
        <item x="4"/>
        <item x="3"/>
        <item x="0"/>
        <item x="2"/>
        <item x="1"/>
        <item x="7"/>
        <item x="21"/>
        <item x="9"/>
        <item x="6"/>
        <item x="16"/>
        <item x="11"/>
        <item x="15"/>
        <item x="13"/>
        <item x="19"/>
        <item x="17"/>
        <item x="14"/>
        <item x="18"/>
        <item x="12"/>
        <item x="20"/>
        <item x="1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colItems>
  <pageFields count="1">
    <pageField fld="2" hier="-1"/>
  </pageFields>
  <dataFields count="1">
    <dataField name="Average of Value" fld="2" subtotal="average" baseField="0" baseItem="0" numFmtId="43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7815-CBB2-4472-BEC9-6F541AE69480}">
  <dimension ref="A3:AH37"/>
  <sheetViews>
    <sheetView workbookViewId="0">
      <selection activeCell="I26" sqref="I26"/>
    </sheetView>
  </sheetViews>
  <sheetFormatPr defaultRowHeight="13.2" x14ac:dyDescent="0.25"/>
  <cols>
    <col min="2" max="2" width="6.5546875" customWidth="1"/>
    <col min="3" max="3" width="18.109375" bestFit="1" customWidth="1"/>
    <col min="4" max="4" width="4.77734375" customWidth="1"/>
    <col min="5" max="34" width="7" customWidth="1"/>
  </cols>
  <sheetData>
    <row r="3" spans="1:34" x14ac:dyDescent="0.25">
      <c r="B3" s="50"/>
      <c r="C3" s="51"/>
      <c r="D3" s="52"/>
      <c r="E3" s="47">
        <v>2</v>
      </c>
      <c r="F3" s="48">
        <v>3</v>
      </c>
      <c r="G3" s="48">
        <v>4</v>
      </c>
      <c r="H3" s="48">
        <v>5</v>
      </c>
      <c r="I3" s="48">
        <v>6</v>
      </c>
      <c r="J3" s="48">
        <v>7</v>
      </c>
      <c r="K3" s="48">
        <v>8</v>
      </c>
      <c r="L3" s="48">
        <v>9</v>
      </c>
      <c r="M3" s="48">
        <v>10</v>
      </c>
      <c r="N3" s="48">
        <v>11</v>
      </c>
      <c r="O3" s="48">
        <v>12</v>
      </c>
      <c r="P3" s="48">
        <v>13</v>
      </c>
      <c r="Q3" s="48">
        <v>14</v>
      </c>
      <c r="R3" s="48">
        <v>15</v>
      </c>
      <c r="S3" s="48">
        <v>16</v>
      </c>
      <c r="T3" s="48">
        <v>17</v>
      </c>
      <c r="U3" s="48">
        <v>18</v>
      </c>
      <c r="V3" s="48">
        <v>19</v>
      </c>
      <c r="W3" s="48">
        <v>20</v>
      </c>
      <c r="X3" s="48">
        <v>21</v>
      </c>
      <c r="Y3" s="48">
        <v>22</v>
      </c>
      <c r="Z3" s="48">
        <v>23</v>
      </c>
      <c r="AA3" s="48">
        <v>24</v>
      </c>
      <c r="AB3" s="48">
        <v>25</v>
      </c>
      <c r="AC3" s="48">
        <v>26</v>
      </c>
      <c r="AD3" s="48">
        <v>27</v>
      </c>
      <c r="AE3" s="48">
        <v>28</v>
      </c>
      <c r="AF3" s="48">
        <v>29</v>
      </c>
      <c r="AG3" s="48">
        <v>30</v>
      </c>
      <c r="AH3" s="49">
        <v>31</v>
      </c>
    </row>
    <row r="4" spans="1:34" ht="13.2" customHeight="1" x14ac:dyDescent="0.25">
      <c r="B4" s="80" t="s">
        <v>165</v>
      </c>
      <c r="C4" s="27" t="s">
        <v>80</v>
      </c>
      <c r="D4" s="28">
        <v>1</v>
      </c>
      <c r="E4" s="44">
        <f>COUNTIF('Raw data'!B:B,Sheet13!$C4)</f>
        <v>0</v>
      </c>
      <c r="F4" s="44">
        <f>COUNTIF('Raw data'!C:C,Sheet13!$C4)</f>
        <v>1</v>
      </c>
      <c r="G4" s="44">
        <f>COUNTIF('Raw data'!D:D,Sheet13!$C4)</f>
        <v>1</v>
      </c>
      <c r="H4" s="44">
        <f>COUNTIF('Raw data'!E:E,Sheet13!$C4)</f>
        <v>2</v>
      </c>
      <c r="I4" s="44">
        <f>COUNTIF('Raw data'!F:F,Sheet13!$C4)</f>
        <v>2</v>
      </c>
      <c r="J4" s="44">
        <f>COUNTIF('Raw data'!G:G,Sheet13!$C4)</f>
        <v>0</v>
      </c>
      <c r="K4" s="44">
        <f>COUNTIF('Raw data'!H:H,Sheet13!$C4)</f>
        <v>0</v>
      </c>
      <c r="L4" s="44">
        <f>COUNTIF('Raw data'!I:I,Sheet13!$C4)</f>
        <v>0</v>
      </c>
      <c r="M4" s="44">
        <f>COUNTIF('Raw data'!J:J,Sheet13!$C4)</f>
        <v>9</v>
      </c>
      <c r="N4" s="44">
        <f>COUNTIF('Raw data'!K:K,Sheet13!$C4)</f>
        <v>3</v>
      </c>
      <c r="O4" s="44">
        <f>COUNTIF('Raw data'!L:L,Sheet13!$C4)</f>
        <v>15</v>
      </c>
      <c r="P4" s="44">
        <f>COUNTIF('Raw data'!M:M,Sheet13!$C4)</f>
        <v>5</v>
      </c>
      <c r="Q4" s="44">
        <f>COUNTIF('Raw data'!N:N,Sheet13!$C4)</f>
        <v>0</v>
      </c>
      <c r="R4" s="44">
        <f>COUNTIF('Raw data'!O:O,Sheet13!$C4)</f>
        <v>1</v>
      </c>
      <c r="S4" s="44">
        <f>COUNTIF('Raw data'!P:P,Sheet13!$C4)</f>
        <v>0</v>
      </c>
      <c r="T4" s="44">
        <f>COUNTIF('Raw data'!Q:Q,Sheet13!$C4)</f>
        <v>1</v>
      </c>
      <c r="U4" s="44">
        <f>COUNTIF('Raw data'!R:R,Sheet13!$C4)</f>
        <v>1</v>
      </c>
      <c r="V4" s="44">
        <f>COUNTIF('Raw data'!S:S,Sheet13!$C4)</f>
        <v>0</v>
      </c>
      <c r="W4" s="44">
        <f>COUNTIF('Raw data'!T:T,Sheet13!$C4)</f>
        <v>0</v>
      </c>
      <c r="X4" s="44">
        <f>COUNTIF('Raw data'!U:U,Sheet13!$C4)</f>
        <v>0</v>
      </c>
      <c r="Y4" s="44">
        <f>COUNTIF('Raw data'!V:V,Sheet13!$C4)</f>
        <v>0</v>
      </c>
      <c r="Z4" s="44">
        <f>COUNTIF('Raw data'!W:W,Sheet13!$C4)</f>
        <v>0</v>
      </c>
      <c r="AA4" s="44">
        <f>COUNTIF('Raw data'!X:X,Sheet13!$C4)</f>
        <v>2</v>
      </c>
      <c r="AB4" s="44">
        <f>COUNTIF('Raw data'!Y:Y,Sheet13!$C4)</f>
        <v>4</v>
      </c>
      <c r="AC4" s="44">
        <f>COUNTIF('Raw data'!Z:Z,Sheet13!$C4)</f>
        <v>0</v>
      </c>
      <c r="AD4" s="44">
        <f>COUNTIF('Raw data'!AA:AA,Sheet13!$C4)</f>
        <v>0</v>
      </c>
      <c r="AE4" s="44">
        <f>COUNTIF('Raw data'!AB:AB,Sheet13!$C4)</f>
        <v>1</v>
      </c>
      <c r="AF4" s="44">
        <f>COUNTIF('Raw data'!AC:AC,Sheet13!$C4)</f>
        <v>5</v>
      </c>
      <c r="AG4" s="44">
        <f>COUNTIF('Raw data'!AD:AD,Sheet13!$C4)</f>
        <v>10</v>
      </c>
      <c r="AH4" s="28">
        <f>COUNTIF('Raw data'!AE:AE,Sheet13!$C4)</f>
        <v>3</v>
      </c>
    </row>
    <row r="5" spans="1:34" x14ac:dyDescent="0.25">
      <c r="A5" s="5"/>
      <c r="B5" s="81"/>
      <c r="C5" s="29" t="s">
        <v>79</v>
      </c>
      <c r="D5" s="30">
        <v>2</v>
      </c>
      <c r="E5" s="45">
        <f>COUNTIF('Raw data'!B:B,Sheet13!$C5)</f>
        <v>0</v>
      </c>
      <c r="F5" s="45">
        <f>COUNTIF('Raw data'!C:C,Sheet13!$C5)</f>
        <v>1</v>
      </c>
      <c r="G5" s="45">
        <f>COUNTIF('Raw data'!D:D,Sheet13!$C5)</f>
        <v>0</v>
      </c>
      <c r="H5" s="45">
        <f>COUNTIF('Raw data'!E:E,Sheet13!$C5)</f>
        <v>0</v>
      </c>
      <c r="I5" s="45">
        <f>COUNTIF('Raw data'!F:F,Sheet13!$C5)</f>
        <v>1</v>
      </c>
      <c r="J5" s="45">
        <f>COUNTIF('Raw data'!G:G,Sheet13!$C5)</f>
        <v>1</v>
      </c>
      <c r="K5" s="45">
        <f>COUNTIF('Raw data'!H:H,Sheet13!$C5)</f>
        <v>0</v>
      </c>
      <c r="L5" s="45">
        <f>COUNTIF('Raw data'!I:I,Sheet13!$C5)</f>
        <v>0</v>
      </c>
      <c r="M5" s="45">
        <f>COUNTIF('Raw data'!J:J,Sheet13!$C5)</f>
        <v>5</v>
      </c>
      <c r="N5" s="45">
        <f>COUNTIF('Raw data'!K:K,Sheet13!$C5)</f>
        <v>3</v>
      </c>
      <c r="O5" s="45">
        <f>COUNTIF('Raw data'!L:L,Sheet13!$C5)</f>
        <v>8</v>
      </c>
      <c r="P5" s="45">
        <f>COUNTIF('Raw data'!M:M,Sheet13!$C5)</f>
        <v>3</v>
      </c>
      <c r="Q5" s="45">
        <f>COUNTIF('Raw data'!N:N,Sheet13!$C5)</f>
        <v>1</v>
      </c>
      <c r="R5" s="45">
        <f>COUNTIF('Raw data'!O:O,Sheet13!$C5)</f>
        <v>3</v>
      </c>
      <c r="S5" s="45">
        <f>COUNTIF('Raw data'!P:P,Sheet13!$C5)</f>
        <v>1</v>
      </c>
      <c r="T5" s="45">
        <f>COUNTIF('Raw data'!Q:Q,Sheet13!$C5)</f>
        <v>1</v>
      </c>
      <c r="U5" s="45">
        <f>COUNTIF('Raw data'!R:R,Sheet13!$C5)</f>
        <v>0</v>
      </c>
      <c r="V5" s="45">
        <f>COUNTIF('Raw data'!S:S,Sheet13!$C5)</f>
        <v>0</v>
      </c>
      <c r="W5" s="45">
        <f>COUNTIF('Raw data'!T:T,Sheet13!$C5)</f>
        <v>0</v>
      </c>
      <c r="X5" s="45">
        <f>COUNTIF('Raw data'!U:U,Sheet13!$C5)</f>
        <v>1</v>
      </c>
      <c r="Y5" s="45">
        <f>COUNTIF('Raw data'!V:V,Sheet13!$C5)</f>
        <v>1</v>
      </c>
      <c r="Z5" s="45">
        <f>COUNTIF('Raw data'!W:W,Sheet13!$C5)</f>
        <v>0</v>
      </c>
      <c r="AA5" s="45">
        <f>COUNTIF('Raw data'!X:X,Sheet13!$C5)</f>
        <v>5</v>
      </c>
      <c r="AB5" s="45">
        <f>COUNTIF('Raw data'!Y:Y,Sheet13!$C5)</f>
        <v>6</v>
      </c>
      <c r="AC5" s="45">
        <f>COUNTIF('Raw data'!Z:Z,Sheet13!$C5)</f>
        <v>1</v>
      </c>
      <c r="AD5" s="45">
        <f>COUNTIF('Raw data'!AA:AA,Sheet13!$C5)</f>
        <v>0</v>
      </c>
      <c r="AE5" s="45">
        <f>COUNTIF('Raw data'!AB:AB,Sheet13!$C5)</f>
        <v>4</v>
      </c>
      <c r="AF5" s="45">
        <f>COUNTIF('Raw data'!AC:AC,Sheet13!$C5)</f>
        <v>5</v>
      </c>
      <c r="AG5" s="45">
        <f>COUNTIF('Raw data'!AD:AD,Sheet13!$C5)</f>
        <v>6</v>
      </c>
      <c r="AH5" s="30">
        <f>COUNTIF('Raw data'!AE:AE,Sheet13!$C5)</f>
        <v>4</v>
      </c>
    </row>
    <row r="6" spans="1:34" x14ac:dyDescent="0.25">
      <c r="B6" s="81"/>
      <c r="C6" s="29" t="s">
        <v>68</v>
      </c>
      <c r="D6" s="30">
        <v>3</v>
      </c>
      <c r="E6" s="45">
        <f>COUNTIF('Raw data'!B:B,Sheet13!$C6)</f>
        <v>0</v>
      </c>
      <c r="F6" s="45">
        <f>COUNTIF('Raw data'!C:C,Sheet13!$C6)</f>
        <v>6</v>
      </c>
      <c r="G6" s="45">
        <f>COUNTIF('Raw data'!D:D,Sheet13!$C6)</f>
        <v>0</v>
      </c>
      <c r="H6" s="45">
        <f>COUNTIF('Raw data'!E:E,Sheet13!$C6)</f>
        <v>2</v>
      </c>
      <c r="I6" s="45">
        <f>COUNTIF('Raw data'!F:F,Sheet13!$C6)</f>
        <v>3</v>
      </c>
      <c r="J6" s="45">
        <f>COUNTIF('Raw data'!G:G,Sheet13!$C6)</f>
        <v>3</v>
      </c>
      <c r="K6" s="45">
        <f>COUNTIF('Raw data'!H:H,Sheet13!$C6)</f>
        <v>1</v>
      </c>
      <c r="L6" s="45">
        <f>COUNTIF('Raw data'!I:I,Sheet13!$C6)</f>
        <v>1</v>
      </c>
      <c r="M6" s="45">
        <f>COUNTIF('Raw data'!J:J,Sheet13!$C6)</f>
        <v>10</v>
      </c>
      <c r="N6" s="45">
        <f>COUNTIF('Raw data'!K:K,Sheet13!$C6)</f>
        <v>4</v>
      </c>
      <c r="O6" s="45">
        <f>COUNTIF('Raw data'!L:L,Sheet13!$C6)</f>
        <v>3</v>
      </c>
      <c r="P6" s="45">
        <f>COUNTIF('Raw data'!M:M,Sheet13!$C6)</f>
        <v>3</v>
      </c>
      <c r="Q6" s="45">
        <f>COUNTIF('Raw data'!N:N,Sheet13!$C6)</f>
        <v>2</v>
      </c>
      <c r="R6" s="45">
        <f>COUNTIF('Raw data'!O:O,Sheet13!$C6)</f>
        <v>6</v>
      </c>
      <c r="S6" s="45">
        <f>COUNTIF('Raw data'!P:P,Sheet13!$C6)</f>
        <v>0</v>
      </c>
      <c r="T6" s="45">
        <f>COUNTIF('Raw data'!Q:Q,Sheet13!$C6)</f>
        <v>4</v>
      </c>
      <c r="U6" s="45">
        <f>COUNTIF('Raw data'!R:R,Sheet13!$C6)</f>
        <v>2</v>
      </c>
      <c r="V6" s="45">
        <f>COUNTIF('Raw data'!S:S,Sheet13!$C6)</f>
        <v>2</v>
      </c>
      <c r="W6" s="45">
        <f>COUNTIF('Raw data'!T:T,Sheet13!$C6)</f>
        <v>1</v>
      </c>
      <c r="X6" s="45">
        <f>COUNTIF('Raw data'!U:U,Sheet13!$C6)</f>
        <v>0</v>
      </c>
      <c r="Y6" s="45">
        <f>COUNTIF('Raw data'!V:V,Sheet13!$C6)</f>
        <v>0</v>
      </c>
      <c r="Z6" s="45">
        <f>COUNTIF('Raw data'!W:W,Sheet13!$C6)</f>
        <v>1</v>
      </c>
      <c r="AA6" s="45">
        <f>COUNTIF('Raw data'!X:X,Sheet13!$C6)</f>
        <v>7</v>
      </c>
      <c r="AB6" s="45">
        <f>COUNTIF('Raw data'!Y:Y,Sheet13!$C6)</f>
        <v>9</v>
      </c>
      <c r="AC6" s="45">
        <f>COUNTIF('Raw data'!Z:Z,Sheet13!$C6)</f>
        <v>7</v>
      </c>
      <c r="AD6" s="45">
        <f>COUNTIF('Raw data'!AA:AA,Sheet13!$C6)</f>
        <v>5</v>
      </c>
      <c r="AE6" s="45">
        <f>COUNTIF('Raw data'!AB:AB,Sheet13!$C6)</f>
        <v>6</v>
      </c>
      <c r="AF6" s="45">
        <f>COUNTIF('Raw data'!AC:AC,Sheet13!$C6)</f>
        <v>14</v>
      </c>
      <c r="AG6" s="45">
        <f>COUNTIF('Raw data'!AD:AD,Sheet13!$C6)</f>
        <v>12</v>
      </c>
      <c r="AH6" s="30">
        <f>COUNTIF('Raw data'!AE:AE,Sheet13!$C6)</f>
        <v>5</v>
      </c>
    </row>
    <row r="7" spans="1:34" x14ac:dyDescent="0.25">
      <c r="B7" s="81"/>
      <c r="C7" s="29" t="s">
        <v>67</v>
      </c>
      <c r="D7" s="30">
        <v>4</v>
      </c>
      <c r="E7" s="45">
        <f>COUNTIF('Raw data'!B:B,Sheet13!$C7)</f>
        <v>3</v>
      </c>
      <c r="F7" s="45">
        <f>COUNTIF('Raw data'!C:C,Sheet13!$C7)</f>
        <v>19</v>
      </c>
      <c r="G7" s="45">
        <f>COUNTIF('Raw data'!D:D,Sheet13!$C7)</f>
        <v>5</v>
      </c>
      <c r="H7" s="45">
        <f>COUNTIF('Raw data'!E:E,Sheet13!$C7)</f>
        <v>11</v>
      </c>
      <c r="I7" s="45">
        <f>COUNTIF('Raw data'!F:F,Sheet13!$C7)</f>
        <v>14</v>
      </c>
      <c r="J7" s="45">
        <f>COUNTIF('Raw data'!G:G,Sheet13!$C7)</f>
        <v>14</v>
      </c>
      <c r="K7" s="45">
        <f>COUNTIF('Raw data'!H:H,Sheet13!$C7)</f>
        <v>8</v>
      </c>
      <c r="L7" s="45">
        <f>COUNTIF('Raw data'!I:I,Sheet13!$C7)</f>
        <v>8</v>
      </c>
      <c r="M7" s="45">
        <f>COUNTIF('Raw data'!J:J,Sheet13!$C7)</f>
        <v>13</v>
      </c>
      <c r="N7" s="45">
        <f>COUNTIF('Raw data'!K:K,Sheet13!$C7)</f>
        <v>16</v>
      </c>
      <c r="O7" s="45">
        <f>COUNTIF('Raw data'!L:L,Sheet13!$C7)</f>
        <v>15</v>
      </c>
      <c r="P7" s="45">
        <f>COUNTIF('Raw data'!M:M,Sheet13!$C7)</f>
        <v>11</v>
      </c>
      <c r="Q7" s="45">
        <f>COUNTIF('Raw data'!N:N,Sheet13!$C7)</f>
        <v>13</v>
      </c>
      <c r="R7" s="45">
        <f>COUNTIF('Raw data'!O:O,Sheet13!$C7)</f>
        <v>13</v>
      </c>
      <c r="S7" s="45">
        <f>COUNTIF('Raw data'!P:P,Sheet13!$C7)</f>
        <v>4</v>
      </c>
      <c r="T7" s="45">
        <f>COUNTIF('Raw data'!Q:Q,Sheet13!$C7)</f>
        <v>9</v>
      </c>
      <c r="U7" s="45">
        <f>COUNTIF('Raw data'!R:R,Sheet13!$C7)</f>
        <v>10</v>
      </c>
      <c r="V7" s="45">
        <f>COUNTIF('Raw data'!S:S,Sheet13!$C7)</f>
        <v>10</v>
      </c>
      <c r="W7" s="45">
        <f>COUNTIF('Raw data'!T:T,Sheet13!$C7)</f>
        <v>10</v>
      </c>
      <c r="X7" s="45">
        <f>COUNTIF('Raw data'!U:U,Sheet13!$C7)</f>
        <v>6</v>
      </c>
      <c r="Y7" s="45">
        <f>COUNTIF('Raw data'!V:V,Sheet13!$C7)</f>
        <v>8</v>
      </c>
      <c r="Z7" s="45">
        <f>COUNTIF('Raw data'!W:W,Sheet13!$C7)</f>
        <v>9</v>
      </c>
      <c r="AA7" s="45">
        <f>COUNTIF('Raw data'!X:X,Sheet13!$C7)</f>
        <v>11</v>
      </c>
      <c r="AB7" s="45">
        <f>COUNTIF('Raw data'!Y:Y,Sheet13!$C7)</f>
        <v>10</v>
      </c>
      <c r="AC7" s="45">
        <f>COUNTIF('Raw data'!Z:Z,Sheet13!$C7)</f>
        <v>12</v>
      </c>
      <c r="AD7" s="45">
        <f>COUNTIF('Raw data'!AA:AA,Sheet13!$C7)</f>
        <v>9</v>
      </c>
      <c r="AE7" s="45">
        <f>COUNTIF('Raw data'!AB:AB,Sheet13!$C7)</f>
        <v>17</v>
      </c>
      <c r="AF7" s="45">
        <f>COUNTIF('Raw data'!AC:AC,Sheet13!$C7)</f>
        <v>25</v>
      </c>
      <c r="AG7" s="45">
        <f>COUNTIF('Raw data'!AD:AD,Sheet13!$C7)</f>
        <v>21</v>
      </c>
      <c r="AH7" s="30">
        <f>COUNTIF('Raw data'!AE:AE,Sheet13!$C7)</f>
        <v>16</v>
      </c>
    </row>
    <row r="8" spans="1:34" x14ac:dyDescent="0.25">
      <c r="B8" s="81"/>
      <c r="C8" s="29" t="s">
        <v>64</v>
      </c>
      <c r="D8" s="30">
        <v>5</v>
      </c>
      <c r="E8" s="45">
        <f>COUNTIF('Raw data'!B:B,Sheet13!$C8)</f>
        <v>14</v>
      </c>
      <c r="F8" s="45">
        <f>COUNTIF('Raw data'!C:C,Sheet13!$C8)</f>
        <v>20</v>
      </c>
      <c r="G8" s="45">
        <f>COUNTIF('Raw data'!D:D,Sheet13!$C8)</f>
        <v>22</v>
      </c>
      <c r="H8" s="45">
        <f>COUNTIF('Raw data'!E:E,Sheet13!$C8)</f>
        <v>21</v>
      </c>
      <c r="I8" s="45">
        <f>COUNTIF('Raw data'!F:F,Sheet13!$C8)</f>
        <v>21</v>
      </c>
      <c r="J8" s="45">
        <f>COUNTIF('Raw data'!G:G,Sheet13!$C8)</f>
        <v>13</v>
      </c>
      <c r="K8" s="45">
        <f>COUNTIF('Raw data'!H:H,Sheet13!$C8)</f>
        <v>18</v>
      </c>
      <c r="L8" s="45">
        <f>COUNTIF('Raw data'!I:I,Sheet13!$C8)</f>
        <v>21</v>
      </c>
      <c r="M8" s="45">
        <f>COUNTIF('Raw data'!J:J,Sheet13!$C8)</f>
        <v>8</v>
      </c>
      <c r="N8" s="45">
        <f>COUNTIF('Raw data'!K:K,Sheet13!$C8)</f>
        <v>24</v>
      </c>
      <c r="O8" s="45">
        <f>COUNTIF('Raw data'!L:L,Sheet13!$C8)</f>
        <v>13</v>
      </c>
      <c r="P8" s="45">
        <f>COUNTIF('Raw data'!M:M,Sheet13!$C8)</f>
        <v>22</v>
      </c>
      <c r="Q8" s="45">
        <f>COUNTIF('Raw data'!N:N,Sheet13!$C8)</f>
        <v>22</v>
      </c>
      <c r="R8" s="45">
        <f>COUNTIF('Raw data'!O:O,Sheet13!$C8)</f>
        <v>10</v>
      </c>
      <c r="S8" s="45">
        <f>COUNTIF('Raw data'!P:P,Sheet13!$C8)</f>
        <v>14</v>
      </c>
      <c r="T8" s="45">
        <f>COUNTIF('Raw data'!Q:Q,Sheet13!$C8)</f>
        <v>23</v>
      </c>
      <c r="U8" s="45">
        <f>COUNTIF('Raw data'!R:R,Sheet13!$C8)</f>
        <v>23</v>
      </c>
      <c r="V8" s="45">
        <f>COUNTIF('Raw data'!S:S,Sheet13!$C8)</f>
        <v>23</v>
      </c>
      <c r="W8" s="45">
        <f>COUNTIF('Raw data'!T:T,Sheet13!$C8)</f>
        <v>19</v>
      </c>
      <c r="X8" s="45">
        <f>COUNTIF('Raw data'!U:U,Sheet13!$C8)</f>
        <v>20</v>
      </c>
      <c r="Y8" s="45">
        <f>COUNTIF('Raw data'!V:V,Sheet13!$C8)</f>
        <v>21</v>
      </c>
      <c r="Z8" s="45">
        <f>COUNTIF('Raw data'!W:W,Sheet13!$C8)</f>
        <v>13</v>
      </c>
      <c r="AA8" s="45">
        <f>COUNTIF('Raw data'!X:X,Sheet13!$C8)</f>
        <v>16</v>
      </c>
      <c r="AB8" s="45">
        <f>COUNTIF('Raw data'!Y:Y,Sheet13!$C8)</f>
        <v>16</v>
      </c>
      <c r="AC8" s="45">
        <f>COUNTIF('Raw data'!Z:Z,Sheet13!$C8)</f>
        <v>21</v>
      </c>
      <c r="AD8" s="45">
        <f>COUNTIF('Raw data'!AA:AA,Sheet13!$C8)</f>
        <v>17</v>
      </c>
      <c r="AE8" s="45">
        <f>COUNTIF('Raw data'!AB:AB,Sheet13!$C8)</f>
        <v>13</v>
      </c>
      <c r="AF8" s="45">
        <f>COUNTIF('Raw data'!AC:AC,Sheet13!$C8)</f>
        <v>10</v>
      </c>
      <c r="AG8" s="45">
        <f>COUNTIF('Raw data'!AD:AD,Sheet13!$C8)</f>
        <v>10</v>
      </c>
      <c r="AH8" s="30">
        <f>COUNTIF('Raw data'!AE:AE,Sheet13!$C8)</f>
        <v>13</v>
      </c>
    </row>
    <row r="9" spans="1:34" x14ac:dyDescent="0.25">
      <c r="B9" s="81"/>
      <c r="C9" s="29" t="s">
        <v>66</v>
      </c>
      <c r="D9" s="30">
        <v>6</v>
      </c>
      <c r="E9" s="45">
        <f>COUNTIF('Raw data'!B:B,Sheet13!$C9)</f>
        <v>21</v>
      </c>
      <c r="F9" s="45">
        <f>COUNTIF('Raw data'!C:C,Sheet13!$C9)</f>
        <v>12</v>
      </c>
      <c r="G9" s="45">
        <f>COUNTIF('Raw data'!D:D,Sheet13!$C9)</f>
        <v>21</v>
      </c>
      <c r="H9" s="45">
        <f>COUNTIF('Raw data'!E:E,Sheet13!$C9)</f>
        <v>21</v>
      </c>
      <c r="I9" s="45">
        <f>COUNTIF('Raw data'!F:F,Sheet13!$C9)</f>
        <v>14</v>
      </c>
      <c r="J9" s="45">
        <f>COUNTIF('Raw data'!G:G,Sheet13!$C9)</f>
        <v>15</v>
      </c>
      <c r="K9" s="45">
        <f>COUNTIF('Raw data'!H:H,Sheet13!$C9)</f>
        <v>19</v>
      </c>
      <c r="L9" s="45">
        <f>COUNTIF('Raw data'!I:I,Sheet13!$C9)</f>
        <v>18</v>
      </c>
      <c r="M9" s="45">
        <f>COUNTIF('Raw data'!J:J,Sheet13!$C9)</f>
        <v>8</v>
      </c>
      <c r="N9" s="45">
        <f>COUNTIF('Raw data'!K:K,Sheet13!$C9)</f>
        <v>5</v>
      </c>
      <c r="O9" s="45">
        <f>COUNTIF('Raw data'!L:L,Sheet13!$C9)</f>
        <v>3</v>
      </c>
      <c r="P9" s="45">
        <f>COUNTIF('Raw data'!M:M,Sheet13!$C9)</f>
        <v>11</v>
      </c>
      <c r="Q9" s="45">
        <f>COUNTIF('Raw data'!N:N,Sheet13!$C9)</f>
        <v>15</v>
      </c>
      <c r="R9" s="45">
        <f>COUNTIF('Raw data'!O:O,Sheet13!$C9)</f>
        <v>13</v>
      </c>
      <c r="S9" s="45">
        <f>COUNTIF('Raw data'!P:P,Sheet13!$C9)</f>
        <v>16</v>
      </c>
      <c r="T9" s="45">
        <f>COUNTIF('Raw data'!Q:Q,Sheet13!$C9)</f>
        <v>16</v>
      </c>
      <c r="U9" s="45">
        <f>COUNTIF('Raw data'!R:R,Sheet13!$C9)</f>
        <v>15</v>
      </c>
      <c r="V9" s="45">
        <f>COUNTIF('Raw data'!S:S,Sheet13!$C9)</f>
        <v>19</v>
      </c>
      <c r="W9" s="45">
        <f>COUNTIF('Raw data'!T:T,Sheet13!$C9)</f>
        <v>17</v>
      </c>
      <c r="X9" s="45">
        <f>COUNTIF('Raw data'!U:U,Sheet13!$C9)</f>
        <v>18</v>
      </c>
      <c r="Y9" s="45">
        <f>COUNTIF('Raw data'!V:V,Sheet13!$C9)</f>
        <v>17</v>
      </c>
      <c r="Z9" s="45">
        <f>COUNTIF('Raw data'!W:W,Sheet13!$C9)</f>
        <v>25</v>
      </c>
      <c r="AA9" s="45">
        <f>COUNTIF('Raw data'!X:X,Sheet13!$C9)</f>
        <v>12</v>
      </c>
      <c r="AB9" s="45">
        <f>COUNTIF('Raw data'!Y:Y,Sheet13!$C9)</f>
        <v>12</v>
      </c>
      <c r="AC9" s="45">
        <f>COUNTIF('Raw data'!Z:Z,Sheet13!$C9)</f>
        <v>11</v>
      </c>
      <c r="AD9" s="45">
        <f>COUNTIF('Raw data'!AA:AA,Sheet13!$C9)</f>
        <v>16</v>
      </c>
      <c r="AE9" s="45">
        <f>COUNTIF('Raw data'!AB:AB,Sheet13!$C9)</f>
        <v>12</v>
      </c>
      <c r="AF9" s="45">
        <f>COUNTIF('Raw data'!AC:AC,Sheet13!$C9)</f>
        <v>2</v>
      </c>
      <c r="AG9" s="45">
        <f>COUNTIF('Raw data'!AD:AD,Sheet13!$C9)</f>
        <v>2</v>
      </c>
      <c r="AH9" s="30">
        <f>COUNTIF('Raw data'!AE:AE,Sheet13!$C9)</f>
        <v>16</v>
      </c>
    </row>
    <row r="10" spans="1:34" x14ac:dyDescent="0.25">
      <c r="B10" s="81"/>
      <c r="C10" s="31" t="s">
        <v>65</v>
      </c>
      <c r="D10" s="32">
        <v>7</v>
      </c>
      <c r="E10" s="45">
        <f>COUNTIF('Raw data'!B:B,Sheet13!$C10)</f>
        <v>25</v>
      </c>
      <c r="F10" s="45">
        <f>COUNTIF('Raw data'!C:C,Sheet13!$C10)</f>
        <v>4</v>
      </c>
      <c r="G10" s="45">
        <f>COUNTIF('Raw data'!D:D,Sheet13!$C10)</f>
        <v>14</v>
      </c>
      <c r="H10" s="45">
        <f>COUNTIF('Raw data'!E:E,Sheet13!$C10)</f>
        <v>6</v>
      </c>
      <c r="I10" s="45">
        <f>COUNTIF('Raw data'!F:F,Sheet13!$C10)</f>
        <v>8</v>
      </c>
      <c r="J10" s="45">
        <f>COUNTIF('Raw data'!G:G,Sheet13!$C10)</f>
        <v>17</v>
      </c>
      <c r="K10" s="45">
        <f>COUNTIF('Raw data'!H:H,Sheet13!$C10)</f>
        <v>17</v>
      </c>
      <c r="L10" s="45">
        <f>COUNTIF('Raw data'!I:I,Sheet13!$C10)</f>
        <v>15</v>
      </c>
      <c r="M10" s="45">
        <f>COUNTIF('Raw data'!J:J,Sheet13!$C10)</f>
        <v>10</v>
      </c>
      <c r="N10" s="45">
        <f>COUNTIF('Raw data'!K:K,Sheet13!$C10)</f>
        <v>8</v>
      </c>
      <c r="O10" s="45">
        <f>COUNTIF('Raw data'!L:L,Sheet13!$C10)</f>
        <v>6</v>
      </c>
      <c r="P10" s="45">
        <f>COUNTIF('Raw data'!M:M,Sheet13!$C10)</f>
        <v>8</v>
      </c>
      <c r="Q10" s="45">
        <f>COUNTIF('Raw data'!N:N,Sheet13!$C10)</f>
        <v>10</v>
      </c>
      <c r="R10" s="45">
        <f>COUNTIF('Raw data'!O:O,Sheet13!$C10)</f>
        <v>17</v>
      </c>
      <c r="S10" s="45">
        <f>COUNTIF('Raw data'!P:P,Sheet13!$C10)</f>
        <v>28</v>
      </c>
      <c r="T10" s="45">
        <f>COUNTIF('Raw data'!Q:Q,Sheet13!$C10)</f>
        <v>9</v>
      </c>
      <c r="U10" s="45">
        <f>COUNTIF('Raw data'!R:R,Sheet13!$C10)</f>
        <v>12</v>
      </c>
      <c r="V10" s="45">
        <f>COUNTIF('Raw data'!S:S,Sheet13!$C10)</f>
        <v>9</v>
      </c>
      <c r="W10" s="45">
        <f>COUNTIF('Raw data'!T:T,Sheet13!$C10)</f>
        <v>16</v>
      </c>
      <c r="X10" s="45">
        <f>COUNTIF('Raw data'!U:U,Sheet13!$C10)</f>
        <v>18</v>
      </c>
      <c r="Y10" s="45">
        <f>COUNTIF('Raw data'!V:V,Sheet13!$C10)</f>
        <v>16</v>
      </c>
      <c r="Z10" s="45">
        <f>COUNTIF('Raw data'!W:W,Sheet13!$C10)</f>
        <v>15</v>
      </c>
      <c r="AA10" s="45">
        <f>COUNTIF('Raw data'!X:X,Sheet13!$C10)</f>
        <v>10</v>
      </c>
      <c r="AB10" s="45">
        <f>COUNTIF('Raw data'!Y:Y,Sheet13!$C10)</f>
        <v>6</v>
      </c>
      <c r="AC10" s="45">
        <f>COUNTIF('Raw data'!Z:Z,Sheet13!$C10)</f>
        <v>11</v>
      </c>
      <c r="AD10" s="45">
        <f>COUNTIF('Raw data'!AA:AA,Sheet13!$C10)</f>
        <v>16</v>
      </c>
      <c r="AE10" s="45">
        <f>COUNTIF('Raw data'!AB:AB,Sheet13!$C10)</f>
        <v>10</v>
      </c>
      <c r="AF10" s="45">
        <f>COUNTIF('Raw data'!AC:AC,Sheet13!$C10)</f>
        <v>2</v>
      </c>
      <c r="AG10" s="45">
        <f>COUNTIF('Raw data'!AD:AD,Sheet13!$C10)</f>
        <v>2</v>
      </c>
      <c r="AH10" s="30">
        <f>COUNTIF('Raw data'!AE:AE,Sheet13!$C10)</f>
        <v>6</v>
      </c>
    </row>
    <row r="11" spans="1:34" x14ac:dyDescent="0.25">
      <c r="B11" s="82"/>
      <c r="C11" s="83" t="s">
        <v>167</v>
      </c>
      <c r="D11" s="84"/>
      <c r="E11" s="46">
        <f>SUM(E4:E10)</f>
        <v>63</v>
      </c>
      <c r="F11" s="46">
        <f t="shared" ref="F11:AH11" si="0">SUM(F4:F10)</f>
        <v>63</v>
      </c>
      <c r="G11" s="46">
        <f t="shared" si="0"/>
        <v>63</v>
      </c>
      <c r="H11" s="46">
        <f t="shared" si="0"/>
        <v>63</v>
      </c>
      <c r="I11" s="46">
        <f t="shared" si="0"/>
        <v>63</v>
      </c>
      <c r="J11" s="46">
        <f t="shared" si="0"/>
        <v>63</v>
      </c>
      <c r="K11" s="46">
        <f t="shared" si="0"/>
        <v>63</v>
      </c>
      <c r="L11" s="46">
        <f t="shared" si="0"/>
        <v>63</v>
      </c>
      <c r="M11" s="46">
        <f t="shared" si="0"/>
        <v>63</v>
      </c>
      <c r="N11" s="46">
        <f t="shared" si="0"/>
        <v>63</v>
      </c>
      <c r="O11" s="46">
        <f t="shared" si="0"/>
        <v>63</v>
      </c>
      <c r="P11" s="46">
        <f t="shared" si="0"/>
        <v>63</v>
      </c>
      <c r="Q11" s="46">
        <f t="shared" si="0"/>
        <v>63</v>
      </c>
      <c r="R11" s="46">
        <f t="shared" si="0"/>
        <v>63</v>
      </c>
      <c r="S11" s="46">
        <f t="shared" si="0"/>
        <v>63</v>
      </c>
      <c r="T11" s="46">
        <f t="shared" si="0"/>
        <v>63</v>
      </c>
      <c r="U11" s="46">
        <f t="shared" si="0"/>
        <v>63</v>
      </c>
      <c r="V11" s="46">
        <f t="shared" si="0"/>
        <v>63</v>
      </c>
      <c r="W11" s="46">
        <f t="shared" si="0"/>
        <v>63</v>
      </c>
      <c r="X11" s="46">
        <f t="shared" si="0"/>
        <v>63</v>
      </c>
      <c r="Y11" s="46">
        <f t="shared" si="0"/>
        <v>63</v>
      </c>
      <c r="Z11" s="46">
        <f t="shared" si="0"/>
        <v>63</v>
      </c>
      <c r="AA11" s="46">
        <f t="shared" si="0"/>
        <v>63</v>
      </c>
      <c r="AB11" s="46">
        <f t="shared" si="0"/>
        <v>63</v>
      </c>
      <c r="AC11" s="46">
        <f t="shared" si="0"/>
        <v>63</v>
      </c>
      <c r="AD11" s="46">
        <f t="shared" si="0"/>
        <v>63</v>
      </c>
      <c r="AE11" s="46">
        <f t="shared" si="0"/>
        <v>63</v>
      </c>
      <c r="AF11" s="46">
        <f t="shared" si="0"/>
        <v>63</v>
      </c>
      <c r="AG11" s="46">
        <f t="shared" si="0"/>
        <v>63</v>
      </c>
      <c r="AH11" s="32">
        <f t="shared" si="0"/>
        <v>63</v>
      </c>
    </row>
    <row r="12" spans="1:34" ht="13.2" customHeight="1" x14ac:dyDescent="0.25">
      <c r="B12" s="80" t="s">
        <v>166</v>
      </c>
      <c r="C12" s="33" t="s">
        <v>80</v>
      </c>
      <c r="D12" s="28">
        <v>1</v>
      </c>
      <c r="E12" s="38">
        <f>E4/E$11</f>
        <v>0</v>
      </c>
      <c r="F12" s="38">
        <f t="shared" ref="F12:AH12" si="1">F4/F$11</f>
        <v>1.5873015873015872E-2</v>
      </c>
      <c r="G12" s="38">
        <f t="shared" si="1"/>
        <v>1.5873015873015872E-2</v>
      </c>
      <c r="H12" s="38">
        <f t="shared" si="1"/>
        <v>3.1746031746031744E-2</v>
      </c>
      <c r="I12" s="38">
        <f t="shared" si="1"/>
        <v>3.1746031746031744E-2</v>
      </c>
      <c r="J12" s="38">
        <f t="shared" si="1"/>
        <v>0</v>
      </c>
      <c r="K12" s="38">
        <f t="shared" si="1"/>
        <v>0</v>
      </c>
      <c r="L12" s="38">
        <f t="shared" si="1"/>
        <v>0</v>
      </c>
      <c r="M12" s="38">
        <f t="shared" si="1"/>
        <v>0.14285714285714285</v>
      </c>
      <c r="N12" s="38">
        <f t="shared" si="1"/>
        <v>4.7619047619047616E-2</v>
      </c>
      <c r="O12" s="38">
        <f t="shared" si="1"/>
        <v>0.23809523809523808</v>
      </c>
      <c r="P12" s="38">
        <f t="shared" si="1"/>
        <v>7.9365079365079361E-2</v>
      </c>
      <c r="Q12" s="38">
        <f t="shared" si="1"/>
        <v>0</v>
      </c>
      <c r="R12" s="38">
        <f t="shared" si="1"/>
        <v>1.5873015873015872E-2</v>
      </c>
      <c r="S12" s="38">
        <f t="shared" si="1"/>
        <v>0</v>
      </c>
      <c r="T12" s="38">
        <f t="shared" si="1"/>
        <v>1.5873015873015872E-2</v>
      </c>
      <c r="U12" s="38">
        <f t="shared" si="1"/>
        <v>1.5873015873015872E-2</v>
      </c>
      <c r="V12" s="38">
        <f t="shared" si="1"/>
        <v>0</v>
      </c>
      <c r="W12" s="38">
        <f t="shared" si="1"/>
        <v>0</v>
      </c>
      <c r="X12" s="38">
        <f t="shared" si="1"/>
        <v>0</v>
      </c>
      <c r="Y12" s="38">
        <f t="shared" si="1"/>
        <v>0</v>
      </c>
      <c r="Z12" s="38">
        <f t="shared" si="1"/>
        <v>0</v>
      </c>
      <c r="AA12" s="38">
        <f t="shared" si="1"/>
        <v>3.1746031746031744E-2</v>
      </c>
      <c r="AB12" s="38">
        <f t="shared" si="1"/>
        <v>6.3492063492063489E-2</v>
      </c>
      <c r="AC12" s="38">
        <f t="shared" si="1"/>
        <v>0</v>
      </c>
      <c r="AD12" s="38">
        <f t="shared" si="1"/>
        <v>0</v>
      </c>
      <c r="AE12" s="38">
        <f t="shared" si="1"/>
        <v>1.5873015873015872E-2</v>
      </c>
      <c r="AF12" s="38">
        <f t="shared" si="1"/>
        <v>7.9365079365079361E-2</v>
      </c>
      <c r="AG12" s="38">
        <f t="shared" si="1"/>
        <v>0.15873015873015872</v>
      </c>
      <c r="AH12" s="39">
        <f t="shared" si="1"/>
        <v>4.7619047619047616E-2</v>
      </c>
    </row>
    <row r="13" spans="1:34" x14ac:dyDescent="0.25">
      <c r="B13" s="81"/>
      <c r="C13" s="34" t="s">
        <v>79</v>
      </c>
      <c r="D13" s="30">
        <v>2</v>
      </c>
      <c r="E13" s="40">
        <f t="shared" ref="E13:E18" si="2">E5/E$11</f>
        <v>0</v>
      </c>
      <c r="F13" s="40">
        <f t="shared" ref="F13:AH13" si="3">F5/F$11</f>
        <v>1.5873015873015872E-2</v>
      </c>
      <c r="G13" s="40">
        <f t="shared" si="3"/>
        <v>0</v>
      </c>
      <c r="H13" s="40">
        <f t="shared" si="3"/>
        <v>0</v>
      </c>
      <c r="I13" s="40">
        <f t="shared" si="3"/>
        <v>1.5873015873015872E-2</v>
      </c>
      <c r="J13" s="40">
        <f t="shared" si="3"/>
        <v>1.5873015873015872E-2</v>
      </c>
      <c r="K13" s="40">
        <f t="shared" si="3"/>
        <v>0</v>
      </c>
      <c r="L13" s="40">
        <f t="shared" si="3"/>
        <v>0</v>
      </c>
      <c r="M13" s="40">
        <f t="shared" si="3"/>
        <v>7.9365079365079361E-2</v>
      </c>
      <c r="N13" s="40">
        <f t="shared" si="3"/>
        <v>4.7619047619047616E-2</v>
      </c>
      <c r="O13" s="40">
        <f t="shared" si="3"/>
        <v>0.12698412698412698</v>
      </c>
      <c r="P13" s="40">
        <f t="shared" si="3"/>
        <v>4.7619047619047616E-2</v>
      </c>
      <c r="Q13" s="40">
        <f t="shared" si="3"/>
        <v>1.5873015873015872E-2</v>
      </c>
      <c r="R13" s="40">
        <f t="shared" si="3"/>
        <v>4.7619047619047616E-2</v>
      </c>
      <c r="S13" s="40">
        <f t="shared" si="3"/>
        <v>1.5873015873015872E-2</v>
      </c>
      <c r="T13" s="40">
        <f t="shared" si="3"/>
        <v>1.5873015873015872E-2</v>
      </c>
      <c r="U13" s="40">
        <f t="shared" si="3"/>
        <v>0</v>
      </c>
      <c r="V13" s="40">
        <f t="shared" si="3"/>
        <v>0</v>
      </c>
      <c r="W13" s="40">
        <f t="shared" si="3"/>
        <v>0</v>
      </c>
      <c r="X13" s="40">
        <f t="shared" si="3"/>
        <v>1.5873015873015872E-2</v>
      </c>
      <c r="Y13" s="40">
        <f t="shared" si="3"/>
        <v>1.5873015873015872E-2</v>
      </c>
      <c r="Z13" s="40">
        <f t="shared" si="3"/>
        <v>0</v>
      </c>
      <c r="AA13" s="40">
        <f t="shared" si="3"/>
        <v>7.9365079365079361E-2</v>
      </c>
      <c r="AB13" s="40">
        <f t="shared" si="3"/>
        <v>9.5238095238095233E-2</v>
      </c>
      <c r="AC13" s="40">
        <f t="shared" si="3"/>
        <v>1.5873015873015872E-2</v>
      </c>
      <c r="AD13" s="40">
        <f t="shared" si="3"/>
        <v>0</v>
      </c>
      <c r="AE13" s="40">
        <f t="shared" si="3"/>
        <v>6.3492063492063489E-2</v>
      </c>
      <c r="AF13" s="40">
        <f t="shared" si="3"/>
        <v>7.9365079365079361E-2</v>
      </c>
      <c r="AG13" s="40">
        <f t="shared" si="3"/>
        <v>9.5238095238095233E-2</v>
      </c>
      <c r="AH13" s="41">
        <f t="shared" si="3"/>
        <v>6.3492063492063489E-2</v>
      </c>
    </row>
    <row r="14" spans="1:34" x14ac:dyDescent="0.25">
      <c r="B14" s="81"/>
      <c r="C14" s="34" t="s">
        <v>68</v>
      </c>
      <c r="D14" s="30">
        <v>3</v>
      </c>
      <c r="E14" s="40">
        <f t="shared" si="2"/>
        <v>0</v>
      </c>
      <c r="F14" s="40">
        <f t="shared" ref="F14:AH14" si="4">F6/F$11</f>
        <v>9.5238095238095233E-2</v>
      </c>
      <c r="G14" s="40">
        <f t="shared" si="4"/>
        <v>0</v>
      </c>
      <c r="H14" s="40">
        <f t="shared" si="4"/>
        <v>3.1746031746031744E-2</v>
      </c>
      <c r="I14" s="40">
        <f t="shared" si="4"/>
        <v>4.7619047619047616E-2</v>
      </c>
      <c r="J14" s="40">
        <f t="shared" si="4"/>
        <v>4.7619047619047616E-2</v>
      </c>
      <c r="K14" s="40">
        <f t="shared" si="4"/>
        <v>1.5873015873015872E-2</v>
      </c>
      <c r="L14" s="40">
        <f t="shared" si="4"/>
        <v>1.5873015873015872E-2</v>
      </c>
      <c r="M14" s="40">
        <f t="shared" si="4"/>
        <v>0.15873015873015872</v>
      </c>
      <c r="N14" s="40">
        <f t="shared" si="4"/>
        <v>6.3492063492063489E-2</v>
      </c>
      <c r="O14" s="40">
        <f t="shared" si="4"/>
        <v>4.7619047619047616E-2</v>
      </c>
      <c r="P14" s="40">
        <f t="shared" si="4"/>
        <v>4.7619047619047616E-2</v>
      </c>
      <c r="Q14" s="40">
        <f t="shared" si="4"/>
        <v>3.1746031746031744E-2</v>
      </c>
      <c r="R14" s="40">
        <f t="shared" si="4"/>
        <v>9.5238095238095233E-2</v>
      </c>
      <c r="S14" s="40">
        <f t="shared" si="4"/>
        <v>0</v>
      </c>
      <c r="T14" s="40">
        <f t="shared" si="4"/>
        <v>6.3492063492063489E-2</v>
      </c>
      <c r="U14" s="40">
        <f t="shared" si="4"/>
        <v>3.1746031746031744E-2</v>
      </c>
      <c r="V14" s="40">
        <f t="shared" si="4"/>
        <v>3.1746031746031744E-2</v>
      </c>
      <c r="W14" s="40">
        <f t="shared" si="4"/>
        <v>1.5873015873015872E-2</v>
      </c>
      <c r="X14" s="40">
        <f t="shared" si="4"/>
        <v>0</v>
      </c>
      <c r="Y14" s="40">
        <f t="shared" si="4"/>
        <v>0</v>
      </c>
      <c r="Z14" s="40">
        <f t="shared" si="4"/>
        <v>1.5873015873015872E-2</v>
      </c>
      <c r="AA14" s="40">
        <f t="shared" si="4"/>
        <v>0.1111111111111111</v>
      </c>
      <c r="AB14" s="40">
        <f t="shared" si="4"/>
        <v>0.14285714285714285</v>
      </c>
      <c r="AC14" s="40">
        <f t="shared" si="4"/>
        <v>0.1111111111111111</v>
      </c>
      <c r="AD14" s="40">
        <f t="shared" si="4"/>
        <v>7.9365079365079361E-2</v>
      </c>
      <c r="AE14" s="40">
        <f t="shared" si="4"/>
        <v>9.5238095238095233E-2</v>
      </c>
      <c r="AF14" s="40">
        <f t="shared" si="4"/>
        <v>0.22222222222222221</v>
      </c>
      <c r="AG14" s="40">
        <f t="shared" si="4"/>
        <v>0.19047619047619047</v>
      </c>
      <c r="AH14" s="41">
        <f t="shared" si="4"/>
        <v>7.9365079365079361E-2</v>
      </c>
    </row>
    <row r="15" spans="1:34" x14ac:dyDescent="0.25">
      <c r="B15" s="81"/>
      <c r="C15" s="34" t="s">
        <v>67</v>
      </c>
      <c r="D15" s="30">
        <v>4</v>
      </c>
      <c r="E15" s="40">
        <f t="shared" si="2"/>
        <v>4.7619047619047616E-2</v>
      </c>
      <c r="F15" s="40">
        <f t="shared" ref="F15:AH15" si="5">F7/F$11</f>
        <v>0.30158730158730157</v>
      </c>
      <c r="G15" s="40">
        <f t="shared" si="5"/>
        <v>7.9365079365079361E-2</v>
      </c>
      <c r="H15" s="40">
        <f t="shared" si="5"/>
        <v>0.17460317460317459</v>
      </c>
      <c r="I15" s="40">
        <f t="shared" si="5"/>
        <v>0.22222222222222221</v>
      </c>
      <c r="J15" s="40">
        <f t="shared" si="5"/>
        <v>0.22222222222222221</v>
      </c>
      <c r="K15" s="40">
        <f t="shared" si="5"/>
        <v>0.12698412698412698</v>
      </c>
      <c r="L15" s="40">
        <f t="shared" si="5"/>
        <v>0.12698412698412698</v>
      </c>
      <c r="M15" s="40">
        <f t="shared" si="5"/>
        <v>0.20634920634920634</v>
      </c>
      <c r="N15" s="40">
        <f t="shared" si="5"/>
        <v>0.25396825396825395</v>
      </c>
      <c r="O15" s="40">
        <f t="shared" si="5"/>
        <v>0.23809523809523808</v>
      </c>
      <c r="P15" s="40">
        <f t="shared" si="5"/>
        <v>0.17460317460317459</v>
      </c>
      <c r="Q15" s="40">
        <f t="shared" si="5"/>
        <v>0.20634920634920634</v>
      </c>
      <c r="R15" s="40">
        <f t="shared" si="5"/>
        <v>0.20634920634920634</v>
      </c>
      <c r="S15" s="40">
        <f t="shared" si="5"/>
        <v>6.3492063492063489E-2</v>
      </c>
      <c r="T15" s="40">
        <f t="shared" si="5"/>
        <v>0.14285714285714285</v>
      </c>
      <c r="U15" s="40">
        <f t="shared" si="5"/>
        <v>0.15873015873015872</v>
      </c>
      <c r="V15" s="40">
        <f t="shared" si="5"/>
        <v>0.15873015873015872</v>
      </c>
      <c r="W15" s="40">
        <f t="shared" si="5"/>
        <v>0.15873015873015872</v>
      </c>
      <c r="X15" s="40">
        <f t="shared" si="5"/>
        <v>9.5238095238095233E-2</v>
      </c>
      <c r="Y15" s="40">
        <f t="shared" si="5"/>
        <v>0.12698412698412698</v>
      </c>
      <c r="Z15" s="40">
        <f t="shared" si="5"/>
        <v>0.14285714285714285</v>
      </c>
      <c r="AA15" s="40">
        <f t="shared" si="5"/>
        <v>0.17460317460317459</v>
      </c>
      <c r="AB15" s="40">
        <f t="shared" si="5"/>
        <v>0.15873015873015872</v>
      </c>
      <c r="AC15" s="40">
        <f t="shared" si="5"/>
        <v>0.19047619047619047</v>
      </c>
      <c r="AD15" s="40">
        <f t="shared" si="5"/>
        <v>0.14285714285714285</v>
      </c>
      <c r="AE15" s="40">
        <f t="shared" si="5"/>
        <v>0.26984126984126983</v>
      </c>
      <c r="AF15" s="40">
        <f t="shared" si="5"/>
        <v>0.3968253968253968</v>
      </c>
      <c r="AG15" s="40">
        <f t="shared" si="5"/>
        <v>0.33333333333333331</v>
      </c>
      <c r="AH15" s="41">
        <f t="shared" si="5"/>
        <v>0.25396825396825395</v>
      </c>
    </row>
    <row r="16" spans="1:34" x14ac:dyDescent="0.25">
      <c r="B16" s="81"/>
      <c r="C16" s="34" t="s">
        <v>64</v>
      </c>
      <c r="D16" s="30">
        <v>5</v>
      </c>
      <c r="E16" s="40">
        <f t="shared" si="2"/>
        <v>0.22222222222222221</v>
      </c>
      <c r="F16" s="40">
        <f t="shared" ref="F16:AH16" si="6">F8/F$11</f>
        <v>0.31746031746031744</v>
      </c>
      <c r="G16" s="40">
        <f t="shared" si="6"/>
        <v>0.34920634920634919</v>
      </c>
      <c r="H16" s="40">
        <f t="shared" si="6"/>
        <v>0.33333333333333331</v>
      </c>
      <c r="I16" s="40">
        <f t="shared" si="6"/>
        <v>0.33333333333333331</v>
      </c>
      <c r="J16" s="40">
        <f t="shared" si="6"/>
        <v>0.20634920634920634</v>
      </c>
      <c r="K16" s="40">
        <f t="shared" si="6"/>
        <v>0.2857142857142857</v>
      </c>
      <c r="L16" s="40">
        <f t="shared" si="6"/>
        <v>0.33333333333333331</v>
      </c>
      <c r="M16" s="40">
        <f t="shared" si="6"/>
        <v>0.12698412698412698</v>
      </c>
      <c r="N16" s="40">
        <f t="shared" si="6"/>
        <v>0.38095238095238093</v>
      </c>
      <c r="O16" s="40">
        <f t="shared" si="6"/>
        <v>0.20634920634920634</v>
      </c>
      <c r="P16" s="40">
        <f t="shared" si="6"/>
        <v>0.34920634920634919</v>
      </c>
      <c r="Q16" s="40">
        <f t="shared" si="6"/>
        <v>0.34920634920634919</v>
      </c>
      <c r="R16" s="40">
        <f t="shared" si="6"/>
        <v>0.15873015873015872</v>
      </c>
      <c r="S16" s="40">
        <f t="shared" si="6"/>
        <v>0.22222222222222221</v>
      </c>
      <c r="T16" s="40">
        <f t="shared" si="6"/>
        <v>0.36507936507936506</v>
      </c>
      <c r="U16" s="40">
        <f t="shared" si="6"/>
        <v>0.36507936507936506</v>
      </c>
      <c r="V16" s="40">
        <f t="shared" si="6"/>
        <v>0.36507936507936506</v>
      </c>
      <c r="W16" s="40">
        <f t="shared" si="6"/>
        <v>0.30158730158730157</v>
      </c>
      <c r="X16" s="40">
        <f t="shared" si="6"/>
        <v>0.31746031746031744</v>
      </c>
      <c r="Y16" s="40">
        <f t="shared" si="6"/>
        <v>0.33333333333333331</v>
      </c>
      <c r="Z16" s="40">
        <f t="shared" si="6"/>
        <v>0.20634920634920634</v>
      </c>
      <c r="AA16" s="40">
        <f t="shared" si="6"/>
        <v>0.25396825396825395</v>
      </c>
      <c r="AB16" s="40">
        <f t="shared" si="6"/>
        <v>0.25396825396825395</v>
      </c>
      <c r="AC16" s="40">
        <f t="shared" si="6"/>
        <v>0.33333333333333331</v>
      </c>
      <c r="AD16" s="40">
        <f t="shared" si="6"/>
        <v>0.26984126984126983</v>
      </c>
      <c r="AE16" s="40">
        <f t="shared" si="6"/>
        <v>0.20634920634920634</v>
      </c>
      <c r="AF16" s="40">
        <f t="shared" si="6"/>
        <v>0.15873015873015872</v>
      </c>
      <c r="AG16" s="40">
        <f t="shared" si="6"/>
        <v>0.15873015873015872</v>
      </c>
      <c r="AH16" s="41">
        <f t="shared" si="6"/>
        <v>0.20634920634920634</v>
      </c>
    </row>
    <row r="17" spans="2:34" x14ac:dyDescent="0.25">
      <c r="B17" s="81"/>
      <c r="C17" s="34" t="s">
        <v>66</v>
      </c>
      <c r="D17" s="30">
        <v>6</v>
      </c>
      <c r="E17" s="40">
        <f t="shared" si="2"/>
        <v>0.33333333333333331</v>
      </c>
      <c r="F17" s="40">
        <f t="shared" ref="F17:AH17" si="7">F9/F$11</f>
        <v>0.19047619047619047</v>
      </c>
      <c r="G17" s="40">
        <f t="shared" si="7"/>
        <v>0.33333333333333331</v>
      </c>
      <c r="H17" s="40">
        <f t="shared" si="7"/>
        <v>0.33333333333333331</v>
      </c>
      <c r="I17" s="40">
        <f t="shared" si="7"/>
        <v>0.22222222222222221</v>
      </c>
      <c r="J17" s="40">
        <f t="shared" si="7"/>
        <v>0.23809523809523808</v>
      </c>
      <c r="K17" s="40">
        <f t="shared" si="7"/>
        <v>0.30158730158730157</v>
      </c>
      <c r="L17" s="40">
        <f t="shared" si="7"/>
        <v>0.2857142857142857</v>
      </c>
      <c r="M17" s="40">
        <f t="shared" si="7"/>
        <v>0.12698412698412698</v>
      </c>
      <c r="N17" s="40">
        <f t="shared" si="7"/>
        <v>7.9365079365079361E-2</v>
      </c>
      <c r="O17" s="40">
        <f t="shared" si="7"/>
        <v>4.7619047619047616E-2</v>
      </c>
      <c r="P17" s="40">
        <f t="shared" si="7"/>
        <v>0.17460317460317459</v>
      </c>
      <c r="Q17" s="40">
        <f t="shared" si="7"/>
        <v>0.23809523809523808</v>
      </c>
      <c r="R17" s="40">
        <f t="shared" si="7"/>
        <v>0.20634920634920634</v>
      </c>
      <c r="S17" s="40">
        <f t="shared" si="7"/>
        <v>0.25396825396825395</v>
      </c>
      <c r="T17" s="40">
        <f t="shared" si="7"/>
        <v>0.25396825396825395</v>
      </c>
      <c r="U17" s="40">
        <f t="shared" si="7"/>
        <v>0.23809523809523808</v>
      </c>
      <c r="V17" s="40">
        <f t="shared" si="7"/>
        <v>0.30158730158730157</v>
      </c>
      <c r="W17" s="40">
        <f t="shared" si="7"/>
        <v>0.26984126984126983</v>
      </c>
      <c r="X17" s="40">
        <f t="shared" si="7"/>
        <v>0.2857142857142857</v>
      </c>
      <c r="Y17" s="40">
        <f t="shared" si="7"/>
        <v>0.26984126984126983</v>
      </c>
      <c r="Z17" s="40">
        <f t="shared" si="7"/>
        <v>0.3968253968253968</v>
      </c>
      <c r="AA17" s="40">
        <f t="shared" si="7"/>
        <v>0.19047619047619047</v>
      </c>
      <c r="AB17" s="40">
        <f t="shared" si="7"/>
        <v>0.19047619047619047</v>
      </c>
      <c r="AC17" s="40">
        <f t="shared" si="7"/>
        <v>0.17460317460317459</v>
      </c>
      <c r="AD17" s="40">
        <f t="shared" si="7"/>
        <v>0.25396825396825395</v>
      </c>
      <c r="AE17" s="40">
        <f t="shared" si="7"/>
        <v>0.19047619047619047</v>
      </c>
      <c r="AF17" s="40">
        <f t="shared" si="7"/>
        <v>3.1746031746031744E-2</v>
      </c>
      <c r="AG17" s="40">
        <f t="shared" si="7"/>
        <v>3.1746031746031744E-2</v>
      </c>
      <c r="AH17" s="41">
        <f t="shared" si="7"/>
        <v>0.25396825396825395</v>
      </c>
    </row>
    <row r="18" spans="2:34" x14ac:dyDescent="0.25">
      <c r="B18" s="81"/>
      <c r="C18" s="35" t="s">
        <v>65</v>
      </c>
      <c r="D18" s="32">
        <v>7</v>
      </c>
      <c r="E18" s="40">
        <f t="shared" si="2"/>
        <v>0.3968253968253968</v>
      </c>
      <c r="F18" s="40">
        <f t="shared" ref="F18:AH18" si="8">F10/F$11</f>
        <v>6.3492063492063489E-2</v>
      </c>
      <c r="G18" s="40">
        <f t="shared" si="8"/>
        <v>0.22222222222222221</v>
      </c>
      <c r="H18" s="40">
        <f t="shared" si="8"/>
        <v>9.5238095238095233E-2</v>
      </c>
      <c r="I18" s="40">
        <f t="shared" si="8"/>
        <v>0.12698412698412698</v>
      </c>
      <c r="J18" s="40">
        <f t="shared" si="8"/>
        <v>0.26984126984126983</v>
      </c>
      <c r="K18" s="40">
        <f t="shared" si="8"/>
        <v>0.26984126984126983</v>
      </c>
      <c r="L18" s="40">
        <f t="shared" si="8"/>
        <v>0.23809523809523808</v>
      </c>
      <c r="M18" s="40">
        <f t="shared" si="8"/>
        <v>0.15873015873015872</v>
      </c>
      <c r="N18" s="40">
        <f t="shared" si="8"/>
        <v>0.12698412698412698</v>
      </c>
      <c r="O18" s="40">
        <f t="shared" si="8"/>
        <v>9.5238095238095233E-2</v>
      </c>
      <c r="P18" s="40">
        <f t="shared" si="8"/>
        <v>0.12698412698412698</v>
      </c>
      <c r="Q18" s="40">
        <f t="shared" si="8"/>
        <v>0.15873015873015872</v>
      </c>
      <c r="R18" s="40">
        <f t="shared" si="8"/>
        <v>0.26984126984126983</v>
      </c>
      <c r="S18" s="40">
        <f t="shared" si="8"/>
        <v>0.44444444444444442</v>
      </c>
      <c r="T18" s="40">
        <f t="shared" si="8"/>
        <v>0.14285714285714285</v>
      </c>
      <c r="U18" s="40">
        <f t="shared" si="8"/>
        <v>0.19047619047619047</v>
      </c>
      <c r="V18" s="40">
        <f t="shared" si="8"/>
        <v>0.14285714285714285</v>
      </c>
      <c r="W18" s="40">
        <f t="shared" si="8"/>
        <v>0.25396825396825395</v>
      </c>
      <c r="X18" s="40">
        <f t="shared" si="8"/>
        <v>0.2857142857142857</v>
      </c>
      <c r="Y18" s="40">
        <f t="shared" si="8"/>
        <v>0.25396825396825395</v>
      </c>
      <c r="Z18" s="40">
        <f t="shared" si="8"/>
        <v>0.23809523809523808</v>
      </c>
      <c r="AA18" s="40">
        <f t="shared" si="8"/>
        <v>0.15873015873015872</v>
      </c>
      <c r="AB18" s="40">
        <f t="shared" si="8"/>
        <v>9.5238095238095233E-2</v>
      </c>
      <c r="AC18" s="40">
        <f t="shared" si="8"/>
        <v>0.17460317460317459</v>
      </c>
      <c r="AD18" s="40">
        <f t="shared" si="8"/>
        <v>0.25396825396825395</v>
      </c>
      <c r="AE18" s="40">
        <f t="shared" si="8"/>
        <v>0.15873015873015872</v>
      </c>
      <c r="AF18" s="40">
        <f t="shared" si="8"/>
        <v>3.1746031746031744E-2</v>
      </c>
      <c r="AG18" s="40">
        <f t="shared" si="8"/>
        <v>3.1746031746031744E-2</v>
      </c>
      <c r="AH18" s="41">
        <f t="shared" si="8"/>
        <v>9.5238095238095233E-2</v>
      </c>
    </row>
    <row r="19" spans="2:34" x14ac:dyDescent="0.25">
      <c r="B19" s="82"/>
      <c r="C19" s="83" t="s">
        <v>167</v>
      </c>
      <c r="D19" s="84"/>
      <c r="E19" s="42">
        <f>SUM(E12:E18)</f>
        <v>1</v>
      </c>
      <c r="F19" s="42">
        <f t="shared" ref="F19:AH19" si="9">SUM(F12:F18)</f>
        <v>1</v>
      </c>
      <c r="G19" s="42">
        <f t="shared" si="9"/>
        <v>0.99999999999999989</v>
      </c>
      <c r="H19" s="42">
        <f t="shared" si="9"/>
        <v>0.99999999999999989</v>
      </c>
      <c r="I19" s="42">
        <f t="shared" si="9"/>
        <v>0.99999999999999989</v>
      </c>
      <c r="J19" s="42">
        <f t="shared" si="9"/>
        <v>1</v>
      </c>
      <c r="K19" s="42">
        <f t="shared" si="9"/>
        <v>1</v>
      </c>
      <c r="L19" s="42">
        <f t="shared" si="9"/>
        <v>1</v>
      </c>
      <c r="M19" s="42">
        <f t="shared" si="9"/>
        <v>0.99999999999999989</v>
      </c>
      <c r="N19" s="42">
        <f t="shared" si="9"/>
        <v>1</v>
      </c>
      <c r="O19" s="42">
        <f t="shared" si="9"/>
        <v>0.99999999999999989</v>
      </c>
      <c r="P19" s="42">
        <f t="shared" si="9"/>
        <v>1</v>
      </c>
      <c r="Q19" s="42">
        <f t="shared" si="9"/>
        <v>0.99999999999999989</v>
      </c>
      <c r="R19" s="42">
        <f t="shared" si="9"/>
        <v>0.99999999999999978</v>
      </c>
      <c r="S19" s="42">
        <f t="shared" si="9"/>
        <v>1</v>
      </c>
      <c r="T19" s="42">
        <f t="shared" si="9"/>
        <v>1</v>
      </c>
      <c r="U19" s="42">
        <f t="shared" si="9"/>
        <v>1</v>
      </c>
      <c r="V19" s="42">
        <f t="shared" si="9"/>
        <v>1</v>
      </c>
      <c r="W19" s="42">
        <f t="shared" si="9"/>
        <v>1</v>
      </c>
      <c r="X19" s="42">
        <f t="shared" si="9"/>
        <v>0.99999999999999989</v>
      </c>
      <c r="Y19" s="42">
        <f t="shared" si="9"/>
        <v>1</v>
      </c>
      <c r="Z19" s="42">
        <f t="shared" si="9"/>
        <v>1</v>
      </c>
      <c r="AA19" s="42">
        <f t="shared" si="9"/>
        <v>0.99999999999999989</v>
      </c>
      <c r="AB19" s="42">
        <f t="shared" si="9"/>
        <v>0.99999999999999989</v>
      </c>
      <c r="AC19" s="42">
        <f t="shared" si="9"/>
        <v>1</v>
      </c>
      <c r="AD19" s="42">
        <f t="shared" si="9"/>
        <v>1</v>
      </c>
      <c r="AE19" s="42">
        <f t="shared" si="9"/>
        <v>0.99999999999999989</v>
      </c>
      <c r="AF19" s="42">
        <f t="shared" si="9"/>
        <v>0.99999999999999989</v>
      </c>
      <c r="AG19" s="42">
        <f t="shared" si="9"/>
        <v>0.99999999999999989</v>
      </c>
      <c r="AH19" s="43">
        <f t="shared" si="9"/>
        <v>0.99999999999999989</v>
      </c>
    </row>
    <row r="20" spans="2:34" x14ac:dyDescent="0.25">
      <c r="B20" s="85" t="s">
        <v>168</v>
      </c>
      <c r="C20" s="86"/>
      <c r="D20" s="87"/>
      <c r="E20" s="63">
        <f>(E10*$D$10+E9*$D$9+E8*$D$8+E7*$D$7+E6*$D$6+E5*$D$5+E4*$D$4)/E11</f>
        <v>6.0793650793650791</v>
      </c>
      <c r="F20" s="64">
        <f t="shared" ref="F20:AH20" si="10">(F10*$D$10+F9*$D$9+F8*$D$8+F7*$D$7+F6*$D$6+F5*$D$5+F4*$D$4)/F11</f>
        <v>4.7142857142857144</v>
      </c>
      <c r="G20" s="64">
        <f t="shared" si="10"/>
        <v>5.6349206349206353</v>
      </c>
      <c r="H20" s="64">
        <f t="shared" si="10"/>
        <v>5.1587301587301591</v>
      </c>
      <c r="I20" s="64">
        <f t="shared" si="10"/>
        <v>4.9841269841269842</v>
      </c>
      <c r="J20" s="64">
        <f t="shared" si="10"/>
        <v>5.412698412698413</v>
      </c>
      <c r="K20" s="64">
        <f t="shared" si="10"/>
        <v>5.6825396825396828</v>
      </c>
      <c r="L20" s="64">
        <f t="shared" si="10"/>
        <v>5.6031746031746028</v>
      </c>
      <c r="M20" s="64">
        <f t="shared" si="10"/>
        <v>4.1111111111111107</v>
      </c>
      <c r="N20" s="64">
        <f t="shared" si="10"/>
        <v>4.6190476190476186</v>
      </c>
      <c r="O20" s="64">
        <f t="shared" si="10"/>
        <v>3.5714285714285716</v>
      </c>
      <c r="P20" s="64">
        <f t="shared" si="10"/>
        <v>4.6984126984126986</v>
      </c>
      <c r="Q20" s="64">
        <f t="shared" si="10"/>
        <v>5.2380952380952381</v>
      </c>
      <c r="R20" s="64">
        <f t="shared" si="10"/>
        <v>5.1428571428571432</v>
      </c>
      <c r="S20" s="64">
        <f t="shared" si="10"/>
        <v>6.0317460317460316</v>
      </c>
      <c r="T20" s="64">
        <f t="shared" si="10"/>
        <v>5.1587301587301591</v>
      </c>
      <c r="U20" s="64">
        <f t="shared" si="10"/>
        <v>5.333333333333333</v>
      </c>
      <c r="V20" s="64">
        <f t="shared" si="10"/>
        <v>5.3650793650793647</v>
      </c>
      <c r="W20" s="64">
        <f t="shared" si="10"/>
        <v>5.587301587301587</v>
      </c>
      <c r="X20" s="64">
        <f t="shared" si="10"/>
        <v>5.7142857142857144</v>
      </c>
      <c r="Y20" s="64">
        <f t="shared" si="10"/>
        <v>5.6031746031746028</v>
      </c>
      <c r="Z20" s="64">
        <f t="shared" si="10"/>
        <v>5.6984126984126986</v>
      </c>
      <c r="AA20" s="64">
        <f t="shared" si="10"/>
        <v>4.746031746031746</v>
      </c>
      <c r="AB20" s="64">
        <f t="shared" si="10"/>
        <v>4.3968253968253972</v>
      </c>
      <c r="AC20" s="64">
        <f t="shared" si="10"/>
        <v>5.0634920634920633</v>
      </c>
      <c r="AD20" s="64">
        <f t="shared" si="10"/>
        <v>5.4603174603174605</v>
      </c>
      <c r="AE20" s="64">
        <f t="shared" si="10"/>
        <v>4.7936507936507935</v>
      </c>
      <c r="AF20" s="64">
        <f t="shared" si="10"/>
        <v>3.6984126984126986</v>
      </c>
      <c r="AG20" s="64">
        <f t="shared" si="10"/>
        <v>3.4603174603174605</v>
      </c>
      <c r="AH20" s="65">
        <f t="shared" si="10"/>
        <v>4.6507936507936511</v>
      </c>
    </row>
    <row r="22" spans="2:34" x14ac:dyDescent="0.25">
      <c r="B22" s="59"/>
      <c r="C22" s="51"/>
      <c r="D22" s="52"/>
      <c r="E22" s="60">
        <v>32</v>
      </c>
      <c r="F22" s="61">
        <v>33</v>
      </c>
      <c r="G22" s="61">
        <v>34</v>
      </c>
      <c r="H22" s="61">
        <v>35</v>
      </c>
      <c r="I22" s="61">
        <v>36</v>
      </c>
      <c r="J22" s="61">
        <v>37</v>
      </c>
      <c r="K22" s="61">
        <v>38</v>
      </c>
      <c r="L22" s="61">
        <v>39</v>
      </c>
      <c r="M22" s="61">
        <v>40</v>
      </c>
      <c r="N22" s="61">
        <v>41</v>
      </c>
      <c r="O22" s="61">
        <v>42</v>
      </c>
      <c r="P22" s="61">
        <v>43</v>
      </c>
      <c r="Q22" s="61">
        <v>44</v>
      </c>
      <c r="R22" s="61">
        <v>45</v>
      </c>
      <c r="S22" s="61">
        <v>46</v>
      </c>
      <c r="T22" s="61">
        <v>47</v>
      </c>
      <c r="U22" s="61">
        <v>48</v>
      </c>
      <c r="V22" s="61">
        <v>49</v>
      </c>
      <c r="W22" s="61">
        <v>50</v>
      </c>
      <c r="X22" s="61">
        <v>51</v>
      </c>
      <c r="Y22" s="61">
        <v>52</v>
      </c>
      <c r="Z22" s="61">
        <v>53</v>
      </c>
      <c r="AA22" s="61">
        <v>54</v>
      </c>
      <c r="AB22" s="61">
        <v>55</v>
      </c>
      <c r="AC22" s="61">
        <v>56</v>
      </c>
      <c r="AD22" s="61">
        <v>57</v>
      </c>
      <c r="AE22" s="61">
        <v>58</v>
      </c>
      <c r="AF22" s="61">
        <v>59</v>
      </c>
      <c r="AG22" s="61">
        <v>60</v>
      </c>
      <c r="AH22" s="62">
        <v>61</v>
      </c>
    </row>
    <row r="23" spans="2:34" ht="13.2" customHeight="1" x14ac:dyDescent="0.25">
      <c r="B23" s="80" t="s">
        <v>165</v>
      </c>
      <c r="C23" s="53" t="s">
        <v>76</v>
      </c>
      <c r="D23" s="28">
        <v>1</v>
      </c>
      <c r="E23" s="56">
        <f>COUNTIF('Raw data'!AF:AF,Sheet13!$C23)</f>
        <v>0</v>
      </c>
      <c r="F23" s="44">
        <f>COUNTIF('Raw data'!AG:AG,Sheet13!$C23)</f>
        <v>11</v>
      </c>
      <c r="G23" s="44">
        <f>COUNTIF('Raw data'!AH:AH,Sheet13!$C23)</f>
        <v>0</v>
      </c>
      <c r="H23" s="44">
        <f>COUNTIF('Raw data'!AI:AI,Sheet13!$C23)</f>
        <v>2</v>
      </c>
      <c r="I23" s="44">
        <f>COUNTIF('Raw data'!AJ:AJ,Sheet13!$C23)</f>
        <v>11</v>
      </c>
      <c r="J23" s="44">
        <f>COUNTIF('Raw data'!AK:AK,Sheet13!$C23)</f>
        <v>3</v>
      </c>
      <c r="K23" s="44">
        <f>COUNTIF('Raw data'!AL:AL,Sheet13!$C23)</f>
        <v>2</v>
      </c>
      <c r="L23" s="44">
        <f>COUNTIF('Raw data'!AM:AM,Sheet13!$C23)</f>
        <v>1</v>
      </c>
      <c r="M23" s="44">
        <f>COUNTIF('Raw data'!AN:AN,Sheet13!$C23)</f>
        <v>20</v>
      </c>
      <c r="N23" s="44">
        <f>COUNTIF('Raw data'!AO:AO,Sheet13!$C23)</f>
        <v>10</v>
      </c>
      <c r="O23" s="44">
        <f>COUNTIF('Raw data'!AP:AP,Sheet13!$C23)</f>
        <v>34</v>
      </c>
      <c r="P23" s="44">
        <f>COUNTIF('Raw data'!AQ:AQ,Sheet13!$C23)</f>
        <v>12</v>
      </c>
      <c r="Q23" s="44">
        <f>COUNTIF('Raw data'!AR:AR,Sheet13!$C23)</f>
        <v>7</v>
      </c>
      <c r="R23" s="44">
        <f>COUNTIF('Raw data'!AS:AS,Sheet13!$C23)</f>
        <v>13</v>
      </c>
      <c r="S23" s="44">
        <f>COUNTIF('Raw data'!AT:AT,Sheet13!$C23)</f>
        <v>8</v>
      </c>
      <c r="T23" s="44">
        <f>COUNTIF('Raw data'!AU:AU,Sheet13!$C23)</f>
        <v>3</v>
      </c>
      <c r="U23" s="44">
        <f>COUNTIF('Raw data'!AV:AV,Sheet13!$C23)</f>
        <v>1</v>
      </c>
      <c r="V23" s="44">
        <f>COUNTIF('Raw data'!AW:AW,Sheet13!$C23)</f>
        <v>0</v>
      </c>
      <c r="W23" s="44">
        <f>COUNTIF('Raw data'!AX:AX,Sheet13!$C23)</f>
        <v>3</v>
      </c>
      <c r="X23" s="44">
        <f>COUNTIF('Raw data'!AY:AY,Sheet13!$C23)</f>
        <v>5</v>
      </c>
      <c r="Y23" s="44">
        <f>COUNTIF('Raw data'!AZ:AZ,Sheet13!$C23)</f>
        <v>0</v>
      </c>
      <c r="Z23" s="44">
        <f>COUNTIF('Raw data'!BA:BA,Sheet13!$C23)</f>
        <v>8</v>
      </c>
      <c r="AA23" s="44">
        <f>COUNTIF('Raw data'!BB:BB,Sheet13!$C23)</f>
        <v>6</v>
      </c>
      <c r="AB23" s="44">
        <f>COUNTIF('Raw data'!BC:BC,Sheet13!$C23)</f>
        <v>16</v>
      </c>
      <c r="AC23" s="44">
        <f>COUNTIF('Raw data'!BD:BD,Sheet13!$C23)</f>
        <v>5</v>
      </c>
      <c r="AD23" s="44">
        <f>COUNTIF('Raw data'!BE:BE,Sheet13!$C23)</f>
        <v>6</v>
      </c>
      <c r="AE23" s="44">
        <f>COUNTIF('Raw data'!BF:BF,Sheet13!$C23)</f>
        <v>13</v>
      </c>
      <c r="AF23" s="44">
        <f>COUNTIF('Raw data'!BG:BG,Sheet13!$C23)</f>
        <v>22</v>
      </c>
      <c r="AG23" s="44">
        <f>COUNTIF('Raw data'!BH:BH,Sheet13!$C23)</f>
        <v>22</v>
      </c>
      <c r="AH23" s="28">
        <f>COUNTIF('Raw data'!BI:BI,Sheet13!$C23)</f>
        <v>3</v>
      </c>
    </row>
    <row r="24" spans="2:34" x14ac:dyDescent="0.25">
      <c r="B24" s="81"/>
      <c r="C24" s="54" t="s">
        <v>70</v>
      </c>
      <c r="D24" s="30">
        <v>2</v>
      </c>
      <c r="E24" s="57">
        <f>COUNTIF('Raw data'!AF:AF,Sheet13!$C24)</f>
        <v>6</v>
      </c>
      <c r="F24" s="45">
        <f>COUNTIF('Raw data'!AG:AG,Sheet13!$C24)</f>
        <v>29</v>
      </c>
      <c r="G24" s="45">
        <f>COUNTIF('Raw data'!AH:AH,Sheet13!$C24)</f>
        <v>0</v>
      </c>
      <c r="H24" s="45">
        <f>COUNTIF('Raw data'!AI:AI,Sheet13!$C24)</f>
        <v>4</v>
      </c>
      <c r="I24" s="45">
        <f>COUNTIF('Raw data'!AJ:AJ,Sheet13!$C24)</f>
        <v>7</v>
      </c>
      <c r="J24" s="45">
        <f>COUNTIF('Raw data'!AK:AK,Sheet13!$C24)</f>
        <v>15</v>
      </c>
      <c r="K24" s="45">
        <f>COUNTIF('Raw data'!AL:AL,Sheet13!$C24)</f>
        <v>14</v>
      </c>
      <c r="L24" s="45">
        <f>COUNTIF('Raw data'!AM:AM,Sheet13!$C24)</f>
        <v>16</v>
      </c>
      <c r="M24" s="45">
        <f>COUNTIF('Raw data'!AN:AN,Sheet13!$C24)</f>
        <v>18</v>
      </c>
      <c r="N24" s="45">
        <f>COUNTIF('Raw data'!AO:AO,Sheet13!$C24)</f>
        <v>21</v>
      </c>
      <c r="O24" s="45">
        <f>COUNTIF('Raw data'!AP:AP,Sheet13!$C24)</f>
        <v>10</v>
      </c>
      <c r="P24" s="45">
        <f>COUNTIF('Raw data'!AQ:AQ,Sheet13!$C24)</f>
        <v>20</v>
      </c>
      <c r="Q24" s="45">
        <f>COUNTIF('Raw data'!AR:AR,Sheet13!$C24)</f>
        <v>6</v>
      </c>
      <c r="R24" s="45">
        <f>COUNTIF('Raw data'!AS:AS,Sheet13!$C24)</f>
        <v>7</v>
      </c>
      <c r="S24" s="45">
        <f>COUNTIF('Raw data'!AT:AT,Sheet13!$C24)</f>
        <v>27</v>
      </c>
      <c r="T24" s="45">
        <f>COUNTIF('Raw data'!AU:AU,Sheet13!$C24)</f>
        <v>5</v>
      </c>
      <c r="U24" s="45">
        <f>COUNTIF('Raw data'!AV:AV,Sheet13!$C24)</f>
        <v>2</v>
      </c>
      <c r="V24" s="45">
        <f>COUNTIF('Raw data'!AW:AW,Sheet13!$C24)</f>
        <v>8</v>
      </c>
      <c r="W24" s="45">
        <f>COUNTIF('Raw data'!AX:AX,Sheet13!$C24)</f>
        <v>7</v>
      </c>
      <c r="X24" s="45">
        <f>COUNTIF('Raw data'!AY:AY,Sheet13!$C24)</f>
        <v>3</v>
      </c>
      <c r="Y24" s="45">
        <f>COUNTIF('Raw data'!AZ:AZ,Sheet13!$C24)</f>
        <v>0</v>
      </c>
      <c r="Z24" s="45">
        <f>COUNTIF('Raw data'!BA:BA,Sheet13!$C24)</f>
        <v>1</v>
      </c>
      <c r="AA24" s="45">
        <f>COUNTIF('Raw data'!BB:BB,Sheet13!$C24)</f>
        <v>5</v>
      </c>
      <c r="AB24" s="45">
        <f>COUNTIF('Raw data'!BC:BC,Sheet13!$C24)</f>
        <v>7</v>
      </c>
      <c r="AC24" s="45">
        <f>COUNTIF('Raw data'!BD:BD,Sheet13!$C24)</f>
        <v>6</v>
      </c>
      <c r="AD24" s="45">
        <f>COUNTIF('Raw data'!BE:BE,Sheet13!$C24)</f>
        <v>4</v>
      </c>
      <c r="AE24" s="45">
        <f>COUNTIF('Raw data'!BF:BF,Sheet13!$C24)</f>
        <v>10</v>
      </c>
      <c r="AF24" s="45">
        <f>COUNTIF('Raw data'!BG:BG,Sheet13!$C24)</f>
        <v>15</v>
      </c>
      <c r="AG24" s="45">
        <f>COUNTIF('Raw data'!BH:BH,Sheet13!$C24)</f>
        <v>17</v>
      </c>
      <c r="AH24" s="30">
        <f>COUNTIF('Raw data'!BI:BI,Sheet13!$C24)</f>
        <v>11</v>
      </c>
    </row>
    <row r="25" spans="2:34" x14ac:dyDescent="0.25">
      <c r="B25" s="81"/>
      <c r="C25" s="54" t="s">
        <v>73</v>
      </c>
      <c r="D25" s="30">
        <v>3</v>
      </c>
      <c r="E25" s="57">
        <f>COUNTIF('Raw data'!AF:AF,Sheet13!$C25)</f>
        <v>17</v>
      </c>
      <c r="F25" s="45">
        <f>COUNTIF('Raw data'!AG:AG,Sheet13!$C25)</f>
        <v>13</v>
      </c>
      <c r="G25" s="45">
        <f>COUNTIF('Raw data'!AH:AH,Sheet13!$C25)</f>
        <v>2</v>
      </c>
      <c r="H25" s="45">
        <f>COUNTIF('Raw data'!AI:AI,Sheet13!$C25)</f>
        <v>6</v>
      </c>
      <c r="I25" s="45">
        <f>COUNTIF('Raw data'!AJ:AJ,Sheet13!$C25)</f>
        <v>9</v>
      </c>
      <c r="J25" s="45">
        <f>COUNTIF('Raw data'!AK:AK,Sheet13!$C25)</f>
        <v>27</v>
      </c>
      <c r="K25" s="45">
        <f>COUNTIF('Raw data'!AL:AL,Sheet13!$C25)</f>
        <v>26</v>
      </c>
      <c r="L25" s="45">
        <f>COUNTIF('Raw data'!AM:AM,Sheet13!$C25)</f>
        <v>28</v>
      </c>
      <c r="M25" s="45">
        <f>COUNTIF('Raw data'!AN:AN,Sheet13!$C25)</f>
        <v>8</v>
      </c>
      <c r="N25" s="45">
        <f>COUNTIF('Raw data'!AO:AO,Sheet13!$C25)</f>
        <v>16</v>
      </c>
      <c r="O25" s="45">
        <f>COUNTIF('Raw data'!AP:AP,Sheet13!$C25)</f>
        <v>5</v>
      </c>
      <c r="P25" s="45">
        <f>COUNTIF('Raw data'!AQ:AQ,Sheet13!$C25)</f>
        <v>5</v>
      </c>
      <c r="Q25" s="45">
        <f>COUNTIF('Raw data'!AR:AR,Sheet13!$C25)</f>
        <v>7</v>
      </c>
      <c r="R25" s="45">
        <f>COUNTIF('Raw data'!AS:AS,Sheet13!$C25)</f>
        <v>3</v>
      </c>
      <c r="S25" s="45">
        <f>COUNTIF('Raw data'!AT:AT,Sheet13!$C25)</f>
        <v>20</v>
      </c>
      <c r="T25" s="45">
        <f>COUNTIF('Raw data'!AU:AU,Sheet13!$C25)</f>
        <v>11</v>
      </c>
      <c r="U25" s="45">
        <f>COUNTIF('Raw data'!AV:AV,Sheet13!$C25)</f>
        <v>4</v>
      </c>
      <c r="V25" s="45">
        <f>COUNTIF('Raw data'!AW:AW,Sheet13!$C25)</f>
        <v>10</v>
      </c>
      <c r="W25" s="45">
        <f>COUNTIF('Raw data'!AX:AX,Sheet13!$C25)</f>
        <v>12</v>
      </c>
      <c r="X25" s="45">
        <f>COUNTIF('Raw data'!AY:AY,Sheet13!$C25)</f>
        <v>18</v>
      </c>
      <c r="Y25" s="45">
        <f>COUNTIF('Raw data'!AZ:AZ,Sheet13!$C25)</f>
        <v>3</v>
      </c>
      <c r="Z25" s="45">
        <f>COUNTIF('Raw data'!BA:BA,Sheet13!$C25)</f>
        <v>3</v>
      </c>
      <c r="AA25" s="45">
        <f>COUNTIF('Raw data'!BB:BB,Sheet13!$C25)</f>
        <v>15</v>
      </c>
      <c r="AB25" s="45">
        <f>COUNTIF('Raw data'!BC:BC,Sheet13!$C25)</f>
        <v>11</v>
      </c>
      <c r="AC25" s="45">
        <f>COUNTIF('Raw data'!BD:BD,Sheet13!$C25)</f>
        <v>11</v>
      </c>
      <c r="AD25" s="45">
        <f>COUNTIF('Raw data'!BE:BE,Sheet13!$C25)</f>
        <v>15</v>
      </c>
      <c r="AE25" s="45">
        <f>COUNTIF('Raw data'!BF:BF,Sheet13!$C25)</f>
        <v>11</v>
      </c>
      <c r="AF25" s="45">
        <f>COUNTIF('Raw data'!BG:BG,Sheet13!$C25)</f>
        <v>13</v>
      </c>
      <c r="AG25" s="45">
        <f>COUNTIF('Raw data'!BH:BH,Sheet13!$C25)</f>
        <v>10</v>
      </c>
      <c r="AH25" s="30">
        <f>COUNTIF('Raw data'!BI:BI,Sheet13!$C25)</f>
        <v>6</v>
      </c>
    </row>
    <row r="26" spans="2:34" x14ac:dyDescent="0.25">
      <c r="B26" s="81"/>
      <c r="C26" s="54" t="s">
        <v>69</v>
      </c>
      <c r="D26" s="30">
        <v>4</v>
      </c>
      <c r="E26" s="57">
        <f>COUNTIF('Raw data'!AF:AF,Sheet13!$C26)</f>
        <v>21</v>
      </c>
      <c r="F26" s="45">
        <f>COUNTIF('Raw data'!AG:AG,Sheet13!$C26)</f>
        <v>7</v>
      </c>
      <c r="G26" s="45">
        <f>COUNTIF('Raw data'!AH:AH,Sheet13!$C26)</f>
        <v>4</v>
      </c>
      <c r="H26" s="45">
        <f>COUNTIF('Raw data'!AI:AI,Sheet13!$C26)</f>
        <v>20</v>
      </c>
      <c r="I26" s="45">
        <f>COUNTIF('Raw data'!AJ:AJ,Sheet13!$C26)</f>
        <v>13</v>
      </c>
      <c r="J26" s="45">
        <f>COUNTIF('Raw data'!AK:AK,Sheet13!$C26)</f>
        <v>16</v>
      </c>
      <c r="K26" s="45">
        <f>COUNTIF('Raw data'!AL:AL,Sheet13!$C26)</f>
        <v>20</v>
      </c>
      <c r="L26" s="45">
        <f>COUNTIF('Raw data'!AM:AM,Sheet13!$C26)</f>
        <v>17</v>
      </c>
      <c r="M26" s="45">
        <f>COUNTIF('Raw data'!AN:AN,Sheet13!$C26)</f>
        <v>7</v>
      </c>
      <c r="N26" s="45">
        <f>COUNTIF('Raw data'!AO:AO,Sheet13!$C26)</f>
        <v>10</v>
      </c>
      <c r="O26" s="45">
        <f>COUNTIF('Raw data'!AP:AP,Sheet13!$C26)</f>
        <v>4</v>
      </c>
      <c r="P26" s="45">
        <f>COUNTIF('Raw data'!AQ:AQ,Sheet13!$C26)</f>
        <v>8</v>
      </c>
      <c r="Q26" s="45">
        <f>COUNTIF('Raw data'!AR:AR,Sheet13!$C26)</f>
        <v>12</v>
      </c>
      <c r="R26" s="45">
        <f>COUNTIF('Raw data'!AS:AS,Sheet13!$C26)</f>
        <v>4</v>
      </c>
      <c r="S26" s="45">
        <f>COUNTIF('Raw data'!AT:AT,Sheet13!$C26)</f>
        <v>4</v>
      </c>
      <c r="T26" s="45">
        <f>COUNTIF('Raw data'!AU:AU,Sheet13!$C26)</f>
        <v>14</v>
      </c>
      <c r="U26" s="45">
        <f>COUNTIF('Raw data'!AV:AV,Sheet13!$C26)</f>
        <v>15</v>
      </c>
      <c r="V26" s="45">
        <f>COUNTIF('Raw data'!AW:AW,Sheet13!$C26)</f>
        <v>17</v>
      </c>
      <c r="W26" s="45">
        <f>COUNTIF('Raw data'!AX:AX,Sheet13!$C26)</f>
        <v>11</v>
      </c>
      <c r="X26" s="45">
        <f>COUNTIF('Raw data'!AY:AY,Sheet13!$C26)</f>
        <v>12</v>
      </c>
      <c r="Y26" s="45">
        <f>COUNTIF('Raw data'!AZ:AZ,Sheet13!$C26)</f>
        <v>4</v>
      </c>
      <c r="Z26" s="45">
        <f>COUNTIF('Raw data'!BA:BA,Sheet13!$C26)</f>
        <v>16</v>
      </c>
      <c r="AA26" s="45">
        <f>COUNTIF('Raw data'!BB:BB,Sheet13!$C26)</f>
        <v>12</v>
      </c>
      <c r="AB26" s="45">
        <f>COUNTIF('Raw data'!BC:BC,Sheet13!$C26)</f>
        <v>10</v>
      </c>
      <c r="AC26" s="45">
        <f>COUNTIF('Raw data'!BD:BD,Sheet13!$C26)</f>
        <v>13</v>
      </c>
      <c r="AD26" s="45">
        <f>COUNTIF('Raw data'!BE:BE,Sheet13!$C26)</f>
        <v>14</v>
      </c>
      <c r="AE26" s="45">
        <f>COUNTIF('Raw data'!BF:BF,Sheet13!$C26)</f>
        <v>15</v>
      </c>
      <c r="AF26" s="45">
        <f>COUNTIF('Raw data'!BG:BG,Sheet13!$C26)</f>
        <v>7</v>
      </c>
      <c r="AG26" s="45">
        <f>COUNTIF('Raw data'!BH:BH,Sheet13!$C26)</f>
        <v>5</v>
      </c>
      <c r="AH26" s="30">
        <f>COUNTIF('Raw data'!BI:BI,Sheet13!$C26)</f>
        <v>8</v>
      </c>
    </row>
    <row r="27" spans="2:34" x14ac:dyDescent="0.25">
      <c r="B27" s="81"/>
      <c r="C27" s="54" t="s">
        <v>72</v>
      </c>
      <c r="D27" s="30">
        <v>5</v>
      </c>
      <c r="E27" s="57">
        <f>COUNTIF('Raw data'!AF:AF,Sheet13!$C27)</f>
        <v>14</v>
      </c>
      <c r="F27" s="45">
        <f>COUNTIF('Raw data'!AG:AG,Sheet13!$C27)</f>
        <v>2</v>
      </c>
      <c r="G27" s="45">
        <f>COUNTIF('Raw data'!AH:AH,Sheet13!$C27)</f>
        <v>4</v>
      </c>
      <c r="H27" s="45">
        <f>COUNTIF('Raw data'!AI:AI,Sheet13!$C27)</f>
        <v>29</v>
      </c>
      <c r="I27" s="45">
        <f>COUNTIF('Raw data'!AJ:AJ,Sheet13!$C27)</f>
        <v>15</v>
      </c>
      <c r="J27" s="45">
        <f>COUNTIF('Raw data'!AK:AK,Sheet13!$C27)</f>
        <v>2</v>
      </c>
      <c r="K27" s="45">
        <f>COUNTIF('Raw data'!AL:AL,Sheet13!$C27)</f>
        <v>1</v>
      </c>
      <c r="L27" s="45">
        <f>COUNTIF('Raw data'!AM:AM,Sheet13!$C27)</f>
        <v>1</v>
      </c>
      <c r="M27" s="45">
        <f>COUNTIF('Raw data'!AN:AN,Sheet13!$C27)</f>
        <v>8</v>
      </c>
      <c r="N27" s="45">
        <f>COUNTIF('Raw data'!AO:AO,Sheet13!$C27)</f>
        <v>6</v>
      </c>
      <c r="O27" s="45">
        <f>COUNTIF('Raw data'!AP:AP,Sheet13!$C27)</f>
        <v>3</v>
      </c>
      <c r="P27" s="45">
        <f>COUNTIF('Raw data'!AQ:AQ,Sheet13!$C27)</f>
        <v>2</v>
      </c>
      <c r="Q27" s="45">
        <f>COUNTIF('Raw data'!AR:AR,Sheet13!$C27)</f>
        <v>18</v>
      </c>
      <c r="R27" s="45">
        <f>COUNTIF('Raw data'!AS:AS,Sheet13!$C27)</f>
        <v>15</v>
      </c>
      <c r="S27" s="45">
        <f>COUNTIF('Raw data'!AT:AT,Sheet13!$C27)</f>
        <v>3</v>
      </c>
      <c r="T27" s="45">
        <f>COUNTIF('Raw data'!AU:AU,Sheet13!$C27)</f>
        <v>19</v>
      </c>
      <c r="U27" s="45">
        <f>COUNTIF('Raw data'!AV:AV,Sheet13!$C27)</f>
        <v>13</v>
      </c>
      <c r="V27" s="45">
        <f>COUNTIF('Raw data'!AW:AW,Sheet13!$C27)</f>
        <v>22</v>
      </c>
      <c r="W27" s="45">
        <f>COUNTIF('Raw data'!AX:AX,Sheet13!$C27)</f>
        <v>14</v>
      </c>
      <c r="X27" s="45">
        <f>COUNTIF('Raw data'!AY:AY,Sheet13!$C27)</f>
        <v>16</v>
      </c>
      <c r="Y27" s="45">
        <f>COUNTIF('Raw data'!AZ:AZ,Sheet13!$C27)</f>
        <v>15</v>
      </c>
      <c r="Z27" s="45">
        <f>COUNTIF('Raw data'!BA:BA,Sheet13!$C27)</f>
        <v>19</v>
      </c>
      <c r="AA27" s="45">
        <f>COUNTIF('Raw data'!BB:BB,Sheet13!$C27)</f>
        <v>11</v>
      </c>
      <c r="AB27" s="45">
        <f>COUNTIF('Raw data'!BC:BC,Sheet13!$C27)</f>
        <v>10</v>
      </c>
      <c r="AC27" s="45">
        <f>COUNTIF('Raw data'!BD:BD,Sheet13!$C27)</f>
        <v>16</v>
      </c>
      <c r="AD27" s="45">
        <f>COUNTIF('Raw data'!BE:BE,Sheet13!$C27)</f>
        <v>13</v>
      </c>
      <c r="AE27" s="45">
        <f>COUNTIF('Raw data'!BF:BF,Sheet13!$C27)</f>
        <v>11</v>
      </c>
      <c r="AF27" s="45">
        <f>COUNTIF('Raw data'!BG:BG,Sheet13!$C27)</f>
        <v>4</v>
      </c>
      <c r="AG27" s="45">
        <f>COUNTIF('Raw data'!BH:BH,Sheet13!$C27)</f>
        <v>7</v>
      </c>
      <c r="AH27" s="30">
        <f>COUNTIF('Raw data'!BI:BI,Sheet13!$C27)</f>
        <v>21</v>
      </c>
    </row>
    <row r="28" spans="2:34" x14ac:dyDescent="0.25">
      <c r="B28" s="81"/>
      <c r="C28" s="55" t="s">
        <v>71</v>
      </c>
      <c r="D28" s="32">
        <v>6</v>
      </c>
      <c r="E28" s="57">
        <f>COUNTIF('Raw data'!AF:AF,Sheet13!$C28)</f>
        <v>5</v>
      </c>
      <c r="F28" s="45">
        <f>COUNTIF('Raw data'!AG:AG,Sheet13!$C28)</f>
        <v>1</v>
      </c>
      <c r="G28" s="45">
        <f>COUNTIF('Raw data'!AH:AH,Sheet13!$C28)</f>
        <v>53</v>
      </c>
      <c r="H28" s="45">
        <f>COUNTIF('Raw data'!AI:AI,Sheet13!$C28)</f>
        <v>2</v>
      </c>
      <c r="I28" s="45">
        <f>COUNTIF('Raw data'!AJ:AJ,Sheet13!$C28)</f>
        <v>8</v>
      </c>
      <c r="J28" s="45">
        <f>COUNTIF('Raw data'!AK:AK,Sheet13!$C28)</f>
        <v>0</v>
      </c>
      <c r="K28" s="45">
        <f>COUNTIF('Raw data'!AL:AL,Sheet13!$C28)</f>
        <v>0</v>
      </c>
      <c r="L28" s="45">
        <f>COUNTIF('Raw data'!AM:AM,Sheet13!$C28)</f>
        <v>0</v>
      </c>
      <c r="M28" s="45">
        <f>COUNTIF('Raw data'!AN:AN,Sheet13!$C28)</f>
        <v>2</v>
      </c>
      <c r="N28" s="45">
        <f>COUNTIF('Raw data'!AO:AO,Sheet13!$C28)</f>
        <v>0</v>
      </c>
      <c r="O28" s="45">
        <f>COUNTIF('Raw data'!AP:AP,Sheet13!$C28)</f>
        <v>7</v>
      </c>
      <c r="P28" s="45">
        <f>COUNTIF('Raw data'!AQ:AQ,Sheet13!$C28)</f>
        <v>16</v>
      </c>
      <c r="Q28" s="45">
        <f>COUNTIF('Raw data'!AR:AR,Sheet13!$C28)</f>
        <v>13</v>
      </c>
      <c r="R28" s="45">
        <f>COUNTIF('Raw data'!AS:AS,Sheet13!$C28)</f>
        <v>21</v>
      </c>
      <c r="S28" s="45">
        <f>COUNTIF('Raw data'!AT:AT,Sheet13!$C28)</f>
        <v>1</v>
      </c>
      <c r="T28" s="45">
        <f>COUNTIF('Raw data'!AU:AU,Sheet13!$C28)</f>
        <v>11</v>
      </c>
      <c r="U28" s="45">
        <f>COUNTIF('Raw data'!AV:AV,Sheet13!$C28)</f>
        <v>28</v>
      </c>
      <c r="V28" s="45">
        <f>COUNTIF('Raw data'!AW:AW,Sheet13!$C28)</f>
        <v>6</v>
      </c>
      <c r="W28" s="45">
        <f>COUNTIF('Raw data'!AX:AX,Sheet13!$C28)</f>
        <v>16</v>
      </c>
      <c r="X28" s="45">
        <f>COUNTIF('Raw data'!AY:AY,Sheet13!$C28)</f>
        <v>9</v>
      </c>
      <c r="Y28" s="45">
        <f>COUNTIF('Raw data'!AZ:AZ,Sheet13!$C28)</f>
        <v>41</v>
      </c>
      <c r="Z28" s="45">
        <f>COUNTIF('Raw data'!BA:BA,Sheet13!$C28)</f>
        <v>16</v>
      </c>
      <c r="AA28" s="45">
        <f>COUNTIF('Raw data'!BB:BB,Sheet13!$C28)</f>
        <v>14</v>
      </c>
      <c r="AB28" s="45">
        <f>COUNTIF('Raw data'!BC:BC,Sheet13!$C28)</f>
        <v>9</v>
      </c>
      <c r="AC28" s="45">
        <f>COUNTIF('Raw data'!BD:BD,Sheet13!$C28)</f>
        <v>12</v>
      </c>
      <c r="AD28" s="45">
        <f>COUNTIF('Raw data'!BE:BE,Sheet13!$C28)</f>
        <v>11</v>
      </c>
      <c r="AE28" s="45">
        <f>COUNTIF('Raw data'!BF:BF,Sheet13!$C28)</f>
        <v>3</v>
      </c>
      <c r="AF28" s="45">
        <f>COUNTIF('Raw data'!BG:BG,Sheet13!$C28)</f>
        <v>2</v>
      </c>
      <c r="AG28" s="45">
        <f>COUNTIF('Raw data'!BH:BH,Sheet13!$C28)</f>
        <v>2</v>
      </c>
      <c r="AH28" s="30">
        <f>COUNTIF('Raw data'!BI:BI,Sheet13!$C28)</f>
        <v>14</v>
      </c>
    </row>
    <row r="29" spans="2:34" x14ac:dyDescent="0.25">
      <c r="B29" s="81"/>
      <c r="C29" s="83" t="s">
        <v>167</v>
      </c>
      <c r="D29" s="84"/>
      <c r="E29" s="58">
        <f>SUM(E23:E28)</f>
        <v>63</v>
      </c>
      <c r="F29" s="46">
        <f t="shared" ref="F29:AH29" si="11">SUM(F23:F28)</f>
        <v>63</v>
      </c>
      <c r="G29" s="46">
        <f t="shared" si="11"/>
        <v>63</v>
      </c>
      <c r="H29" s="46">
        <f t="shared" si="11"/>
        <v>63</v>
      </c>
      <c r="I29" s="46">
        <f t="shared" si="11"/>
        <v>63</v>
      </c>
      <c r="J29" s="46">
        <f t="shared" si="11"/>
        <v>63</v>
      </c>
      <c r="K29" s="46">
        <f t="shared" si="11"/>
        <v>63</v>
      </c>
      <c r="L29" s="46">
        <f t="shared" si="11"/>
        <v>63</v>
      </c>
      <c r="M29" s="46">
        <f t="shared" si="11"/>
        <v>63</v>
      </c>
      <c r="N29" s="46">
        <f t="shared" si="11"/>
        <v>63</v>
      </c>
      <c r="O29" s="46">
        <f t="shared" si="11"/>
        <v>63</v>
      </c>
      <c r="P29" s="46">
        <f t="shared" si="11"/>
        <v>63</v>
      </c>
      <c r="Q29" s="46">
        <f t="shared" si="11"/>
        <v>63</v>
      </c>
      <c r="R29" s="46">
        <f t="shared" si="11"/>
        <v>63</v>
      </c>
      <c r="S29" s="46">
        <f t="shared" si="11"/>
        <v>63</v>
      </c>
      <c r="T29" s="46">
        <f t="shared" si="11"/>
        <v>63</v>
      </c>
      <c r="U29" s="46">
        <f t="shared" si="11"/>
        <v>63</v>
      </c>
      <c r="V29" s="46">
        <f t="shared" si="11"/>
        <v>63</v>
      </c>
      <c r="W29" s="46">
        <f t="shared" si="11"/>
        <v>63</v>
      </c>
      <c r="X29" s="46">
        <f t="shared" si="11"/>
        <v>63</v>
      </c>
      <c r="Y29" s="46">
        <f t="shared" si="11"/>
        <v>63</v>
      </c>
      <c r="Z29" s="46">
        <f t="shared" si="11"/>
        <v>63</v>
      </c>
      <c r="AA29" s="46">
        <f t="shared" si="11"/>
        <v>63</v>
      </c>
      <c r="AB29" s="46">
        <f t="shared" si="11"/>
        <v>63</v>
      </c>
      <c r="AC29" s="46">
        <f t="shared" si="11"/>
        <v>63</v>
      </c>
      <c r="AD29" s="46">
        <f t="shared" si="11"/>
        <v>63</v>
      </c>
      <c r="AE29" s="46">
        <f t="shared" si="11"/>
        <v>63</v>
      </c>
      <c r="AF29" s="46">
        <f t="shared" si="11"/>
        <v>63</v>
      </c>
      <c r="AG29" s="46">
        <f t="shared" si="11"/>
        <v>63</v>
      </c>
      <c r="AH29" s="32">
        <f t="shared" si="11"/>
        <v>63</v>
      </c>
    </row>
    <row r="30" spans="2:34" ht="13.2" customHeight="1" x14ac:dyDescent="0.25">
      <c r="B30" s="80" t="s">
        <v>166</v>
      </c>
      <c r="C30" s="53" t="s">
        <v>76</v>
      </c>
      <c r="D30" s="28">
        <v>1</v>
      </c>
      <c r="E30" s="36">
        <f>E23/E$29</f>
        <v>0</v>
      </c>
      <c r="F30" s="36">
        <f t="shared" ref="F30:AH35" si="12">F23/F$29</f>
        <v>0.17460317460317459</v>
      </c>
      <c r="G30" s="36">
        <f t="shared" si="12"/>
        <v>0</v>
      </c>
      <c r="H30" s="36">
        <f t="shared" si="12"/>
        <v>3.1746031746031744E-2</v>
      </c>
      <c r="I30" s="36">
        <f t="shared" si="12"/>
        <v>0.17460317460317459</v>
      </c>
      <c r="J30" s="36">
        <f t="shared" si="12"/>
        <v>4.7619047619047616E-2</v>
      </c>
      <c r="K30" s="36">
        <f t="shared" si="12"/>
        <v>3.1746031746031744E-2</v>
      </c>
      <c r="L30" s="36">
        <f t="shared" si="12"/>
        <v>1.5873015873015872E-2</v>
      </c>
      <c r="M30" s="36">
        <f t="shared" si="12"/>
        <v>0.31746031746031744</v>
      </c>
      <c r="N30" s="36">
        <f t="shared" si="12"/>
        <v>0.15873015873015872</v>
      </c>
      <c r="O30" s="36">
        <f t="shared" si="12"/>
        <v>0.53968253968253965</v>
      </c>
      <c r="P30" s="36">
        <f t="shared" si="12"/>
        <v>0.19047619047619047</v>
      </c>
      <c r="Q30" s="36">
        <f t="shared" si="12"/>
        <v>0.1111111111111111</v>
      </c>
      <c r="R30" s="36">
        <f t="shared" si="12"/>
        <v>0.20634920634920634</v>
      </c>
      <c r="S30" s="36">
        <f t="shared" si="12"/>
        <v>0.12698412698412698</v>
      </c>
      <c r="T30" s="36">
        <f t="shared" si="12"/>
        <v>4.7619047619047616E-2</v>
      </c>
      <c r="U30" s="36">
        <f t="shared" si="12"/>
        <v>1.5873015873015872E-2</v>
      </c>
      <c r="V30" s="36">
        <f t="shared" si="12"/>
        <v>0</v>
      </c>
      <c r="W30" s="36">
        <f t="shared" si="12"/>
        <v>4.7619047619047616E-2</v>
      </c>
      <c r="X30" s="36">
        <f t="shared" si="12"/>
        <v>7.9365079365079361E-2</v>
      </c>
      <c r="Y30" s="36">
        <f t="shared" si="12"/>
        <v>0</v>
      </c>
      <c r="Z30" s="36">
        <f t="shared" si="12"/>
        <v>0.12698412698412698</v>
      </c>
      <c r="AA30" s="36">
        <f t="shared" si="12"/>
        <v>9.5238095238095233E-2</v>
      </c>
      <c r="AB30" s="36">
        <f t="shared" si="12"/>
        <v>0.25396825396825395</v>
      </c>
      <c r="AC30" s="36">
        <f t="shared" si="12"/>
        <v>7.9365079365079361E-2</v>
      </c>
      <c r="AD30" s="36">
        <f t="shared" si="12"/>
        <v>9.5238095238095233E-2</v>
      </c>
      <c r="AE30" s="36">
        <f t="shared" si="12"/>
        <v>0.20634920634920634</v>
      </c>
      <c r="AF30" s="36">
        <f t="shared" si="12"/>
        <v>0.34920634920634919</v>
      </c>
      <c r="AG30" s="36">
        <f t="shared" si="12"/>
        <v>0.34920634920634919</v>
      </c>
      <c r="AH30" s="36">
        <f t="shared" si="12"/>
        <v>4.7619047619047616E-2</v>
      </c>
    </row>
    <row r="31" spans="2:34" x14ac:dyDescent="0.25">
      <c r="B31" s="81"/>
      <c r="C31" s="54" t="s">
        <v>70</v>
      </c>
      <c r="D31" s="30">
        <v>2</v>
      </c>
      <c r="E31" s="36">
        <f t="shared" ref="E31:T35" si="13">E24/E$29</f>
        <v>9.5238095238095233E-2</v>
      </c>
      <c r="F31" s="36">
        <f t="shared" si="13"/>
        <v>0.46031746031746029</v>
      </c>
      <c r="G31" s="36">
        <f t="shared" si="13"/>
        <v>0</v>
      </c>
      <c r="H31" s="36">
        <f t="shared" si="13"/>
        <v>6.3492063492063489E-2</v>
      </c>
      <c r="I31" s="36">
        <f t="shared" si="13"/>
        <v>0.1111111111111111</v>
      </c>
      <c r="J31" s="36">
        <f t="shared" si="13"/>
        <v>0.23809523809523808</v>
      </c>
      <c r="K31" s="36">
        <f t="shared" si="13"/>
        <v>0.22222222222222221</v>
      </c>
      <c r="L31" s="36">
        <f t="shared" si="13"/>
        <v>0.25396825396825395</v>
      </c>
      <c r="M31" s="36">
        <f t="shared" si="13"/>
        <v>0.2857142857142857</v>
      </c>
      <c r="N31" s="36">
        <f t="shared" si="13"/>
        <v>0.33333333333333331</v>
      </c>
      <c r="O31" s="36">
        <f t="shared" si="13"/>
        <v>0.15873015873015872</v>
      </c>
      <c r="P31" s="36">
        <f t="shared" si="13"/>
        <v>0.31746031746031744</v>
      </c>
      <c r="Q31" s="36">
        <f t="shared" si="13"/>
        <v>9.5238095238095233E-2</v>
      </c>
      <c r="R31" s="36">
        <f t="shared" si="13"/>
        <v>0.1111111111111111</v>
      </c>
      <c r="S31" s="36">
        <f t="shared" si="13"/>
        <v>0.42857142857142855</v>
      </c>
      <c r="T31" s="36">
        <f t="shared" si="13"/>
        <v>7.9365079365079361E-2</v>
      </c>
      <c r="U31" s="36">
        <f t="shared" si="12"/>
        <v>3.1746031746031744E-2</v>
      </c>
      <c r="V31" s="36">
        <f t="shared" si="12"/>
        <v>0.12698412698412698</v>
      </c>
      <c r="W31" s="36">
        <f t="shared" si="12"/>
        <v>0.1111111111111111</v>
      </c>
      <c r="X31" s="36">
        <f t="shared" si="12"/>
        <v>4.7619047619047616E-2</v>
      </c>
      <c r="Y31" s="36">
        <f t="shared" si="12"/>
        <v>0</v>
      </c>
      <c r="Z31" s="36">
        <f t="shared" si="12"/>
        <v>1.5873015873015872E-2</v>
      </c>
      <c r="AA31" s="36">
        <f t="shared" si="12"/>
        <v>7.9365079365079361E-2</v>
      </c>
      <c r="AB31" s="36">
        <f t="shared" si="12"/>
        <v>0.1111111111111111</v>
      </c>
      <c r="AC31" s="36">
        <f t="shared" si="12"/>
        <v>9.5238095238095233E-2</v>
      </c>
      <c r="AD31" s="36">
        <f t="shared" si="12"/>
        <v>6.3492063492063489E-2</v>
      </c>
      <c r="AE31" s="36">
        <f t="shared" si="12"/>
        <v>0.15873015873015872</v>
      </c>
      <c r="AF31" s="36">
        <f t="shared" si="12"/>
        <v>0.23809523809523808</v>
      </c>
      <c r="AG31" s="36">
        <f t="shared" si="12"/>
        <v>0.26984126984126983</v>
      </c>
      <c r="AH31" s="36">
        <f t="shared" si="12"/>
        <v>0.17460317460317459</v>
      </c>
    </row>
    <row r="32" spans="2:34" x14ac:dyDescent="0.25">
      <c r="B32" s="81"/>
      <c r="C32" s="54" t="s">
        <v>73</v>
      </c>
      <c r="D32" s="30">
        <v>3</v>
      </c>
      <c r="E32" s="36">
        <f t="shared" si="13"/>
        <v>0.26984126984126983</v>
      </c>
      <c r="F32" s="36">
        <f t="shared" si="12"/>
        <v>0.20634920634920634</v>
      </c>
      <c r="G32" s="36">
        <f t="shared" si="12"/>
        <v>3.1746031746031744E-2</v>
      </c>
      <c r="H32" s="36">
        <f t="shared" si="12"/>
        <v>9.5238095238095233E-2</v>
      </c>
      <c r="I32" s="36">
        <f t="shared" si="12"/>
        <v>0.14285714285714285</v>
      </c>
      <c r="J32" s="36">
        <f t="shared" si="12"/>
        <v>0.42857142857142855</v>
      </c>
      <c r="K32" s="36">
        <f t="shared" si="12"/>
        <v>0.41269841269841268</v>
      </c>
      <c r="L32" s="36">
        <f t="shared" si="12"/>
        <v>0.44444444444444442</v>
      </c>
      <c r="M32" s="36">
        <f t="shared" si="12"/>
        <v>0.12698412698412698</v>
      </c>
      <c r="N32" s="36">
        <f t="shared" si="12"/>
        <v>0.25396825396825395</v>
      </c>
      <c r="O32" s="36">
        <f t="shared" si="12"/>
        <v>7.9365079365079361E-2</v>
      </c>
      <c r="P32" s="36">
        <f t="shared" si="12"/>
        <v>7.9365079365079361E-2</v>
      </c>
      <c r="Q32" s="36">
        <f t="shared" si="12"/>
        <v>0.1111111111111111</v>
      </c>
      <c r="R32" s="36">
        <f t="shared" si="12"/>
        <v>4.7619047619047616E-2</v>
      </c>
      <c r="S32" s="36">
        <f t="shared" si="12"/>
        <v>0.31746031746031744</v>
      </c>
      <c r="T32" s="36">
        <f t="shared" si="12"/>
        <v>0.17460317460317459</v>
      </c>
      <c r="U32" s="36">
        <f t="shared" si="12"/>
        <v>6.3492063492063489E-2</v>
      </c>
      <c r="V32" s="36">
        <f t="shared" si="12"/>
        <v>0.15873015873015872</v>
      </c>
      <c r="W32" s="36">
        <f t="shared" si="12"/>
        <v>0.19047619047619047</v>
      </c>
      <c r="X32" s="36">
        <f t="shared" si="12"/>
        <v>0.2857142857142857</v>
      </c>
      <c r="Y32" s="36">
        <f t="shared" si="12"/>
        <v>4.7619047619047616E-2</v>
      </c>
      <c r="Z32" s="36">
        <f t="shared" si="12"/>
        <v>4.7619047619047616E-2</v>
      </c>
      <c r="AA32" s="36">
        <f t="shared" si="12"/>
        <v>0.23809523809523808</v>
      </c>
      <c r="AB32" s="36">
        <f t="shared" si="12"/>
        <v>0.17460317460317459</v>
      </c>
      <c r="AC32" s="36">
        <f t="shared" si="12"/>
        <v>0.17460317460317459</v>
      </c>
      <c r="AD32" s="36">
        <f t="shared" si="12"/>
        <v>0.23809523809523808</v>
      </c>
      <c r="AE32" s="36">
        <f t="shared" si="12"/>
        <v>0.17460317460317459</v>
      </c>
      <c r="AF32" s="36">
        <f t="shared" si="12"/>
        <v>0.20634920634920634</v>
      </c>
      <c r="AG32" s="36">
        <f t="shared" si="12"/>
        <v>0.15873015873015872</v>
      </c>
      <c r="AH32" s="36">
        <f t="shared" si="12"/>
        <v>9.5238095238095233E-2</v>
      </c>
    </row>
    <row r="33" spans="2:34" x14ac:dyDescent="0.25">
      <c r="B33" s="81"/>
      <c r="C33" s="54" t="s">
        <v>69</v>
      </c>
      <c r="D33" s="30">
        <v>4</v>
      </c>
      <c r="E33" s="36">
        <f t="shared" si="13"/>
        <v>0.33333333333333331</v>
      </c>
      <c r="F33" s="36">
        <f t="shared" si="12"/>
        <v>0.1111111111111111</v>
      </c>
      <c r="G33" s="36">
        <f t="shared" si="12"/>
        <v>6.3492063492063489E-2</v>
      </c>
      <c r="H33" s="36">
        <f t="shared" si="12"/>
        <v>0.31746031746031744</v>
      </c>
      <c r="I33" s="36">
        <f t="shared" si="12"/>
        <v>0.20634920634920634</v>
      </c>
      <c r="J33" s="36">
        <f t="shared" si="12"/>
        <v>0.25396825396825395</v>
      </c>
      <c r="K33" s="36">
        <f t="shared" si="12"/>
        <v>0.31746031746031744</v>
      </c>
      <c r="L33" s="36">
        <f t="shared" si="12"/>
        <v>0.26984126984126983</v>
      </c>
      <c r="M33" s="36">
        <f t="shared" si="12"/>
        <v>0.1111111111111111</v>
      </c>
      <c r="N33" s="36">
        <f t="shared" si="12"/>
        <v>0.15873015873015872</v>
      </c>
      <c r="O33" s="36">
        <f t="shared" si="12"/>
        <v>6.3492063492063489E-2</v>
      </c>
      <c r="P33" s="36">
        <f t="shared" si="12"/>
        <v>0.12698412698412698</v>
      </c>
      <c r="Q33" s="36">
        <f t="shared" si="12"/>
        <v>0.19047619047619047</v>
      </c>
      <c r="R33" s="36">
        <f t="shared" si="12"/>
        <v>6.3492063492063489E-2</v>
      </c>
      <c r="S33" s="36">
        <f t="shared" si="12"/>
        <v>6.3492063492063489E-2</v>
      </c>
      <c r="T33" s="36">
        <f t="shared" si="12"/>
        <v>0.22222222222222221</v>
      </c>
      <c r="U33" s="36">
        <f t="shared" si="12"/>
        <v>0.23809523809523808</v>
      </c>
      <c r="V33" s="36">
        <f t="shared" si="12"/>
        <v>0.26984126984126983</v>
      </c>
      <c r="W33" s="36">
        <f t="shared" si="12"/>
        <v>0.17460317460317459</v>
      </c>
      <c r="X33" s="36">
        <f t="shared" si="12"/>
        <v>0.19047619047619047</v>
      </c>
      <c r="Y33" s="36">
        <f t="shared" si="12"/>
        <v>6.3492063492063489E-2</v>
      </c>
      <c r="Z33" s="36">
        <f t="shared" si="12"/>
        <v>0.25396825396825395</v>
      </c>
      <c r="AA33" s="36">
        <f t="shared" si="12"/>
        <v>0.19047619047619047</v>
      </c>
      <c r="AB33" s="36">
        <f t="shared" si="12"/>
        <v>0.15873015873015872</v>
      </c>
      <c r="AC33" s="36">
        <f t="shared" si="12"/>
        <v>0.20634920634920634</v>
      </c>
      <c r="AD33" s="36">
        <f t="shared" si="12"/>
        <v>0.22222222222222221</v>
      </c>
      <c r="AE33" s="36">
        <f t="shared" si="12"/>
        <v>0.23809523809523808</v>
      </c>
      <c r="AF33" s="36">
        <f t="shared" si="12"/>
        <v>0.1111111111111111</v>
      </c>
      <c r="AG33" s="36">
        <f t="shared" si="12"/>
        <v>7.9365079365079361E-2</v>
      </c>
      <c r="AH33" s="36">
        <f t="shared" si="12"/>
        <v>0.12698412698412698</v>
      </c>
    </row>
    <row r="34" spans="2:34" x14ac:dyDescent="0.25">
      <c r="B34" s="81"/>
      <c r="C34" s="54" t="s">
        <v>72</v>
      </c>
      <c r="D34" s="30">
        <v>5</v>
      </c>
      <c r="E34" s="36">
        <f t="shared" si="13"/>
        <v>0.22222222222222221</v>
      </c>
      <c r="F34" s="36">
        <f t="shared" si="12"/>
        <v>3.1746031746031744E-2</v>
      </c>
      <c r="G34" s="36">
        <f t="shared" si="12"/>
        <v>6.3492063492063489E-2</v>
      </c>
      <c r="H34" s="36">
        <f t="shared" si="12"/>
        <v>0.46031746031746029</v>
      </c>
      <c r="I34" s="36">
        <f t="shared" si="12"/>
        <v>0.23809523809523808</v>
      </c>
      <c r="J34" s="36">
        <f t="shared" si="12"/>
        <v>3.1746031746031744E-2</v>
      </c>
      <c r="K34" s="36">
        <f t="shared" si="12"/>
        <v>1.5873015873015872E-2</v>
      </c>
      <c r="L34" s="36">
        <f t="shared" si="12"/>
        <v>1.5873015873015872E-2</v>
      </c>
      <c r="M34" s="36">
        <f t="shared" si="12"/>
        <v>0.12698412698412698</v>
      </c>
      <c r="N34" s="36">
        <f t="shared" si="12"/>
        <v>9.5238095238095233E-2</v>
      </c>
      <c r="O34" s="36">
        <f t="shared" si="12"/>
        <v>4.7619047619047616E-2</v>
      </c>
      <c r="P34" s="36">
        <f t="shared" si="12"/>
        <v>3.1746031746031744E-2</v>
      </c>
      <c r="Q34" s="36">
        <f t="shared" si="12"/>
        <v>0.2857142857142857</v>
      </c>
      <c r="R34" s="36">
        <f t="shared" si="12"/>
        <v>0.23809523809523808</v>
      </c>
      <c r="S34" s="36">
        <f t="shared" si="12"/>
        <v>4.7619047619047616E-2</v>
      </c>
      <c r="T34" s="36">
        <f t="shared" si="12"/>
        <v>0.30158730158730157</v>
      </c>
      <c r="U34" s="36">
        <f t="shared" si="12"/>
        <v>0.20634920634920634</v>
      </c>
      <c r="V34" s="36">
        <f t="shared" si="12"/>
        <v>0.34920634920634919</v>
      </c>
      <c r="W34" s="36">
        <f t="shared" si="12"/>
        <v>0.22222222222222221</v>
      </c>
      <c r="X34" s="36">
        <f t="shared" si="12"/>
        <v>0.25396825396825395</v>
      </c>
      <c r="Y34" s="36">
        <f t="shared" si="12"/>
        <v>0.23809523809523808</v>
      </c>
      <c r="Z34" s="36">
        <f t="shared" si="12"/>
        <v>0.30158730158730157</v>
      </c>
      <c r="AA34" s="36">
        <f t="shared" si="12"/>
        <v>0.17460317460317459</v>
      </c>
      <c r="AB34" s="36">
        <f t="shared" si="12"/>
        <v>0.15873015873015872</v>
      </c>
      <c r="AC34" s="36">
        <f t="shared" si="12"/>
        <v>0.25396825396825395</v>
      </c>
      <c r="AD34" s="36">
        <f t="shared" si="12"/>
        <v>0.20634920634920634</v>
      </c>
      <c r="AE34" s="36">
        <f t="shared" si="12"/>
        <v>0.17460317460317459</v>
      </c>
      <c r="AF34" s="36">
        <f t="shared" si="12"/>
        <v>6.3492063492063489E-2</v>
      </c>
      <c r="AG34" s="36">
        <f t="shared" si="12"/>
        <v>0.1111111111111111</v>
      </c>
      <c r="AH34" s="36">
        <f t="shared" si="12"/>
        <v>0.33333333333333331</v>
      </c>
    </row>
    <row r="35" spans="2:34" x14ac:dyDescent="0.25">
      <c r="B35" s="81"/>
      <c r="C35" s="55" t="s">
        <v>71</v>
      </c>
      <c r="D35" s="32">
        <v>6</v>
      </c>
      <c r="E35" s="36">
        <f t="shared" si="13"/>
        <v>7.9365079365079361E-2</v>
      </c>
      <c r="F35" s="36">
        <f t="shared" si="12"/>
        <v>1.5873015873015872E-2</v>
      </c>
      <c r="G35" s="36">
        <f t="shared" si="12"/>
        <v>0.84126984126984128</v>
      </c>
      <c r="H35" s="36">
        <f t="shared" si="12"/>
        <v>3.1746031746031744E-2</v>
      </c>
      <c r="I35" s="36">
        <f t="shared" si="12"/>
        <v>0.12698412698412698</v>
      </c>
      <c r="J35" s="36">
        <f t="shared" si="12"/>
        <v>0</v>
      </c>
      <c r="K35" s="36">
        <f t="shared" si="12"/>
        <v>0</v>
      </c>
      <c r="L35" s="36">
        <f t="shared" si="12"/>
        <v>0</v>
      </c>
      <c r="M35" s="36">
        <f t="shared" si="12"/>
        <v>3.1746031746031744E-2</v>
      </c>
      <c r="N35" s="36">
        <f t="shared" si="12"/>
        <v>0</v>
      </c>
      <c r="O35" s="36">
        <f t="shared" si="12"/>
        <v>0.1111111111111111</v>
      </c>
      <c r="P35" s="36">
        <f t="shared" si="12"/>
        <v>0.25396825396825395</v>
      </c>
      <c r="Q35" s="36">
        <f t="shared" si="12"/>
        <v>0.20634920634920634</v>
      </c>
      <c r="R35" s="36">
        <f t="shared" si="12"/>
        <v>0.33333333333333331</v>
      </c>
      <c r="S35" s="36">
        <f t="shared" si="12"/>
        <v>1.5873015873015872E-2</v>
      </c>
      <c r="T35" s="36">
        <f t="shared" si="12"/>
        <v>0.17460317460317459</v>
      </c>
      <c r="U35" s="36">
        <f t="shared" si="12"/>
        <v>0.44444444444444442</v>
      </c>
      <c r="V35" s="36">
        <f t="shared" si="12"/>
        <v>9.5238095238095233E-2</v>
      </c>
      <c r="W35" s="36">
        <f t="shared" si="12"/>
        <v>0.25396825396825395</v>
      </c>
      <c r="X35" s="36">
        <f t="shared" si="12"/>
        <v>0.14285714285714285</v>
      </c>
      <c r="Y35" s="36">
        <f t="shared" si="12"/>
        <v>0.65079365079365081</v>
      </c>
      <c r="Z35" s="36">
        <f t="shared" si="12"/>
        <v>0.25396825396825395</v>
      </c>
      <c r="AA35" s="36">
        <f t="shared" si="12"/>
        <v>0.22222222222222221</v>
      </c>
      <c r="AB35" s="36">
        <f t="shared" si="12"/>
        <v>0.14285714285714285</v>
      </c>
      <c r="AC35" s="36">
        <f t="shared" si="12"/>
        <v>0.19047619047619047</v>
      </c>
      <c r="AD35" s="36">
        <f t="shared" si="12"/>
        <v>0.17460317460317459</v>
      </c>
      <c r="AE35" s="36">
        <f t="shared" si="12"/>
        <v>4.7619047619047616E-2</v>
      </c>
      <c r="AF35" s="36">
        <f t="shared" si="12"/>
        <v>3.1746031746031744E-2</v>
      </c>
      <c r="AG35" s="36">
        <f t="shared" si="12"/>
        <v>3.1746031746031744E-2</v>
      </c>
      <c r="AH35" s="36">
        <f t="shared" si="12"/>
        <v>0.22222222222222221</v>
      </c>
    </row>
    <row r="36" spans="2:34" x14ac:dyDescent="0.25">
      <c r="B36" s="81"/>
      <c r="C36" s="83" t="s">
        <v>167</v>
      </c>
      <c r="D36" s="84"/>
      <c r="E36" s="37">
        <f>SUM(E30:E35)</f>
        <v>1</v>
      </c>
      <c r="F36" s="37">
        <f t="shared" ref="F36:AH36" si="14">SUM(F30:F35)</f>
        <v>1</v>
      </c>
      <c r="G36" s="37">
        <f t="shared" si="14"/>
        <v>1</v>
      </c>
      <c r="H36" s="37">
        <f t="shared" si="14"/>
        <v>0.99999999999999989</v>
      </c>
      <c r="I36" s="37">
        <f t="shared" si="14"/>
        <v>1</v>
      </c>
      <c r="J36" s="37">
        <f t="shared" si="14"/>
        <v>0.99999999999999989</v>
      </c>
      <c r="K36" s="37">
        <f t="shared" si="14"/>
        <v>1</v>
      </c>
      <c r="L36" s="37">
        <f t="shared" si="14"/>
        <v>0.99999999999999978</v>
      </c>
      <c r="M36" s="37">
        <f t="shared" si="14"/>
        <v>0.99999999999999989</v>
      </c>
      <c r="N36" s="37">
        <f t="shared" si="14"/>
        <v>1</v>
      </c>
      <c r="O36" s="37">
        <f t="shared" si="14"/>
        <v>1</v>
      </c>
      <c r="P36" s="37">
        <f t="shared" si="14"/>
        <v>0.99999999999999989</v>
      </c>
      <c r="Q36" s="37">
        <f t="shared" si="14"/>
        <v>1</v>
      </c>
      <c r="R36" s="37">
        <f t="shared" si="14"/>
        <v>1</v>
      </c>
      <c r="S36" s="37">
        <f t="shared" si="14"/>
        <v>1</v>
      </c>
      <c r="T36" s="37">
        <f t="shared" si="14"/>
        <v>1</v>
      </c>
      <c r="U36" s="37">
        <f t="shared" si="14"/>
        <v>1</v>
      </c>
      <c r="V36" s="37">
        <f t="shared" si="14"/>
        <v>1</v>
      </c>
      <c r="W36" s="37">
        <f t="shared" si="14"/>
        <v>0.99999999999999989</v>
      </c>
      <c r="X36" s="37">
        <f t="shared" si="14"/>
        <v>1</v>
      </c>
      <c r="Y36" s="37">
        <f t="shared" si="14"/>
        <v>1</v>
      </c>
      <c r="Z36" s="37">
        <f t="shared" si="14"/>
        <v>1</v>
      </c>
      <c r="AA36" s="37">
        <f t="shared" si="14"/>
        <v>0.99999999999999989</v>
      </c>
      <c r="AB36" s="37">
        <f t="shared" si="14"/>
        <v>1</v>
      </c>
      <c r="AC36" s="37">
        <f t="shared" si="14"/>
        <v>1</v>
      </c>
      <c r="AD36" s="37">
        <f t="shared" si="14"/>
        <v>1</v>
      </c>
      <c r="AE36" s="37">
        <f t="shared" si="14"/>
        <v>1</v>
      </c>
      <c r="AF36" s="37">
        <f t="shared" si="14"/>
        <v>0.99999999999999989</v>
      </c>
      <c r="AG36" s="37">
        <f t="shared" si="14"/>
        <v>1</v>
      </c>
      <c r="AH36" s="37">
        <f t="shared" si="14"/>
        <v>0.99999999999999989</v>
      </c>
    </row>
    <row r="37" spans="2:34" x14ac:dyDescent="0.25">
      <c r="B37" s="85" t="s">
        <v>168</v>
      </c>
      <c r="C37" s="86"/>
      <c r="D37" s="86"/>
      <c r="E37" s="63">
        <f>($D$23*E23+$D$24*E24+$D$25*E25+$D$26*E26+$D$27*E27+$D$28*E28)/E29</f>
        <v>3.9206349206349205</v>
      </c>
      <c r="F37" s="64">
        <f t="shared" ref="F37:AH37" si="15">($D$23*F23+$D$24*F24+$D$25*F25+$D$26*F26+$D$27*F27+$D$28*F28)/F29</f>
        <v>2.4126984126984126</v>
      </c>
      <c r="G37" s="64">
        <f t="shared" si="15"/>
        <v>5.7142857142857144</v>
      </c>
      <c r="H37" s="64">
        <f t="shared" si="15"/>
        <v>4.2063492063492065</v>
      </c>
      <c r="I37" s="64">
        <f t="shared" si="15"/>
        <v>3.6031746031746033</v>
      </c>
      <c r="J37" s="64">
        <f t="shared" si="15"/>
        <v>2.9841269841269842</v>
      </c>
      <c r="K37" s="64">
        <f t="shared" si="15"/>
        <v>3.0634920634920637</v>
      </c>
      <c r="L37" s="64">
        <f t="shared" si="15"/>
        <v>3.0158730158730158</v>
      </c>
      <c r="M37" s="64">
        <f t="shared" si="15"/>
        <v>2.5396825396825395</v>
      </c>
      <c r="N37" s="64">
        <f t="shared" si="15"/>
        <v>2.6984126984126986</v>
      </c>
      <c r="O37" s="64">
        <f t="shared" si="15"/>
        <v>2.253968253968254</v>
      </c>
      <c r="P37" s="64">
        <f t="shared" si="15"/>
        <v>3.253968253968254</v>
      </c>
      <c r="Q37" s="64">
        <f t="shared" si="15"/>
        <v>4.0634920634920633</v>
      </c>
      <c r="R37" s="64">
        <f t="shared" si="15"/>
        <v>4.0158730158730158</v>
      </c>
      <c r="S37" s="64">
        <f t="shared" si="15"/>
        <v>2.5238095238095237</v>
      </c>
      <c r="T37" s="64">
        <f t="shared" si="15"/>
        <v>4.1746031746031749</v>
      </c>
      <c r="U37" s="64">
        <f t="shared" si="15"/>
        <v>4.9206349206349209</v>
      </c>
      <c r="V37" s="64">
        <f t="shared" si="15"/>
        <v>4.1269841269841274</v>
      </c>
      <c r="W37" s="64">
        <f t="shared" si="15"/>
        <v>4.1746031746031749</v>
      </c>
      <c r="X37" s="64">
        <f t="shared" si="15"/>
        <v>3.9206349206349205</v>
      </c>
      <c r="Y37" s="64">
        <f t="shared" si="15"/>
        <v>5.4920634920634921</v>
      </c>
      <c r="Z37" s="64">
        <f t="shared" si="15"/>
        <v>4.3492063492063489</v>
      </c>
      <c r="AA37" s="64">
        <f t="shared" si="15"/>
        <v>3.9365079365079363</v>
      </c>
      <c r="AB37" s="64">
        <f t="shared" si="15"/>
        <v>3.2857142857142856</v>
      </c>
      <c r="AC37" s="64">
        <f t="shared" si="15"/>
        <v>4.0317460317460316</v>
      </c>
      <c r="AD37" s="64">
        <f t="shared" si="15"/>
        <v>3.9047619047619047</v>
      </c>
      <c r="AE37" s="64">
        <f t="shared" si="15"/>
        <v>3.1587301587301586</v>
      </c>
      <c r="AF37" s="64">
        <f t="shared" si="15"/>
        <v>2.3968253968253967</v>
      </c>
      <c r="AG37" s="64">
        <f t="shared" si="15"/>
        <v>2.4285714285714284</v>
      </c>
      <c r="AH37" s="65">
        <f t="shared" si="15"/>
        <v>4.1904761904761907</v>
      </c>
    </row>
  </sheetData>
  <mergeCells count="10">
    <mergeCell ref="B23:B29"/>
    <mergeCell ref="C29:D29"/>
    <mergeCell ref="B30:B36"/>
    <mergeCell ref="C36:D36"/>
    <mergeCell ref="B37:D37"/>
    <mergeCell ref="B4:B11"/>
    <mergeCell ref="C11:D11"/>
    <mergeCell ref="C19:D19"/>
    <mergeCell ref="B12:B19"/>
    <mergeCell ref="B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B304-8591-4D1C-B8DD-89637CD1C52A}">
  <sheetPr>
    <tabColor rgb="FFFF0000"/>
  </sheetPr>
  <dimension ref="A1"/>
  <sheetViews>
    <sheetView workbookViewId="0">
      <selection activeCell="F39" sqref="F39"/>
    </sheetView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L64"/>
  <sheetViews>
    <sheetView topLeftCell="BE1" workbookViewId="0">
      <pane ySplit="1" topLeftCell="A11" activePane="bottomLeft" state="frozen"/>
      <selection pane="bottomLeft" activeCell="BG37" sqref="BG37"/>
    </sheetView>
  </sheetViews>
  <sheetFormatPr defaultColWidth="14.44140625" defaultRowHeight="15.75" customHeight="1" x14ac:dyDescent="0.25"/>
  <cols>
    <col min="1" max="70" width="21.5546875" customWidth="1"/>
  </cols>
  <sheetData>
    <row r="1" spans="1:64" ht="13.2" x14ac:dyDescent="0.25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1" t="s">
        <v>61</v>
      </c>
      <c r="BK1" s="1" t="s">
        <v>62</v>
      </c>
      <c r="BL1" s="1" t="s">
        <v>63</v>
      </c>
    </row>
    <row r="2" spans="1:64" ht="13.2" x14ac:dyDescent="0.25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3" t="s">
        <v>75</v>
      </c>
    </row>
    <row r="3" spans="1:64" ht="13.2" hidden="1" x14ac:dyDescent="0.25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3" t="s">
        <v>78</v>
      </c>
    </row>
    <row r="4" spans="1:64" ht="13.2" x14ac:dyDescent="0.25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3" t="s">
        <v>75</v>
      </c>
    </row>
    <row r="5" spans="1:64" ht="13.2" x14ac:dyDescent="0.25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3" t="s">
        <v>75</v>
      </c>
    </row>
    <row r="6" spans="1:64" ht="13.2" hidden="1" x14ac:dyDescent="0.25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3" t="s">
        <v>78</v>
      </c>
    </row>
    <row r="7" spans="1:64" ht="13.2" x14ac:dyDescent="0.25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3" t="s">
        <v>75</v>
      </c>
    </row>
    <row r="8" spans="1:64" ht="13.2" hidden="1" x14ac:dyDescent="0.25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3" t="s">
        <v>78</v>
      </c>
    </row>
    <row r="9" spans="1:64" ht="13.2" x14ac:dyDescent="0.25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3" t="s">
        <v>75</v>
      </c>
    </row>
    <row r="10" spans="1:64" ht="13.2" x14ac:dyDescent="0.25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3" t="s">
        <v>75</v>
      </c>
    </row>
    <row r="11" spans="1:64" ht="13.2" x14ac:dyDescent="0.25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3" t="s">
        <v>75</v>
      </c>
    </row>
    <row r="12" spans="1:64" ht="13.2" x14ac:dyDescent="0.25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3" t="s">
        <v>75</v>
      </c>
    </row>
    <row r="13" spans="1:64" ht="13.2" hidden="1" x14ac:dyDescent="0.25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3" t="s">
        <v>78</v>
      </c>
    </row>
    <row r="14" spans="1:64" ht="13.2" hidden="1" x14ac:dyDescent="0.25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3" t="s">
        <v>78</v>
      </c>
    </row>
    <row r="15" spans="1:64" ht="13.2" x14ac:dyDescent="0.25">
      <c r="A15" s="2">
        <v>44205.42263483796</v>
      </c>
      <c r="B15" s="3" t="s">
        <v>65</v>
      </c>
      <c r="C15" s="3" t="s">
        <v>68</v>
      </c>
      <c r="D15" s="3" t="s">
        <v>66</v>
      </c>
      <c r="E15" s="3" t="s">
        <v>66</v>
      </c>
      <c r="F15" s="3" t="s">
        <v>64</v>
      </c>
      <c r="G15" s="3" t="s">
        <v>65</v>
      </c>
      <c r="H15" s="3" t="s">
        <v>66</v>
      </c>
      <c r="I15" s="3" t="s">
        <v>67</v>
      </c>
      <c r="J15" s="3" t="s">
        <v>64</v>
      </c>
      <c r="K15" s="3" t="s">
        <v>67</v>
      </c>
      <c r="L15" s="3" t="s">
        <v>80</v>
      </c>
      <c r="M15" s="3" t="s">
        <v>67</v>
      </c>
      <c r="N15" s="3" t="s">
        <v>67</v>
      </c>
      <c r="O15" s="3" t="s">
        <v>65</v>
      </c>
      <c r="P15" s="3" t="s">
        <v>64</v>
      </c>
      <c r="Q15" s="3" t="s">
        <v>66</v>
      </c>
      <c r="R15" s="3" t="s">
        <v>66</v>
      </c>
      <c r="S15" s="3" t="s">
        <v>66</v>
      </c>
      <c r="T15" s="3" t="s">
        <v>64</v>
      </c>
      <c r="U15" s="3" t="s">
        <v>64</v>
      </c>
      <c r="V15" s="3" t="s">
        <v>65</v>
      </c>
      <c r="W15" s="3" t="s">
        <v>66</v>
      </c>
      <c r="X15" s="3" t="s">
        <v>66</v>
      </c>
      <c r="Y15" s="3" t="s">
        <v>65</v>
      </c>
      <c r="Z15" s="3" t="s">
        <v>67</v>
      </c>
      <c r="AA15" s="3" t="s">
        <v>67</v>
      </c>
      <c r="AB15" s="3" t="s">
        <v>67</v>
      </c>
      <c r="AC15" s="3" t="s">
        <v>68</v>
      </c>
      <c r="AD15" s="3" t="s">
        <v>68</v>
      </c>
      <c r="AE15" s="3" t="s">
        <v>65</v>
      </c>
      <c r="AF15" s="3" t="s">
        <v>69</v>
      </c>
      <c r="AG15" s="3" t="s">
        <v>70</v>
      </c>
      <c r="AH15" s="3" t="s">
        <v>71</v>
      </c>
      <c r="AI15" s="3" t="s">
        <v>72</v>
      </c>
      <c r="AJ15" s="3" t="s">
        <v>73</v>
      </c>
      <c r="AK15" s="3" t="s">
        <v>69</v>
      </c>
      <c r="AL15" s="3" t="s">
        <v>69</v>
      </c>
      <c r="AM15" s="3" t="s">
        <v>70</v>
      </c>
      <c r="AN15" s="3" t="s">
        <v>69</v>
      </c>
      <c r="AO15" s="3" t="s">
        <v>70</v>
      </c>
      <c r="AP15" s="3" t="s">
        <v>76</v>
      </c>
      <c r="AQ15" s="3" t="s">
        <v>70</v>
      </c>
      <c r="AR15" s="3" t="s">
        <v>73</v>
      </c>
      <c r="AS15" s="3" t="s">
        <v>71</v>
      </c>
      <c r="AT15" s="3" t="s">
        <v>70</v>
      </c>
      <c r="AU15" s="3" t="s">
        <v>72</v>
      </c>
      <c r="AV15" s="3" t="s">
        <v>69</v>
      </c>
      <c r="AW15" s="3" t="s">
        <v>73</v>
      </c>
      <c r="AX15" s="3" t="s">
        <v>73</v>
      </c>
      <c r="AY15" s="3" t="s">
        <v>73</v>
      </c>
      <c r="AZ15" s="3" t="s">
        <v>71</v>
      </c>
      <c r="BA15" s="3" t="s">
        <v>72</v>
      </c>
      <c r="BB15" s="3" t="s">
        <v>72</v>
      </c>
      <c r="BC15" s="3" t="s">
        <v>71</v>
      </c>
      <c r="BD15" s="3" t="s">
        <v>69</v>
      </c>
      <c r="BE15" s="3" t="s">
        <v>70</v>
      </c>
      <c r="BF15" s="3" t="s">
        <v>76</v>
      </c>
      <c r="BG15" s="3" t="s">
        <v>70</v>
      </c>
      <c r="BH15" s="3" t="s">
        <v>76</v>
      </c>
      <c r="BI15" s="3" t="s">
        <v>71</v>
      </c>
      <c r="BJ15" s="3" t="s">
        <v>91</v>
      </c>
      <c r="BK15" s="4">
        <v>44205</v>
      </c>
      <c r="BL15" s="3" t="s">
        <v>75</v>
      </c>
    </row>
    <row r="16" spans="1:64" ht="13.2" x14ac:dyDescent="0.25">
      <c r="A16" s="2">
        <v>44205.422637731477</v>
      </c>
      <c r="B16" s="3" t="s">
        <v>66</v>
      </c>
      <c r="C16" s="3" t="s">
        <v>67</v>
      </c>
      <c r="D16" s="3" t="s">
        <v>66</v>
      </c>
      <c r="E16" s="3" t="s">
        <v>64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66</v>
      </c>
      <c r="K16" s="3" t="s">
        <v>67</v>
      </c>
      <c r="L16" s="3" t="s">
        <v>79</v>
      </c>
      <c r="M16" s="3" t="s">
        <v>67</v>
      </c>
      <c r="N16" s="3" t="s">
        <v>64</v>
      </c>
      <c r="O16" s="3" t="s">
        <v>67</v>
      </c>
      <c r="P16" s="3" t="s">
        <v>66</v>
      </c>
      <c r="Q16" s="3" t="s">
        <v>64</v>
      </c>
      <c r="R16" s="3" t="s">
        <v>67</v>
      </c>
      <c r="S16" s="3" t="s">
        <v>67</v>
      </c>
      <c r="T16" s="3" t="s">
        <v>67</v>
      </c>
      <c r="U16" s="3" t="s">
        <v>67</v>
      </c>
      <c r="V16" s="3" t="s">
        <v>64</v>
      </c>
      <c r="W16" s="3" t="s">
        <v>67</v>
      </c>
      <c r="X16" s="3" t="s">
        <v>79</v>
      </c>
      <c r="Y16" s="3" t="s">
        <v>79</v>
      </c>
      <c r="Z16" s="3" t="s">
        <v>64</v>
      </c>
      <c r="AA16" s="3" t="s">
        <v>66</v>
      </c>
      <c r="AB16" s="3" t="s">
        <v>67</v>
      </c>
      <c r="AC16" s="3" t="s">
        <v>80</v>
      </c>
      <c r="AD16" s="3" t="s">
        <v>80</v>
      </c>
      <c r="AE16" s="3" t="s">
        <v>67</v>
      </c>
      <c r="AF16" s="3" t="s">
        <v>69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73</v>
      </c>
      <c r="AL16" s="3" t="s">
        <v>73</v>
      </c>
      <c r="AM16" s="3" t="s">
        <v>69</v>
      </c>
      <c r="AN16" s="3" t="s">
        <v>70</v>
      </c>
      <c r="AO16" s="3" t="s">
        <v>76</v>
      </c>
      <c r="AP16" s="3" t="s">
        <v>76</v>
      </c>
      <c r="AQ16" s="3" t="s">
        <v>76</v>
      </c>
      <c r="AR16" s="3" t="s">
        <v>72</v>
      </c>
      <c r="AS16" s="3" t="s">
        <v>70</v>
      </c>
      <c r="AT16" s="3" t="s">
        <v>73</v>
      </c>
      <c r="AU16" s="3" t="s">
        <v>70</v>
      </c>
      <c r="AV16" s="3" t="s">
        <v>71</v>
      </c>
      <c r="AW16" s="3" t="s">
        <v>70</v>
      </c>
      <c r="AX16" s="3" t="s">
        <v>76</v>
      </c>
      <c r="AY16" s="3" t="s">
        <v>76</v>
      </c>
      <c r="AZ16" s="3" t="s">
        <v>71</v>
      </c>
      <c r="BA16" s="3" t="s">
        <v>76</v>
      </c>
      <c r="BB16" s="3" t="s">
        <v>76</v>
      </c>
      <c r="BC16" s="3" t="s">
        <v>76</v>
      </c>
      <c r="BD16" s="3" t="s">
        <v>69</v>
      </c>
      <c r="BE16" s="3" t="s">
        <v>69</v>
      </c>
      <c r="BF16" s="3" t="s">
        <v>70</v>
      </c>
      <c r="BG16" s="3" t="s">
        <v>76</v>
      </c>
      <c r="BH16" s="3" t="s">
        <v>76</v>
      </c>
      <c r="BI16" s="3" t="s">
        <v>71</v>
      </c>
      <c r="BJ16" s="3" t="s">
        <v>92</v>
      </c>
      <c r="BK16" s="4">
        <v>33998</v>
      </c>
      <c r="BL16" s="3" t="s">
        <v>75</v>
      </c>
    </row>
    <row r="17" spans="1:64" ht="13.2" hidden="1" x14ac:dyDescent="0.25">
      <c r="A17" s="2">
        <v>44205.422671087959</v>
      </c>
      <c r="B17" s="3" t="s">
        <v>65</v>
      </c>
      <c r="C17" s="3" t="s">
        <v>66</v>
      </c>
      <c r="D17" s="3" t="s">
        <v>65</v>
      </c>
      <c r="E17" s="3" t="s">
        <v>65</v>
      </c>
      <c r="F17" s="3" t="s">
        <v>66</v>
      </c>
      <c r="G17" s="3" t="s">
        <v>66</v>
      </c>
      <c r="H17" s="3" t="s">
        <v>66</v>
      </c>
      <c r="I17" s="3" t="s">
        <v>66</v>
      </c>
      <c r="J17" s="3" t="s">
        <v>68</v>
      </c>
      <c r="K17" s="3" t="s">
        <v>64</v>
      </c>
      <c r="L17" s="3" t="s">
        <v>64</v>
      </c>
      <c r="M17" s="3" t="s">
        <v>64</v>
      </c>
      <c r="N17" s="3" t="s">
        <v>64</v>
      </c>
      <c r="O17" s="3" t="s">
        <v>67</v>
      </c>
      <c r="P17" s="3" t="s">
        <v>65</v>
      </c>
      <c r="Q17" s="3" t="s">
        <v>64</v>
      </c>
      <c r="R17" s="3" t="s">
        <v>64</v>
      </c>
      <c r="S17" s="3" t="s">
        <v>64</v>
      </c>
      <c r="T17" s="3" t="s">
        <v>67</v>
      </c>
      <c r="U17" s="3" t="s">
        <v>64</v>
      </c>
      <c r="V17" s="3" t="s">
        <v>66</v>
      </c>
      <c r="W17" s="3" t="s">
        <v>66</v>
      </c>
      <c r="X17" s="3" t="s">
        <v>66</v>
      </c>
      <c r="Y17" s="3" t="s">
        <v>68</v>
      </c>
      <c r="Z17" s="3" t="s">
        <v>65</v>
      </c>
      <c r="AA17" s="3" t="s">
        <v>65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73</v>
      </c>
      <c r="AG17" s="3" t="s">
        <v>70</v>
      </c>
      <c r="AH17" s="3" t="s">
        <v>71</v>
      </c>
      <c r="AI17" s="3" t="s">
        <v>72</v>
      </c>
      <c r="AJ17" s="3" t="s">
        <v>72</v>
      </c>
      <c r="AK17" s="3" t="s">
        <v>70</v>
      </c>
      <c r="AL17" s="3" t="s">
        <v>70</v>
      </c>
      <c r="AM17" s="3" t="s">
        <v>70</v>
      </c>
      <c r="AN17" s="3" t="s">
        <v>76</v>
      </c>
      <c r="AO17" s="3" t="s">
        <v>70</v>
      </c>
      <c r="AP17" s="3" t="s">
        <v>73</v>
      </c>
      <c r="AQ17" s="3" t="s">
        <v>73</v>
      </c>
      <c r="AR17" s="3" t="s">
        <v>72</v>
      </c>
      <c r="AS17" s="3" t="s">
        <v>76</v>
      </c>
      <c r="AT17" s="3" t="s">
        <v>71</v>
      </c>
      <c r="AU17" s="3" t="s">
        <v>69</v>
      </c>
      <c r="AV17" s="3" t="s">
        <v>69</v>
      </c>
      <c r="AW17" s="3" t="s">
        <v>69</v>
      </c>
      <c r="AX17" s="3" t="s">
        <v>73</v>
      </c>
      <c r="AY17" s="3" t="s">
        <v>69</v>
      </c>
      <c r="AZ17" s="3" t="s">
        <v>71</v>
      </c>
      <c r="BA17" s="3" t="s">
        <v>72</v>
      </c>
      <c r="BB17" s="3" t="s">
        <v>69</v>
      </c>
      <c r="BC17" s="3" t="s">
        <v>76</v>
      </c>
      <c r="BD17" s="3" t="s">
        <v>71</v>
      </c>
      <c r="BE17" s="3" t="s">
        <v>71</v>
      </c>
      <c r="BF17" s="3" t="s">
        <v>73</v>
      </c>
      <c r="BG17" s="3" t="s">
        <v>73</v>
      </c>
      <c r="BH17" s="3" t="s">
        <v>73</v>
      </c>
      <c r="BI17" s="3" t="s">
        <v>73</v>
      </c>
      <c r="BJ17" s="3" t="s">
        <v>93</v>
      </c>
      <c r="BK17" s="4">
        <v>33677</v>
      </c>
      <c r="BL17" s="3" t="s">
        <v>78</v>
      </c>
    </row>
    <row r="18" spans="1:64" ht="13.2" hidden="1" x14ac:dyDescent="0.25">
      <c r="A18" s="2">
        <v>44205.422680023148</v>
      </c>
      <c r="B18" s="3" t="s">
        <v>66</v>
      </c>
      <c r="C18" s="3" t="s">
        <v>67</v>
      </c>
      <c r="D18" s="3" t="s">
        <v>64</v>
      </c>
      <c r="E18" s="3" t="s">
        <v>66</v>
      </c>
      <c r="F18" s="3" t="s">
        <v>67</v>
      </c>
      <c r="G18" s="3" t="s">
        <v>66</v>
      </c>
      <c r="H18" s="3" t="s">
        <v>66</v>
      </c>
      <c r="I18" s="3" t="s">
        <v>64</v>
      </c>
      <c r="J18" s="3" t="s">
        <v>67</v>
      </c>
      <c r="K18" s="3" t="s">
        <v>65</v>
      </c>
      <c r="L18" s="3" t="s">
        <v>65</v>
      </c>
      <c r="M18" s="3" t="s">
        <v>65</v>
      </c>
      <c r="N18" s="3" t="s">
        <v>67</v>
      </c>
      <c r="O18" s="3" t="s">
        <v>67</v>
      </c>
      <c r="P18" s="3" t="s">
        <v>66</v>
      </c>
      <c r="Q18" s="3" t="s">
        <v>65</v>
      </c>
      <c r="R18" s="3" t="s">
        <v>65</v>
      </c>
      <c r="S18" s="3" t="s">
        <v>64</v>
      </c>
      <c r="T18" s="3" t="s">
        <v>65</v>
      </c>
      <c r="U18" s="3" t="s">
        <v>65</v>
      </c>
      <c r="V18" s="3" t="s">
        <v>64</v>
      </c>
      <c r="W18" s="3" t="s">
        <v>66</v>
      </c>
      <c r="X18" s="3" t="s">
        <v>65</v>
      </c>
      <c r="Y18" s="3" t="s">
        <v>67</v>
      </c>
      <c r="Z18" s="3" t="s">
        <v>66</v>
      </c>
      <c r="AA18" s="3" t="s">
        <v>66</v>
      </c>
      <c r="AB18" s="3" t="s">
        <v>66</v>
      </c>
      <c r="AC18" s="3" t="s">
        <v>67</v>
      </c>
      <c r="AD18" s="3" t="s">
        <v>64</v>
      </c>
      <c r="AE18" s="3" t="s">
        <v>67</v>
      </c>
      <c r="AF18" s="3" t="s">
        <v>73</v>
      </c>
      <c r="AG18" s="3" t="s">
        <v>69</v>
      </c>
      <c r="AH18" s="3" t="s">
        <v>71</v>
      </c>
      <c r="AI18" s="3" t="s">
        <v>69</v>
      </c>
      <c r="AJ18" s="3" t="s">
        <v>76</v>
      </c>
      <c r="AK18" s="3" t="s">
        <v>70</v>
      </c>
      <c r="AL18" s="3" t="s">
        <v>73</v>
      </c>
      <c r="AM18" s="3" t="s">
        <v>70</v>
      </c>
      <c r="AN18" s="3" t="s">
        <v>70</v>
      </c>
      <c r="AO18" s="3" t="s">
        <v>72</v>
      </c>
      <c r="AP18" s="3" t="s">
        <v>71</v>
      </c>
      <c r="AQ18" s="3" t="s">
        <v>71</v>
      </c>
      <c r="AR18" s="3" t="s">
        <v>76</v>
      </c>
      <c r="AS18" s="3" t="s">
        <v>76</v>
      </c>
      <c r="AT18" s="3" t="s">
        <v>70</v>
      </c>
      <c r="AU18" s="3" t="s">
        <v>72</v>
      </c>
      <c r="AV18" s="3" t="s">
        <v>72</v>
      </c>
      <c r="AW18" s="3" t="s">
        <v>73</v>
      </c>
      <c r="AX18" s="3" t="s">
        <v>69</v>
      </c>
      <c r="AY18" s="3" t="s">
        <v>69</v>
      </c>
      <c r="AZ18" s="3" t="s">
        <v>72</v>
      </c>
      <c r="BA18" s="3" t="s">
        <v>69</v>
      </c>
      <c r="BB18" s="3" t="s">
        <v>71</v>
      </c>
      <c r="BC18" s="3" t="s">
        <v>76</v>
      </c>
      <c r="BD18" s="3" t="s">
        <v>72</v>
      </c>
      <c r="BE18" s="3" t="s">
        <v>69</v>
      </c>
      <c r="BF18" s="3" t="s">
        <v>69</v>
      </c>
      <c r="BG18" s="3" t="s">
        <v>70</v>
      </c>
      <c r="BH18" s="3" t="s">
        <v>73</v>
      </c>
      <c r="BI18" s="3" t="s">
        <v>71</v>
      </c>
      <c r="BJ18" s="3" t="s">
        <v>94</v>
      </c>
      <c r="BK18" s="4">
        <v>33040</v>
      </c>
      <c r="BL18" s="3" t="s">
        <v>78</v>
      </c>
    </row>
    <row r="19" spans="1:64" ht="13.2" x14ac:dyDescent="0.25">
      <c r="A19" s="2">
        <v>44205.422728321762</v>
      </c>
      <c r="B19" s="3" t="s">
        <v>67</v>
      </c>
      <c r="C19" s="3" t="s">
        <v>64</v>
      </c>
      <c r="D19" s="3" t="s">
        <v>64</v>
      </c>
      <c r="E19" s="3" t="s">
        <v>64</v>
      </c>
      <c r="F19" s="3" t="s">
        <v>68</v>
      </c>
      <c r="G19" s="3" t="s">
        <v>67</v>
      </c>
      <c r="H19" s="3" t="s">
        <v>67</v>
      </c>
      <c r="I19" s="3" t="s">
        <v>65</v>
      </c>
      <c r="J19" s="3" t="s">
        <v>65</v>
      </c>
      <c r="K19" s="3" t="s">
        <v>68</v>
      </c>
      <c r="L19" s="3" t="s">
        <v>80</v>
      </c>
      <c r="M19" s="3" t="s">
        <v>79</v>
      </c>
      <c r="N19" s="3" t="s">
        <v>66</v>
      </c>
      <c r="O19" s="3" t="s">
        <v>65</v>
      </c>
      <c r="P19" s="3" t="s">
        <v>65</v>
      </c>
      <c r="Q19" s="3" t="s">
        <v>67</v>
      </c>
      <c r="R19" s="3" t="s">
        <v>64</v>
      </c>
      <c r="S19" s="3" t="s">
        <v>67</v>
      </c>
      <c r="T19" s="3" t="s">
        <v>66</v>
      </c>
      <c r="U19" s="3" t="s">
        <v>65</v>
      </c>
      <c r="V19" s="3" t="s">
        <v>64</v>
      </c>
      <c r="W19" s="3" t="s">
        <v>65</v>
      </c>
      <c r="X19" s="3" t="s">
        <v>68</v>
      </c>
      <c r="Y19" s="3" t="s">
        <v>79</v>
      </c>
      <c r="Z19" s="3" t="s">
        <v>68</v>
      </c>
      <c r="AA19" s="3" t="s">
        <v>64</v>
      </c>
      <c r="AB19" s="3" t="s">
        <v>66</v>
      </c>
      <c r="AC19" s="3" t="s">
        <v>67</v>
      </c>
      <c r="AD19" s="3" t="s">
        <v>67</v>
      </c>
      <c r="AE19" s="3" t="s">
        <v>64</v>
      </c>
      <c r="AF19" s="3" t="s">
        <v>70</v>
      </c>
      <c r="AG19" s="3" t="s">
        <v>70</v>
      </c>
      <c r="AH19" s="3" t="s">
        <v>71</v>
      </c>
      <c r="AI19" s="3" t="s">
        <v>69</v>
      </c>
      <c r="AJ19" s="3" t="s">
        <v>73</v>
      </c>
      <c r="AK19" s="3" t="s">
        <v>76</v>
      </c>
      <c r="AL19" s="3" t="s">
        <v>76</v>
      </c>
      <c r="AM19" s="3" t="s">
        <v>69</v>
      </c>
      <c r="AN19" s="3" t="s">
        <v>71</v>
      </c>
      <c r="AO19" s="3" t="s">
        <v>73</v>
      </c>
      <c r="AP19" s="3" t="s">
        <v>76</v>
      </c>
      <c r="AQ19" s="3" t="s">
        <v>76</v>
      </c>
      <c r="AR19" s="3" t="s">
        <v>72</v>
      </c>
      <c r="AS19" s="3" t="s">
        <v>71</v>
      </c>
      <c r="AT19" s="3" t="s">
        <v>69</v>
      </c>
      <c r="AU19" s="3" t="s">
        <v>71</v>
      </c>
      <c r="AV19" s="3" t="s">
        <v>71</v>
      </c>
      <c r="AW19" s="3" t="s">
        <v>73</v>
      </c>
      <c r="AX19" s="3" t="s">
        <v>72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73</v>
      </c>
      <c r="BE19" s="3" t="s">
        <v>69</v>
      </c>
      <c r="BF19" s="3" t="s">
        <v>72</v>
      </c>
      <c r="BG19" s="3" t="s">
        <v>70</v>
      </c>
      <c r="BH19" s="3" t="s">
        <v>70</v>
      </c>
      <c r="BI19" s="3" t="s">
        <v>72</v>
      </c>
      <c r="BJ19" s="3" t="s">
        <v>92</v>
      </c>
      <c r="BK19" s="4">
        <v>31385</v>
      </c>
      <c r="BL19" s="3" t="s">
        <v>75</v>
      </c>
    </row>
    <row r="20" spans="1:64" ht="13.2" hidden="1" x14ac:dyDescent="0.25">
      <c r="A20" s="2">
        <v>44205.422728506943</v>
      </c>
      <c r="B20" s="3" t="s">
        <v>66</v>
      </c>
      <c r="C20" s="3" t="s">
        <v>64</v>
      </c>
      <c r="D20" s="3" t="s">
        <v>66</v>
      </c>
      <c r="E20" s="3" t="s">
        <v>64</v>
      </c>
      <c r="F20" s="3" t="s">
        <v>66</v>
      </c>
      <c r="G20" s="3" t="s">
        <v>67</v>
      </c>
      <c r="H20" s="3" t="s">
        <v>64</v>
      </c>
      <c r="I20" s="3" t="s">
        <v>67</v>
      </c>
      <c r="J20" s="3" t="s">
        <v>80</v>
      </c>
      <c r="K20" s="3" t="s">
        <v>64</v>
      </c>
      <c r="L20" s="3" t="s">
        <v>64</v>
      </c>
      <c r="M20" s="3" t="s">
        <v>66</v>
      </c>
      <c r="N20" s="3" t="s">
        <v>64</v>
      </c>
      <c r="O20" s="3" t="s">
        <v>64</v>
      </c>
      <c r="P20" s="3" t="s">
        <v>64</v>
      </c>
      <c r="Q20" s="3" t="s">
        <v>64</v>
      </c>
      <c r="R20" s="3" t="s">
        <v>64</v>
      </c>
      <c r="S20" s="3" t="s">
        <v>64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67</v>
      </c>
      <c r="Y20" s="3" t="s">
        <v>67</v>
      </c>
      <c r="Z20" s="3" t="s">
        <v>64</v>
      </c>
      <c r="AA20" s="3" t="s">
        <v>67</v>
      </c>
      <c r="AB20" s="3" t="s">
        <v>64</v>
      </c>
      <c r="AC20" s="3" t="s">
        <v>67</v>
      </c>
      <c r="AD20" s="3" t="s">
        <v>67</v>
      </c>
      <c r="AE20" s="3" t="s">
        <v>68</v>
      </c>
      <c r="AF20" s="3" t="s">
        <v>73</v>
      </c>
      <c r="AG20" s="3" t="s">
        <v>69</v>
      </c>
      <c r="AH20" s="3" t="s">
        <v>71</v>
      </c>
      <c r="AI20" s="3" t="s">
        <v>73</v>
      </c>
      <c r="AJ20" s="3" t="s">
        <v>69</v>
      </c>
      <c r="AK20" s="3" t="s">
        <v>70</v>
      </c>
      <c r="AL20" s="3" t="s">
        <v>70</v>
      </c>
      <c r="AM20" s="3" t="s">
        <v>70</v>
      </c>
      <c r="AN20" s="3" t="s">
        <v>76</v>
      </c>
      <c r="AO20" s="3" t="s">
        <v>73</v>
      </c>
      <c r="AP20" s="3" t="s">
        <v>69</v>
      </c>
      <c r="AQ20" s="3" t="s">
        <v>71</v>
      </c>
      <c r="AR20" s="3" t="s">
        <v>69</v>
      </c>
      <c r="AS20" s="3" t="s">
        <v>72</v>
      </c>
      <c r="AT20" s="3" t="s">
        <v>70</v>
      </c>
      <c r="AU20" s="3" t="s">
        <v>72</v>
      </c>
      <c r="AV20" s="3" t="s">
        <v>72</v>
      </c>
      <c r="AW20" s="3" t="s">
        <v>69</v>
      </c>
      <c r="AX20" s="3" t="s">
        <v>71</v>
      </c>
      <c r="AY20" s="3" t="s">
        <v>71</v>
      </c>
      <c r="AZ20" s="3" t="s">
        <v>71</v>
      </c>
      <c r="BA20" s="3" t="s">
        <v>71</v>
      </c>
      <c r="BB20" s="3" t="s">
        <v>73</v>
      </c>
      <c r="BC20" s="3" t="s">
        <v>73</v>
      </c>
      <c r="BD20" s="3" t="s">
        <v>69</v>
      </c>
      <c r="BE20" s="3" t="s">
        <v>73</v>
      </c>
      <c r="BF20" s="3" t="s">
        <v>69</v>
      </c>
      <c r="BG20" s="3" t="s">
        <v>73</v>
      </c>
      <c r="BH20" s="3" t="s">
        <v>73</v>
      </c>
      <c r="BI20" s="3" t="s">
        <v>70</v>
      </c>
      <c r="BJ20" s="3" t="s">
        <v>83</v>
      </c>
      <c r="BK20" s="4">
        <v>34648</v>
      </c>
      <c r="BL20" s="3" t="s">
        <v>78</v>
      </c>
    </row>
    <row r="21" spans="1:64" ht="13.2" x14ac:dyDescent="0.25">
      <c r="A21" s="2">
        <v>44205.422752905091</v>
      </c>
      <c r="B21" s="3" t="s">
        <v>65</v>
      </c>
      <c r="C21" s="3" t="s">
        <v>66</v>
      </c>
      <c r="D21" s="3" t="s">
        <v>64</v>
      </c>
      <c r="E21" s="3" t="s">
        <v>67</v>
      </c>
      <c r="F21" s="3" t="s">
        <v>65</v>
      </c>
      <c r="G21" s="3" t="s">
        <v>64</v>
      </c>
      <c r="H21" s="3" t="s">
        <v>64</v>
      </c>
      <c r="I21" s="3" t="s">
        <v>66</v>
      </c>
      <c r="J21" s="3" t="s">
        <v>79</v>
      </c>
      <c r="K21" s="3" t="s">
        <v>79</v>
      </c>
      <c r="L21" s="3" t="s">
        <v>68</v>
      </c>
      <c r="M21" s="3" t="s">
        <v>64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66</v>
      </c>
      <c r="T21" s="3" t="s">
        <v>65</v>
      </c>
      <c r="U21" s="3" t="s">
        <v>64</v>
      </c>
      <c r="V21" s="3" t="s">
        <v>67</v>
      </c>
      <c r="W21" s="3" t="s">
        <v>66</v>
      </c>
      <c r="X21" s="3" t="s">
        <v>64</v>
      </c>
      <c r="Y21" s="3" t="s">
        <v>64</v>
      </c>
      <c r="Z21" s="3" t="s">
        <v>65</v>
      </c>
      <c r="AA21" s="3" t="s">
        <v>66</v>
      </c>
      <c r="AB21" s="3" t="s">
        <v>64</v>
      </c>
      <c r="AC21" s="3" t="s">
        <v>67</v>
      </c>
      <c r="AD21" s="3" t="s">
        <v>67</v>
      </c>
      <c r="AE21" s="3" t="s">
        <v>66</v>
      </c>
      <c r="AF21" s="3" t="s">
        <v>72</v>
      </c>
      <c r="AG21" s="3" t="s">
        <v>73</v>
      </c>
      <c r="AH21" s="3" t="s">
        <v>71</v>
      </c>
      <c r="AI21" s="3" t="s">
        <v>69</v>
      </c>
      <c r="AJ21" s="3" t="s">
        <v>72</v>
      </c>
      <c r="AK21" s="3" t="s">
        <v>73</v>
      </c>
      <c r="AL21" s="3" t="s">
        <v>73</v>
      </c>
      <c r="AM21" s="3" t="s">
        <v>73</v>
      </c>
      <c r="AN21" s="3" t="s">
        <v>70</v>
      </c>
      <c r="AO21" s="3" t="s">
        <v>70</v>
      </c>
      <c r="AP21" s="3" t="s">
        <v>76</v>
      </c>
      <c r="AQ21" s="3" t="s">
        <v>70</v>
      </c>
      <c r="AR21" s="3" t="s">
        <v>72</v>
      </c>
      <c r="AS21" s="3" t="s">
        <v>71</v>
      </c>
      <c r="AT21" s="3" t="s">
        <v>70</v>
      </c>
      <c r="AU21" s="3" t="s">
        <v>71</v>
      </c>
      <c r="AV21" s="3" t="s">
        <v>71</v>
      </c>
      <c r="AW21" s="3" t="s">
        <v>72</v>
      </c>
      <c r="AX21" s="3" t="s">
        <v>71</v>
      </c>
      <c r="AY21" s="3" t="s">
        <v>70</v>
      </c>
      <c r="AZ21" s="3" t="s">
        <v>72</v>
      </c>
      <c r="BA21" s="3" t="s">
        <v>71</v>
      </c>
      <c r="BB21" s="3" t="s">
        <v>72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73</v>
      </c>
      <c r="BH21" s="3" t="s">
        <v>70</v>
      </c>
      <c r="BI21" s="3" t="s">
        <v>72</v>
      </c>
      <c r="BJ21" s="3" t="s">
        <v>95</v>
      </c>
      <c r="BK21" s="4">
        <v>32017</v>
      </c>
      <c r="BL21" s="3" t="s">
        <v>75</v>
      </c>
    </row>
    <row r="22" spans="1:64" ht="13.2" x14ac:dyDescent="0.25">
      <c r="A22" s="2">
        <v>44205.422816724538</v>
      </c>
      <c r="B22" s="3" t="s">
        <v>65</v>
      </c>
      <c r="C22" s="3" t="s">
        <v>65</v>
      </c>
      <c r="D22" s="3" t="s">
        <v>64</v>
      </c>
      <c r="E22" s="3" t="s">
        <v>64</v>
      </c>
      <c r="F22" s="3" t="s">
        <v>67</v>
      </c>
      <c r="G22" s="3" t="s">
        <v>66</v>
      </c>
      <c r="H22" s="3" t="s">
        <v>65</v>
      </c>
      <c r="I22" s="3" t="s">
        <v>66</v>
      </c>
      <c r="J22" s="3" t="s">
        <v>67</v>
      </c>
      <c r="K22" s="3" t="s">
        <v>64</v>
      </c>
      <c r="L22" s="3" t="s">
        <v>80</v>
      </c>
      <c r="M22" s="3" t="s">
        <v>67</v>
      </c>
      <c r="N22" s="3" t="s">
        <v>64</v>
      </c>
      <c r="O22" s="3" t="s">
        <v>65</v>
      </c>
      <c r="P22" s="3" t="s">
        <v>64</v>
      </c>
      <c r="Q22" s="3" t="s">
        <v>79</v>
      </c>
      <c r="R22" s="3" t="s">
        <v>67</v>
      </c>
      <c r="S22" s="3" t="s">
        <v>68</v>
      </c>
      <c r="T22" s="3" t="s">
        <v>66</v>
      </c>
      <c r="U22" s="3" t="s">
        <v>66</v>
      </c>
      <c r="V22" s="3" t="s">
        <v>66</v>
      </c>
      <c r="W22" s="3" t="s">
        <v>66</v>
      </c>
      <c r="X22" s="3" t="s">
        <v>64</v>
      </c>
      <c r="Y22" s="3" t="s">
        <v>66</v>
      </c>
      <c r="Z22" s="3" t="s">
        <v>68</v>
      </c>
      <c r="AA22" s="3" t="s">
        <v>68</v>
      </c>
      <c r="AB22" s="3" t="s">
        <v>79</v>
      </c>
      <c r="AC22" s="3" t="s">
        <v>80</v>
      </c>
      <c r="AD22" s="3" t="s">
        <v>80</v>
      </c>
      <c r="AE22" s="3" t="s">
        <v>64</v>
      </c>
      <c r="AF22" s="3" t="s">
        <v>71</v>
      </c>
      <c r="AG22" s="3" t="s">
        <v>72</v>
      </c>
      <c r="AH22" s="3" t="s">
        <v>71</v>
      </c>
      <c r="AI22" s="3" t="s">
        <v>72</v>
      </c>
      <c r="AJ22" s="3" t="s">
        <v>69</v>
      </c>
      <c r="AK22" s="3" t="s">
        <v>69</v>
      </c>
      <c r="AL22" s="3" t="s">
        <v>72</v>
      </c>
      <c r="AM22" s="3" t="s">
        <v>69</v>
      </c>
      <c r="AN22" s="3" t="s">
        <v>72</v>
      </c>
      <c r="AO22" s="3" t="s">
        <v>72</v>
      </c>
      <c r="AP22" s="3" t="s">
        <v>76</v>
      </c>
      <c r="AQ22" s="3" t="s">
        <v>73</v>
      </c>
      <c r="AR22" s="3" t="s">
        <v>71</v>
      </c>
      <c r="AS22" s="3" t="s">
        <v>71</v>
      </c>
      <c r="AT22" s="3" t="s">
        <v>70</v>
      </c>
      <c r="AU22" s="3" t="s">
        <v>70</v>
      </c>
      <c r="AV22" s="3" t="s">
        <v>72</v>
      </c>
      <c r="AW22" s="3" t="s">
        <v>70</v>
      </c>
      <c r="AX22" s="3" t="s">
        <v>71</v>
      </c>
      <c r="AY22" s="3" t="s">
        <v>71</v>
      </c>
      <c r="AZ22" s="3" t="s">
        <v>71</v>
      </c>
      <c r="BA22" s="3" t="s">
        <v>71</v>
      </c>
      <c r="BB22" s="3" t="s">
        <v>71</v>
      </c>
      <c r="BC22" s="3" t="s">
        <v>71</v>
      </c>
      <c r="BD22" s="3" t="s">
        <v>73</v>
      </c>
      <c r="BE22" s="3" t="s">
        <v>73</v>
      </c>
      <c r="BF22" s="3" t="s">
        <v>70</v>
      </c>
      <c r="BG22" s="3" t="s">
        <v>76</v>
      </c>
      <c r="BH22" s="3" t="s">
        <v>76</v>
      </c>
      <c r="BI22" s="3" t="s">
        <v>72</v>
      </c>
      <c r="BJ22" s="3" t="s">
        <v>96</v>
      </c>
      <c r="BK22" s="4">
        <v>34172</v>
      </c>
      <c r="BL22" s="3" t="s">
        <v>75</v>
      </c>
    </row>
    <row r="23" spans="1:64" ht="13.2" x14ac:dyDescent="0.25">
      <c r="A23" s="2">
        <v>44205.422817916668</v>
      </c>
      <c r="B23" s="3" t="s">
        <v>66</v>
      </c>
      <c r="C23" s="3" t="s">
        <v>67</v>
      </c>
      <c r="D23" s="3" t="s">
        <v>66</v>
      </c>
      <c r="E23" s="3" t="s">
        <v>64</v>
      </c>
      <c r="F23" s="3" t="s">
        <v>66</v>
      </c>
      <c r="G23" s="3" t="s">
        <v>67</v>
      </c>
      <c r="H23" s="3" t="s">
        <v>64</v>
      </c>
      <c r="I23" s="3" t="s">
        <v>64</v>
      </c>
      <c r="J23" s="3" t="s">
        <v>64</v>
      </c>
      <c r="K23" s="3" t="s">
        <v>67</v>
      </c>
      <c r="L23" s="3" t="s">
        <v>79</v>
      </c>
      <c r="M23" s="3" t="s">
        <v>68</v>
      </c>
      <c r="N23" s="3" t="s">
        <v>65</v>
      </c>
      <c r="O23" s="3" t="s">
        <v>64</v>
      </c>
      <c r="P23" s="3" t="s">
        <v>66</v>
      </c>
      <c r="Q23" s="3" t="s">
        <v>64</v>
      </c>
      <c r="R23" s="3" t="s">
        <v>66</v>
      </c>
      <c r="S23" s="3" t="s">
        <v>66</v>
      </c>
      <c r="T23" s="3" t="s">
        <v>67</v>
      </c>
      <c r="U23" s="3" t="s">
        <v>64</v>
      </c>
      <c r="V23" s="3" t="s">
        <v>67</v>
      </c>
      <c r="W23" s="3" t="s">
        <v>64</v>
      </c>
      <c r="X23" s="3" t="s">
        <v>68</v>
      </c>
      <c r="Y23" s="3" t="s">
        <v>64</v>
      </c>
      <c r="Z23" s="3" t="s">
        <v>67</v>
      </c>
      <c r="AA23" s="3" t="s">
        <v>66</v>
      </c>
      <c r="AB23" s="3" t="s">
        <v>64</v>
      </c>
      <c r="AC23" s="3" t="s">
        <v>68</v>
      </c>
      <c r="AD23" s="3" t="s">
        <v>79</v>
      </c>
      <c r="AE23" s="3" t="s">
        <v>64</v>
      </c>
      <c r="AF23" s="3" t="s">
        <v>72</v>
      </c>
      <c r="AG23" s="3" t="s">
        <v>70</v>
      </c>
      <c r="AH23" s="3" t="s">
        <v>71</v>
      </c>
      <c r="AI23" s="3" t="s">
        <v>69</v>
      </c>
      <c r="AJ23" s="3" t="s">
        <v>72</v>
      </c>
      <c r="AK23" s="3" t="s">
        <v>70</v>
      </c>
      <c r="AL23" s="3" t="s">
        <v>69</v>
      </c>
      <c r="AM23" s="3" t="s">
        <v>73</v>
      </c>
      <c r="AN23" s="3" t="s">
        <v>73</v>
      </c>
      <c r="AO23" s="3" t="s">
        <v>70</v>
      </c>
      <c r="AP23" s="3" t="s">
        <v>76</v>
      </c>
      <c r="AQ23" s="3" t="s">
        <v>70</v>
      </c>
      <c r="AR23" s="3" t="s">
        <v>72</v>
      </c>
      <c r="AS23" s="3" t="s">
        <v>72</v>
      </c>
      <c r="AT23" s="3" t="s">
        <v>73</v>
      </c>
      <c r="AU23" s="3" t="s">
        <v>69</v>
      </c>
      <c r="AV23" s="3" t="s">
        <v>71</v>
      </c>
      <c r="AW23" s="3" t="s">
        <v>72</v>
      </c>
      <c r="AX23" s="3" t="s">
        <v>72</v>
      </c>
      <c r="AY23" s="3" t="s">
        <v>73</v>
      </c>
      <c r="AZ23" s="3" t="s">
        <v>72</v>
      </c>
      <c r="BA23" s="3" t="s">
        <v>72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73</v>
      </c>
      <c r="BG23" s="3" t="s">
        <v>70</v>
      </c>
      <c r="BH23" s="3" t="s">
        <v>76</v>
      </c>
      <c r="BI23" s="3" t="s">
        <v>72</v>
      </c>
      <c r="BJ23" s="3" t="s">
        <v>97</v>
      </c>
      <c r="BK23" s="4">
        <v>28745</v>
      </c>
      <c r="BL23" s="3" t="s">
        <v>75</v>
      </c>
    </row>
    <row r="24" spans="1:64" ht="13.2" x14ac:dyDescent="0.25">
      <c r="A24" s="2">
        <v>44205.422880011574</v>
      </c>
      <c r="B24" s="3" t="s">
        <v>66</v>
      </c>
      <c r="C24" s="3" t="s">
        <v>67</v>
      </c>
      <c r="D24" s="3" t="s">
        <v>66</v>
      </c>
      <c r="E24" s="3" t="s">
        <v>80</v>
      </c>
      <c r="F24" s="3" t="s">
        <v>80</v>
      </c>
      <c r="G24" s="3" t="s">
        <v>64</v>
      </c>
      <c r="H24" s="3" t="s">
        <v>66</v>
      </c>
      <c r="I24" s="3" t="s">
        <v>65</v>
      </c>
      <c r="J24" s="3" t="s">
        <v>65</v>
      </c>
      <c r="K24" s="3" t="s">
        <v>80</v>
      </c>
      <c r="L24" s="3" t="s">
        <v>80</v>
      </c>
      <c r="M24" s="3" t="s">
        <v>80</v>
      </c>
      <c r="N24" s="3" t="s">
        <v>64</v>
      </c>
      <c r="O24" s="3" t="s">
        <v>65</v>
      </c>
      <c r="P24" s="3" t="s">
        <v>64</v>
      </c>
      <c r="Q24" s="3" t="s">
        <v>67</v>
      </c>
      <c r="R24" s="3" t="s">
        <v>67</v>
      </c>
      <c r="S24" s="3" t="s">
        <v>67</v>
      </c>
      <c r="T24" s="3" t="s">
        <v>66</v>
      </c>
      <c r="U24" s="3" t="s">
        <v>67</v>
      </c>
      <c r="V24" s="3" t="s">
        <v>67</v>
      </c>
      <c r="W24" s="3" t="s">
        <v>66</v>
      </c>
      <c r="X24" s="3" t="s">
        <v>67</v>
      </c>
      <c r="Y24" s="3" t="s">
        <v>64</v>
      </c>
      <c r="Z24" s="3" t="s">
        <v>67</v>
      </c>
      <c r="AA24" s="3" t="s">
        <v>67</v>
      </c>
      <c r="AB24" s="3" t="s">
        <v>67</v>
      </c>
      <c r="AC24" s="3" t="s">
        <v>79</v>
      </c>
      <c r="AD24" s="3" t="s">
        <v>79</v>
      </c>
      <c r="AE24" s="3" t="s">
        <v>79</v>
      </c>
      <c r="AF24" s="3" t="s">
        <v>73</v>
      </c>
      <c r="AG24" s="3" t="s">
        <v>76</v>
      </c>
      <c r="AH24" s="3" t="s">
        <v>71</v>
      </c>
      <c r="AI24" s="3" t="s">
        <v>76</v>
      </c>
      <c r="AJ24" s="3" t="s">
        <v>76</v>
      </c>
      <c r="AK24" s="3" t="s">
        <v>73</v>
      </c>
      <c r="AL24" s="3" t="s">
        <v>73</v>
      </c>
      <c r="AM24" s="3" t="s">
        <v>73</v>
      </c>
      <c r="AN24" s="3" t="s">
        <v>69</v>
      </c>
      <c r="AO24" s="3" t="s">
        <v>76</v>
      </c>
      <c r="AP24" s="3" t="s">
        <v>76</v>
      </c>
      <c r="AQ24" s="3" t="s">
        <v>76</v>
      </c>
      <c r="AR24" s="3" t="s">
        <v>69</v>
      </c>
      <c r="AS24" s="3" t="s">
        <v>71</v>
      </c>
      <c r="AT24" s="3" t="s">
        <v>70</v>
      </c>
      <c r="AU24" s="3" t="s">
        <v>73</v>
      </c>
      <c r="AV24" s="3" t="s">
        <v>69</v>
      </c>
      <c r="AW24" s="3" t="s">
        <v>72</v>
      </c>
      <c r="AX24" s="3" t="s">
        <v>71</v>
      </c>
      <c r="AY24" s="3" t="s">
        <v>69</v>
      </c>
      <c r="AZ24" s="3" t="s">
        <v>71</v>
      </c>
      <c r="BA24" s="3" t="s">
        <v>71</v>
      </c>
      <c r="BB24" s="3" t="s">
        <v>73</v>
      </c>
      <c r="BC24" s="3" t="s">
        <v>69</v>
      </c>
      <c r="BD24" s="3" t="s">
        <v>70</v>
      </c>
      <c r="BE24" s="3" t="s">
        <v>70</v>
      </c>
      <c r="BF24" s="3" t="s">
        <v>70</v>
      </c>
      <c r="BG24" s="3" t="s">
        <v>76</v>
      </c>
      <c r="BH24" s="3" t="s">
        <v>76</v>
      </c>
      <c r="BI24" s="3" t="s">
        <v>70</v>
      </c>
      <c r="BJ24" s="3" t="s">
        <v>81</v>
      </c>
      <c r="BK24" s="4">
        <v>33340</v>
      </c>
      <c r="BL24" s="3" t="s">
        <v>75</v>
      </c>
    </row>
    <row r="25" spans="1:64" ht="13.2" x14ac:dyDescent="0.25">
      <c r="A25" s="2">
        <v>44205.42290701389</v>
      </c>
      <c r="B25" s="3" t="s">
        <v>66</v>
      </c>
      <c r="C25" s="3" t="s">
        <v>79</v>
      </c>
      <c r="D25" s="3" t="s">
        <v>64</v>
      </c>
      <c r="E25" s="3" t="s">
        <v>66</v>
      </c>
      <c r="F25" s="3" t="s">
        <v>66</v>
      </c>
      <c r="G25" s="3" t="s">
        <v>68</v>
      </c>
      <c r="H25" s="3" t="s">
        <v>64</v>
      </c>
      <c r="I25" s="3" t="s">
        <v>68</v>
      </c>
      <c r="J25" s="3" t="s">
        <v>80</v>
      </c>
      <c r="K25" s="3" t="s">
        <v>64</v>
      </c>
      <c r="L25" s="3" t="s">
        <v>80</v>
      </c>
      <c r="M25" s="3" t="s">
        <v>66</v>
      </c>
      <c r="N25" s="3" t="s">
        <v>66</v>
      </c>
      <c r="O25" s="3" t="s">
        <v>65</v>
      </c>
      <c r="P25" s="3" t="s">
        <v>64</v>
      </c>
      <c r="Q25" s="3" t="s">
        <v>66</v>
      </c>
      <c r="R25" s="3" t="s">
        <v>65</v>
      </c>
      <c r="S25" s="3" t="s">
        <v>66</v>
      </c>
      <c r="T25" s="3" t="s">
        <v>65</v>
      </c>
      <c r="U25" s="3" t="s">
        <v>65</v>
      </c>
      <c r="V25" s="3" t="s">
        <v>64</v>
      </c>
      <c r="W25" s="3" t="s">
        <v>66</v>
      </c>
      <c r="X25" s="3" t="s">
        <v>79</v>
      </c>
      <c r="Y25" s="3" t="s">
        <v>64</v>
      </c>
      <c r="Z25" s="3" t="s">
        <v>64</v>
      </c>
      <c r="AA25" s="3" t="s">
        <v>64</v>
      </c>
      <c r="AB25" s="3" t="s">
        <v>66</v>
      </c>
      <c r="AC25" s="3" t="s">
        <v>68</v>
      </c>
      <c r="AD25" s="3" t="s">
        <v>80</v>
      </c>
      <c r="AE25" s="3" t="s">
        <v>67</v>
      </c>
      <c r="AF25" s="3" t="s">
        <v>73</v>
      </c>
      <c r="AG25" s="3" t="s">
        <v>76</v>
      </c>
      <c r="AH25" s="3" t="s">
        <v>71</v>
      </c>
      <c r="AI25" s="3" t="s">
        <v>69</v>
      </c>
      <c r="AJ25" s="3" t="s">
        <v>72</v>
      </c>
      <c r="AK25" s="3" t="s">
        <v>76</v>
      </c>
      <c r="AL25" s="3" t="s">
        <v>76</v>
      </c>
      <c r="AM25" s="3" t="s">
        <v>76</v>
      </c>
      <c r="AN25" s="3" t="s">
        <v>76</v>
      </c>
      <c r="AO25" s="3" t="s">
        <v>70</v>
      </c>
      <c r="AP25" s="3" t="s">
        <v>76</v>
      </c>
      <c r="AQ25" s="3" t="s">
        <v>70</v>
      </c>
      <c r="AR25" s="3" t="s">
        <v>69</v>
      </c>
      <c r="AS25" s="3" t="s">
        <v>72</v>
      </c>
      <c r="AT25" s="3" t="s">
        <v>76</v>
      </c>
      <c r="AU25" s="3" t="s">
        <v>72</v>
      </c>
      <c r="AV25" s="3" t="s">
        <v>71</v>
      </c>
      <c r="AW25" s="3" t="s">
        <v>69</v>
      </c>
      <c r="AX25" s="3" t="s">
        <v>71</v>
      </c>
      <c r="AY25" s="3" t="s">
        <v>76</v>
      </c>
      <c r="AZ25" s="3" t="s">
        <v>71</v>
      </c>
      <c r="BA25" s="3" t="s">
        <v>71</v>
      </c>
      <c r="BB25" s="3" t="s">
        <v>76</v>
      </c>
      <c r="BC25" s="3" t="s">
        <v>72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70</v>
      </c>
      <c r="BJ25" s="3" t="s">
        <v>98</v>
      </c>
      <c r="BK25" s="4">
        <v>33494</v>
      </c>
      <c r="BL25" s="3" t="s">
        <v>75</v>
      </c>
    </row>
    <row r="26" spans="1:64" ht="13.2" hidden="1" x14ac:dyDescent="0.25">
      <c r="A26" s="2">
        <v>44205.42293346065</v>
      </c>
      <c r="B26" s="3" t="s">
        <v>65</v>
      </c>
      <c r="C26" s="3" t="s">
        <v>65</v>
      </c>
      <c r="D26" s="3" t="s">
        <v>65</v>
      </c>
      <c r="E26" s="3" t="s">
        <v>64</v>
      </c>
      <c r="F26" s="3" t="s">
        <v>67</v>
      </c>
      <c r="G26" s="3" t="s">
        <v>64</v>
      </c>
      <c r="H26" s="3" t="s">
        <v>66</v>
      </c>
      <c r="I26" s="3" t="s">
        <v>66</v>
      </c>
      <c r="J26" s="3" t="s">
        <v>67</v>
      </c>
      <c r="K26" s="3" t="s">
        <v>64</v>
      </c>
      <c r="L26" s="3" t="s">
        <v>64</v>
      </c>
      <c r="M26" s="3" t="s">
        <v>64</v>
      </c>
      <c r="N26" s="3" t="s">
        <v>67</v>
      </c>
      <c r="O26" s="3" t="s">
        <v>67</v>
      </c>
      <c r="P26" s="3" t="s">
        <v>66</v>
      </c>
      <c r="Q26" s="3" t="s">
        <v>64</v>
      </c>
      <c r="R26" s="3" t="s">
        <v>65</v>
      </c>
      <c r="S26" s="3" t="s">
        <v>65</v>
      </c>
      <c r="T26" s="3" t="s">
        <v>65</v>
      </c>
      <c r="U26" s="3" t="s">
        <v>64</v>
      </c>
      <c r="V26" s="3" t="s">
        <v>66</v>
      </c>
      <c r="W26" s="3" t="s">
        <v>66</v>
      </c>
      <c r="X26" s="3" t="s">
        <v>66</v>
      </c>
      <c r="Y26" s="3" t="s">
        <v>67</v>
      </c>
      <c r="Z26" s="3" t="s">
        <v>66</v>
      </c>
      <c r="AA26" s="3" t="s">
        <v>66</v>
      </c>
      <c r="AB26" s="3" t="s">
        <v>67</v>
      </c>
      <c r="AC26" s="3" t="s">
        <v>67</v>
      </c>
      <c r="AD26" s="3" t="s">
        <v>67</v>
      </c>
      <c r="AE26" s="3" t="s">
        <v>67</v>
      </c>
      <c r="AF26" s="3" t="s">
        <v>71</v>
      </c>
      <c r="AG26" s="3" t="s">
        <v>73</v>
      </c>
      <c r="AH26" s="3" t="s">
        <v>71</v>
      </c>
      <c r="AI26" s="3" t="s">
        <v>72</v>
      </c>
      <c r="AJ26" s="3" t="s">
        <v>69</v>
      </c>
      <c r="AK26" s="3" t="s">
        <v>73</v>
      </c>
      <c r="AL26" s="3" t="s">
        <v>69</v>
      </c>
      <c r="AM26" s="3" t="s">
        <v>69</v>
      </c>
      <c r="AN26" s="3" t="s">
        <v>70</v>
      </c>
      <c r="AO26" s="3" t="s">
        <v>73</v>
      </c>
      <c r="AP26" s="3" t="s">
        <v>69</v>
      </c>
      <c r="AQ26" s="3" t="s">
        <v>69</v>
      </c>
      <c r="AR26" s="3" t="s">
        <v>70</v>
      </c>
      <c r="AS26" s="3" t="s">
        <v>70</v>
      </c>
      <c r="AT26" s="3" t="s">
        <v>70</v>
      </c>
      <c r="AU26" s="3" t="s">
        <v>73</v>
      </c>
      <c r="AV26" s="3" t="s">
        <v>71</v>
      </c>
      <c r="AW26" s="3" t="s">
        <v>71</v>
      </c>
      <c r="AX26" s="3" t="s">
        <v>71</v>
      </c>
      <c r="AY26" s="3" t="s">
        <v>72</v>
      </c>
      <c r="AZ26" s="3" t="s">
        <v>71</v>
      </c>
      <c r="BA26" s="3" t="s">
        <v>71</v>
      </c>
      <c r="BB26" s="3" t="s">
        <v>72</v>
      </c>
      <c r="BC26" s="3" t="s">
        <v>70</v>
      </c>
      <c r="BD26" s="3" t="s">
        <v>72</v>
      </c>
      <c r="BE26" s="3" t="s">
        <v>72</v>
      </c>
      <c r="BF26" s="3" t="s">
        <v>70</v>
      </c>
      <c r="BG26" s="3" t="s">
        <v>70</v>
      </c>
      <c r="BH26" s="3" t="s">
        <v>70</v>
      </c>
      <c r="BI26" s="3" t="s">
        <v>70</v>
      </c>
      <c r="BJ26" s="3" t="s">
        <v>99</v>
      </c>
      <c r="BK26" s="4">
        <v>34666</v>
      </c>
      <c r="BL26" s="3" t="s">
        <v>78</v>
      </c>
    </row>
    <row r="27" spans="1:64" ht="13.2" x14ac:dyDescent="0.25">
      <c r="A27" s="2">
        <v>44205.422980127318</v>
      </c>
      <c r="B27" s="3" t="s">
        <v>64</v>
      </c>
      <c r="C27" s="3" t="s">
        <v>67</v>
      </c>
      <c r="D27" s="3" t="s">
        <v>64</v>
      </c>
      <c r="E27" s="3" t="s">
        <v>67</v>
      </c>
      <c r="F27" s="3" t="s">
        <v>64</v>
      </c>
      <c r="G27" s="3" t="s">
        <v>67</v>
      </c>
      <c r="H27" s="3" t="s">
        <v>67</v>
      </c>
      <c r="I27" s="3" t="s">
        <v>67</v>
      </c>
      <c r="J27" s="3" t="s">
        <v>68</v>
      </c>
      <c r="K27" s="3" t="s">
        <v>79</v>
      </c>
      <c r="L27" s="3" t="s">
        <v>80</v>
      </c>
      <c r="M27" s="3" t="s">
        <v>67</v>
      </c>
      <c r="N27" s="3" t="s">
        <v>66</v>
      </c>
      <c r="O27" s="3" t="s">
        <v>65</v>
      </c>
      <c r="P27" s="3" t="s">
        <v>66</v>
      </c>
      <c r="Q27" s="3" t="s">
        <v>65</v>
      </c>
      <c r="R27" s="3" t="s">
        <v>65</v>
      </c>
      <c r="S27" s="3" t="s">
        <v>66</v>
      </c>
      <c r="T27" s="3" t="s">
        <v>64</v>
      </c>
      <c r="U27" s="3" t="s">
        <v>66</v>
      </c>
      <c r="V27" s="3" t="s">
        <v>64</v>
      </c>
      <c r="W27" s="3" t="s">
        <v>64</v>
      </c>
      <c r="X27" s="3" t="s">
        <v>68</v>
      </c>
      <c r="Y27" s="3" t="s">
        <v>66</v>
      </c>
      <c r="Z27" s="3" t="s">
        <v>79</v>
      </c>
      <c r="AA27" s="3" t="s">
        <v>67</v>
      </c>
      <c r="AB27" s="3" t="s">
        <v>79</v>
      </c>
      <c r="AC27" s="3" t="s">
        <v>64</v>
      </c>
      <c r="AD27" s="3" t="s">
        <v>80</v>
      </c>
      <c r="AE27" s="3" t="s">
        <v>66</v>
      </c>
      <c r="AF27" s="3" t="s">
        <v>69</v>
      </c>
      <c r="AG27" s="3" t="s">
        <v>70</v>
      </c>
      <c r="AH27" s="3" t="s">
        <v>71</v>
      </c>
      <c r="AI27" s="3" t="s">
        <v>73</v>
      </c>
      <c r="AJ27" s="3" t="s">
        <v>76</v>
      </c>
      <c r="AK27" s="3" t="s">
        <v>70</v>
      </c>
      <c r="AL27" s="3" t="s">
        <v>70</v>
      </c>
      <c r="AM27" s="3" t="s">
        <v>70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72</v>
      </c>
      <c r="AS27" s="3" t="s">
        <v>70</v>
      </c>
      <c r="AT27" s="3" t="s">
        <v>76</v>
      </c>
      <c r="AU27" s="3" t="s">
        <v>73</v>
      </c>
      <c r="AV27" s="3" t="s">
        <v>71</v>
      </c>
      <c r="AW27" s="3" t="s">
        <v>71</v>
      </c>
      <c r="AX27" s="3" t="s">
        <v>69</v>
      </c>
      <c r="AY27" s="3" t="s">
        <v>70</v>
      </c>
      <c r="AZ27" s="3" t="s">
        <v>71</v>
      </c>
      <c r="BA27" s="3" t="s">
        <v>69</v>
      </c>
      <c r="BB27" s="3" t="s">
        <v>76</v>
      </c>
      <c r="BC27" s="3" t="s">
        <v>72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72</v>
      </c>
      <c r="BJ27" s="3" t="s">
        <v>100</v>
      </c>
      <c r="BK27" s="4">
        <v>34260</v>
      </c>
      <c r="BL27" s="3" t="s">
        <v>75</v>
      </c>
    </row>
    <row r="28" spans="1:64" ht="13.2" hidden="1" x14ac:dyDescent="0.25">
      <c r="A28" s="2">
        <v>44205.423000300929</v>
      </c>
      <c r="B28" s="3" t="s">
        <v>65</v>
      </c>
      <c r="C28" s="3" t="s">
        <v>64</v>
      </c>
      <c r="D28" s="3" t="s">
        <v>67</v>
      </c>
      <c r="E28" s="3" t="s">
        <v>64</v>
      </c>
      <c r="F28" s="3" t="s">
        <v>79</v>
      </c>
      <c r="G28" s="3" t="s">
        <v>66</v>
      </c>
      <c r="H28" s="3" t="s">
        <v>64</v>
      </c>
      <c r="I28" s="3" t="s">
        <v>64</v>
      </c>
      <c r="J28" s="3" t="s">
        <v>80</v>
      </c>
      <c r="K28" s="3" t="s">
        <v>80</v>
      </c>
      <c r="L28" s="3" t="s">
        <v>67</v>
      </c>
      <c r="M28" s="3" t="s">
        <v>67</v>
      </c>
      <c r="N28" s="3" t="s">
        <v>67</v>
      </c>
      <c r="O28" s="3" t="s">
        <v>67</v>
      </c>
      <c r="P28" s="3" t="s">
        <v>66</v>
      </c>
      <c r="Q28" s="3" t="s">
        <v>67</v>
      </c>
      <c r="R28" s="3" t="s">
        <v>64</v>
      </c>
      <c r="S28" s="3" t="s">
        <v>64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68</v>
      </c>
      <c r="Z28" s="3" t="s">
        <v>65</v>
      </c>
      <c r="AA28" s="3" t="s">
        <v>65</v>
      </c>
      <c r="AB28" s="3" t="s">
        <v>68</v>
      </c>
      <c r="AC28" s="3" t="s">
        <v>68</v>
      </c>
      <c r="AD28" s="3" t="s">
        <v>68</v>
      </c>
      <c r="AE28" s="3" t="s">
        <v>79</v>
      </c>
      <c r="AF28" s="3" t="s">
        <v>73</v>
      </c>
      <c r="AG28" s="3" t="s">
        <v>70</v>
      </c>
      <c r="AH28" s="3" t="s">
        <v>71</v>
      </c>
      <c r="AI28" s="3" t="s">
        <v>69</v>
      </c>
      <c r="AJ28" s="3" t="s">
        <v>76</v>
      </c>
      <c r="AK28" s="3" t="s">
        <v>73</v>
      </c>
      <c r="AL28" s="3" t="s">
        <v>73</v>
      </c>
      <c r="AM28" s="3" t="s">
        <v>73</v>
      </c>
      <c r="AN28" s="3" t="s">
        <v>76</v>
      </c>
      <c r="AO28" s="3" t="s">
        <v>70</v>
      </c>
      <c r="AP28" s="3" t="s">
        <v>70</v>
      </c>
      <c r="AQ28" s="3" t="s">
        <v>71</v>
      </c>
      <c r="AR28" s="3" t="s">
        <v>69</v>
      </c>
      <c r="AS28" s="3" t="s">
        <v>76</v>
      </c>
      <c r="AT28" s="3" t="s">
        <v>70</v>
      </c>
      <c r="AU28" s="3" t="s">
        <v>72</v>
      </c>
      <c r="AV28" s="3" t="s">
        <v>72</v>
      </c>
      <c r="AW28" s="3" t="s">
        <v>73</v>
      </c>
      <c r="AX28" s="3" t="s">
        <v>73</v>
      </c>
      <c r="AY28" s="3" t="s">
        <v>73</v>
      </c>
      <c r="AZ28" s="3" t="s">
        <v>72</v>
      </c>
      <c r="BA28" s="3" t="s">
        <v>69</v>
      </c>
      <c r="BB28" s="3" t="s">
        <v>72</v>
      </c>
      <c r="BC28" s="3" t="s">
        <v>76</v>
      </c>
      <c r="BD28" s="3" t="s">
        <v>72</v>
      </c>
      <c r="BE28" s="3" t="s">
        <v>72</v>
      </c>
      <c r="BF28" s="3" t="s">
        <v>76</v>
      </c>
      <c r="BG28" s="3" t="s">
        <v>76</v>
      </c>
      <c r="BH28" s="3" t="s">
        <v>76</v>
      </c>
      <c r="BI28" s="3" t="s">
        <v>73</v>
      </c>
      <c r="BJ28" s="3" t="s">
        <v>101</v>
      </c>
      <c r="BK28" s="4">
        <v>232079</v>
      </c>
      <c r="BL28" s="3" t="s">
        <v>78</v>
      </c>
    </row>
    <row r="29" spans="1:64" ht="13.2" hidden="1" x14ac:dyDescent="0.25">
      <c r="A29" s="2">
        <v>44205.423078472224</v>
      </c>
      <c r="B29" s="3" t="s">
        <v>64</v>
      </c>
      <c r="C29" s="3" t="s">
        <v>67</v>
      </c>
      <c r="D29" s="3" t="s">
        <v>65</v>
      </c>
      <c r="E29" s="3" t="s">
        <v>66</v>
      </c>
      <c r="F29" s="3" t="s">
        <v>64</v>
      </c>
      <c r="G29" s="3" t="s">
        <v>67</v>
      </c>
      <c r="H29" s="3" t="s">
        <v>64</v>
      </c>
      <c r="I29" s="3" t="s">
        <v>64</v>
      </c>
      <c r="J29" s="3" t="s">
        <v>67</v>
      </c>
      <c r="K29" s="3" t="s">
        <v>66</v>
      </c>
      <c r="L29" s="3" t="s">
        <v>64</v>
      </c>
      <c r="M29" s="3" t="s">
        <v>64</v>
      </c>
      <c r="N29" s="3" t="s">
        <v>66</v>
      </c>
      <c r="O29" s="3" t="s">
        <v>64</v>
      </c>
      <c r="P29" s="3" t="s">
        <v>64</v>
      </c>
      <c r="Q29" s="3" t="s">
        <v>68</v>
      </c>
      <c r="R29" s="3" t="s">
        <v>67</v>
      </c>
      <c r="S29" s="3" t="s">
        <v>67</v>
      </c>
      <c r="T29" s="3" t="s">
        <v>64</v>
      </c>
      <c r="U29" s="3" t="s">
        <v>66</v>
      </c>
      <c r="V29" s="3" t="s">
        <v>64</v>
      </c>
      <c r="W29" s="3" t="s">
        <v>66</v>
      </c>
      <c r="X29" s="3" t="s">
        <v>66</v>
      </c>
      <c r="Y29" s="3" t="s">
        <v>64</v>
      </c>
      <c r="Z29" s="3" t="s">
        <v>64</v>
      </c>
      <c r="AA29" s="3" t="s">
        <v>64</v>
      </c>
      <c r="AB29" s="3" t="s">
        <v>66</v>
      </c>
      <c r="AC29" s="3" t="s">
        <v>64</v>
      </c>
      <c r="AD29" s="3" t="s">
        <v>64</v>
      </c>
      <c r="AE29" s="3" t="s">
        <v>67</v>
      </c>
      <c r="AF29" s="3" t="s">
        <v>69</v>
      </c>
      <c r="AG29" s="3" t="s">
        <v>70</v>
      </c>
      <c r="AH29" s="3" t="s">
        <v>69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69</v>
      </c>
      <c r="AN29" s="3" t="s">
        <v>70</v>
      </c>
      <c r="AO29" s="3" t="s">
        <v>72</v>
      </c>
      <c r="AP29" s="3" t="s">
        <v>69</v>
      </c>
      <c r="AQ29" s="3" t="s">
        <v>69</v>
      </c>
      <c r="AR29" s="3" t="s">
        <v>71</v>
      </c>
      <c r="AS29" s="3" t="s">
        <v>71</v>
      </c>
      <c r="AT29" s="3" t="s">
        <v>73</v>
      </c>
      <c r="AU29" s="3" t="s">
        <v>69</v>
      </c>
      <c r="AV29" s="3" t="s">
        <v>71</v>
      </c>
      <c r="AW29" s="3" t="s">
        <v>69</v>
      </c>
      <c r="AX29" s="3" t="s">
        <v>73</v>
      </c>
      <c r="AY29" s="3" t="s">
        <v>73</v>
      </c>
      <c r="AZ29" s="3" t="s">
        <v>71</v>
      </c>
      <c r="BA29" s="3" t="s">
        <v>69</v>
      </c>
      <c r="BB29" s="3" t="s">
        <v>72</v>
      </c>
      <c r="BC29" s="3" t="s">
        <v>73</v>
      </c>
      <c r="BD29" s="3" t="s">
        <v>72</v>
      </c>
      <c r="BE29" s="3" t="s">
        <v>72</v>
      </c>
      <c r="BF29" s="3" t="s">
        <v>72</v>
      </c>
      <c r="BG29" s="3" t="s">
        <v>72</v>
      </c>
      <c r="BH29" s="3" t="s">
        <v>72</v>
      </c>
      <c r="BI29" s="3" t="s">
        <v>72</v>
      </c>
      <c r="BJ29" s="3" t="s">
        <v>102</v>
      </c>
      <c r="BK29" s="4">
        <v>231775</v>
      </c>
      <c r="BL29" s="3" t="s">
        <v>78</v>
      </c>
    </row>
    <row r="30" spans="1:64" ht="13.2" x14ac:dyDescent="0.25">
      <c r="A30" s="2">
        <v>44205.423110532407</v>
      </c>
      <c r="B30" s="3" t="s">
        <v>66</v>
      </c>
      <c r="C30" s="3" t="s">
        <v>67</v>
      </c>
      <c r="D30" s="3" t="s">
        <v>64</v>
      </c>
      <c r="E30" s="3" t="s">
        <v>64</v>
      </c>
      <c r="F30" s="3" t="s">
        <v>64</v>
      </c>
      <c r="G30" s="3" t="s">
        <v>66</v>
      </c>
      <c r="H30" s="3" t="s">
        <v>66</v>
      </c>
      <c r="I30" s="3" t="s">
        <v>66</v>
      </c>
      <c r="J30" s="3" t="s">
        <v>64</v>
      </c>
      <c r="K30" s="3" t="s">
        <v>64</v>
      </c>
      <c r="L30" s="3" t="s">
        <v>80</v>
      </c>
      <c r="M30" s="3" t="s">
        <v>80</v>
      </c>
      <c r="N30" s="3" t="s">
        <v>65</v>
      </c>
      <c r="O30" s="3" t="s">
        <v>66</v>
      </c>
      <c r="P30" s="3" t="s">
        <v>66</v>
      </c>
      <c r="Q30" s="3" t="s">
        <v>64</v>
      </c>
      <c r="R30" s="3" t="s">
        <v>64</v>
      </c>
      <c r="S30" s="3" t="s">
        <v>67</v>
      </c>
      <c r="T30" s="3" t="s">
        <v>64</v>
      </c>
      <c r="U30" s="3" t="s">
        <v>64</v>
      </c>
      <c r="V30" s="3" t="s">
        <v>66</v>
      </c>
      <c r="W30" s="3" t="s">
        <v>67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67</v>
      </c>
      <c r="AD30" s="3" t="s">
        <v>80</v>
      </c>
      <c r="AE30" s="3" t="s">
        <v>66</v>
      </c>
      <c r="AF30" s="3" t="s">
        <v>73</v>
      </c>
      <c r="AG30" s="3" t="s">
        <v>70</v>
      </c>
      <c r="AH30" s="3" t="s">
        <v>72</v>
      </c>
      <c r="AI30" s="3" t="s">
        <v>72</v>
      </c>
      <c r="AJ30" s="3" t="s">
        <v>69</v>
      </c>
      <c r="AK30" s="3" t="s">
        <v>73</v>
      </c>
      <c r="AL30" s="3" t="s">
        <v>73</v>
      </c>
      <c r="AM30" s="3" t="s">
        <v>73</v>
      </c>
      <c r="AN30" s="3" t="s">
        <v>76</v>
      </c>
      <c r="AO30" s="3" t="s">
        <v>70</v>
      </c>
      <c r="AP30" s="3" t="s">
        <v>76</v>
      </c>
      <c r="AQ30" s="3" t="s">
        <v>76</v>
      </c>
      <c r="AR30" s="3" t="s">
        <v>72</v>
      </c>
      <c r="AS30" s="3" t="s">
        <v>71</v>
      </c>
      <c r="AT30" s="3" t="s">
        <v>70</v>
      </c>
      <c r="AU30" s="3" t="s">
        <v>72</v>
      </c>
      <c r="AV30" s="3" t="s">
        <v>71</v>
      </c>
      <c r="AW30" s="3" t="s">
        <v>69</v>
      </c>
      <c r="AX30" s="3" t="s">
        <v>72</v>
      </c>
      <c r="AY30" s="3" t="s">
        <v>69</v>
      </c>
      <c r="AZ30" s="3" t="s">
        <v>71</v>
      </c>
      <c r="BA30" s="3" t="s">
        <v>69</v>
      </c>
      <c r="BB30" s="3" t="s">
        <v>71</v>
      </c>
      <c r="BC30" s="3" t="s">
        <v>71</v>
      </c>
      <c r="BD30" s="3" t="s">
        <v>72</v>
      </c>
      <c r="BE30" s="3" t="s">
        <v>69</v>
      </c>
      <c r="BF30" s="3" t="s">
        <v>69</v>
      </c>
      <c r="BG30" s="3" t="s">
        <v>73</v>
      </c>
      <c r="BH30" s="3" t="s">
        <v>76</v>
      </c>
      <c r="BI30" s="3" t="s">
        <v>72</v>
      </c>
      <c r="BJ30" s="3" t="s">
        <v>103</v>
      </c>
      <c r="BK30" s="4">
        <v>35125</v>
      </c>
      <c r="BL30" s="3" t="s">
        <v>75</v>
      </c>
    </row>
    <row r="31" spans="1:64" ht="13.2" x14ac:dyDescent="0.25">
      <c r="A31" s="2">
        <v>44205.423153761571</v>
      </c>
      <c r="B31" s="3" t="s">
        <v>65</v>
      </c>
      <c r="C31" s="3" t="s">
        <v>66</v>
      </c>
      <c r="D31" s="3" t="s">
        <v>64</v>
      </c>
      <c r="E31" s="3" t="s">
        <v>66</v>
      </c>
      <c r="F31" s="3" t="s">
        <v>66</v>
      </c>
      <c r="G31" s="3" t="s">
        <v>64</v>
      </c>
      <c r="H31" s="3" t="s">
        <v>65</v>
      </c>
      <c r="I31" s="3" t="s">
        <v>65</v>
      </c>
      <c r="J31" s="3" t="s">
        <v>80</v>
      </c>
      <c r="K31" s="3" t="s">
        <v>65</v>
      </c>
      <c r="L31" s="3" t="s">
        <v>80</v>
      </c>
      <c r="M31" s="3" t="s">
        <v>67</v>
      </c>
      <c r="N31" s="3" t="s">
        <v>79</v>
      </c>
      <c r="O31" s="3" t="s">
        <v>79</v>
      </c>
      <c r="P31" s="3" t="s">
        <v>79</v>
      </c>
      <c r="Q31" s="3" t="s">
        <v>66</v>
      </c>
      <c r="R31" s="3" t="s">
        <v>65</v>
      </c>
      <c r="S31" s="3" t="s">
        <v>65</v>
      </c>
      <c r="T31" s="3" t="s">
        <v>67</v>
      </c>
      <c r="U31" s="3" t="s">
        <v>64</v>
      </c>
      <c r="V31" s="3" t="s">
        <v>65</v>
      </c>
      <c r="W31" s="3" t="s">
        <v>66</v>
      </c>
      <c r="X31" s="3" t="s">
        <v>80</v>
      </c>
      <c r="Y31" s="3" t="s">
        <v>80</v>
      </c>
      <c r="Z31" s="3" t="s">
        <v>67</v>
      </c>
      <c r="AA31" s="3" t="s">
        <v>67</v>
      </c>
      <c r="AB31" s="3" t="s">
        <v>64</v>
      </c>
      <c r="AC31" s="3" t="s">
        <v>80</v>
      </c>
      <c r="AD31" s="3" t="s">
        <v>80</v>
      </c>
      <c r="AE31" s="3" t="s">
        <v>67</v>
      </c>
      <c r="AF31" s="3" t="s">
        <v>69</v>
      </c>
      <c r="AG31" s="3" t="s">
        <v>73</v>
      </c>
      <c r="AH31" s="3" t="s">
        <v>69</v>
      </c>
      <c r="AI31" s="3" t="s">
        <v>72</v>
      </c>
      <c r="AJ31" s="3" t="s">
        <v>71</v>
      </c>
      <c r="AK31" s="3" t="s">
        <v>73</v>
      </c>
      <c r="AL31" s="3" t="s">
        <v>73</v>
      </c>
      <c r="AM31" s="3" t="s">
        <v>69</v>
      </c>
      <c r="AN31" s="3" t="s">
        <v>76</v>
      </c>
      <c r="AO31" s="3" t="s">
        <v>70</v>
      </c>
      <c r="AP31" s="3" t="s">
        <v>76</v>
      </c>
      <c r="AQ31" s="3" t="s">
        <v>71</v>
      </c>
      <c r="AR31" s="3" t="s">
        <v>73</v>
      </c>
      <c r="AS31" s="3" t="s">
        <v>70</v>
      </c>
      <c r="AT31" s="3" t="s">
        <v>76</v>
      </c>
      <c r="AU31" s="3" t="s">
        <v>72</v>
      </c>
      <c r="AV31" s="3" t="s">
        <v>72</v>
      </c>
      <c r="AW31" s="3" t="s">
        <v>72</v>
      </c>
      <c r="AX31" s="3" t="s">
        <v>69</v>
      </c>
      <c r="AY31" s="3" t="s">
        <v>69</v>
      </c>
      <c r="AZ31" s="3" t="s">
        <v>71</v>
      </c>
      <c r="BA31" s="3" t="s">
        <v>69</v>
      </c>
      <c r="BB31" s="3" t="s">
        <v>76</v>
      </c>
      <c r="BC31" s="3" t="s">
        <v>76</v>
      </c>
      <c r="BD31" s="3" t="s">
        <v>76</v>
      </c>
      <c r="BE31" s="3" t="s">
        <v>76</v>
      </c>
      <c r="BF31" s="3" t="s">
        <v>70</v>
      </c>
      <c r="BG31" s="3" t="s">
        <v>76</v>
      </c>
      <c r="BH31" s="3" t="s">
        <v>76</v>
      </c>
      <c r="BI31" s="3" t="s">
        <v>73</v>
      </c>
      <c r="BJ31" s="3" t="s">
        <v>104</v>
      </c>
      <c r="BK31" s="4">
        <v>33675</v>
      </c>
      <c r="BL31" s="3" t="s">
        <v>75</v>
      </c>
    </row>
    <row r="32" spans="1:64" ht="13.2" x14ac:dyDescent="0.25">
      <c r="A32" s="2">
        <v>44205.423266608792</v>
      </c>
      <c r="B32" s="3" t="s">
        <v>64</v>
      </c>
      <c r="C32" s="3" t="s">
        <v>68</v>
      </c>
      <c r="D32" s="3" t="s">
        <v>66</v>
      </c>
      <c r="E32" s="3" t="s">
        <v>64</v>
      </c>
      <c r="F32" s="3" t="s">
        <v>64</v>
      </c>
      <c r="G32" s="3" t="s">
        <v>65</v>
      </c>
      <c r="H32" s="3" t="s">
        <v>66</v>
      </c>
      <c r="I32" s="3" t="s">
        <v>66</v>
      </c>
      <c r="J32" s="3" t="s">
        <v>65</v>
      </c>
      <c r="K32" s="3" t="s">
        <v>64</v>
      </c>
      <c r="L32" s="3" t="s">
        <v>79</v>
      </c>
      <c r="M32" s="3" t="s">
        <v>64</v>
      </c>
      <c r="N32" s="3" t="s">
        <v>64</v>
      </c>
      <c r="O32" s="3" t="s">
        <v>65</v>
      </c>
      <c r="P32" s="3" t="s">
        <v>66</v>
      </c>
      <c r="Q32" s="3" t="s">
        <v>64</v>
      </c>
      <c r="R32" s="3" t="s">
        <v>65</v>
      </c>
      <c r="S32" s="3" t="s">
        <v>64</v>
      </c>
      <c r="T32" s="3" t="s">
        <v>68</v>
      </c>
      <c r="U32" s="3" t="s">
        <v>67</v>
      </c>
      <c r="V32" s="3" t="s">
        <v>64</v>
      </c>
      <c r="W32" s="3" t="s">
        <v>67</v>
      </c>
      <c r="X32" s="3" t="s">
        <v>79</v>
      </c>
      <c r="Y32" s="3" t="s">
        <v>64</v>
      </c>
      <c r="Z32" s="3" t="s">
        <v>66</v>
      </c>
      <c r="AA32" s="3" t="s">
        <v>64</v>
      </c>
      <c r="AB32" s="3" t="s">
        <v>67</v>
      </c>
      <c r="AC32" s="3" t="s">
        <v>68</v>
      </c>
      <c r="AD32" s="3" t="s">
        <v>80</v>
      </c>
      <c r="AE32" s="3" t="s">
        <v>65</v>
      </c>
      <c r="AF32" s="3" t="s">
        <v>69</v>
      </c>
      <c r="AG32" s="3" t="s">
        <v>76</v>
      </c>
      <c r="AH32" s="3" t="s">
        <v>71</v>
      </c>
      <c r="AI32" s="3" t="s">
        <v>69</v>
      </c>
      <c r="AJ32" s="3" t="s">
        <v>73</v>
      </c>
      <c r="AK32" s="3" t="s">
        <v>72</v>
      </c>
      <c r="AL32" s="3" t="s">
        <v>70</v>
      </c>
      <c r="AM32" s="3" t="s">
        <v>72</v>
      </c>
      <c r="AN32" s="3" t="s">
        <v>73</v>
      </c>
      <c r="AO32" s="3" t="s">
        <v>73</v>
      </c>
      <c r="AP32" s="3" t="s">
        <v>76</v>
      </c>
      <c r="AQ32" s="3" t="s">
        <v>70</v>
      </c>
      <c r="AR32" s="3" t="s">
        <v>69</v>
      </c>
      <c r="AS32" s="3" t="s">
        <v>71</v>
      </c>
      <c r="AT32" s="3" t="s">
        <v>70</v>
      </c>
      <c r="AU32" s="3" t="s">
        <v>70</v>
      </c>
      <c r="AV32" s="3" t="s">
        <v>71</v>
      </c>
      <c r="AW32" s="3" t="s">
        <v>73</v>
      </c>
      <c r="AX32" s="3" t="s">
        <v>70</v>
      </c>
      <c r="AY32" s="3" t="s">
        <v>76</v>
      </c>
      <c r="AZ32" s="3" t="s">
        <v>71</v>
      </c>
      <c r="BA32" s="3" t="s">
        <v>73</v>
      </c>
      <c r="BB32" s="3" t="s">
        <v>73</v>
      </c>
      <c r="BC32" s="3" t="s">
        <v>69</v>
      </c>
      <c r="BD32" s="3" t="s">
        <v>71</v>
      </c>
      <c r="BE32" s="3" t="s">
        <v>71</v>
      </c>
      <c r="BF32" s="3" t="s">
        <v>69</v>
      </c>
      <c r="BG32" s="3" t="s">
        <v>73</v>
      </c>
      <c r="BH32" s="3" t="s">
        <v>76</v>
      </c>
      <c r="BI32" s="3" t="s">
        <v>71</v>
      </c>
      <c r="BJ32" s="3" t="s">
        <v>101</v>
      </c>
      <c r="BK32" s="4">
        <v>33475</v>
      </c>
      <c r="BL32" s="3" t="s">
        <v>75</v>
      </c>
    </row>
    <row r="33" spans="1:64" ht="13.2" hidden="1" x14ac:dyDescent="0.25">
      <c r="A33" s="2">
        <v>44205.42331131945</v>
      </c>
      <c r="B33" s="3" t="s">
        <v>66</v>
      </c>
      <c r="C33" s="3" t="s">
        <v>64</v>
      </c>
      <c r="D33" s="3" t="s">
        <v>66</v>
      </c>
      <c r="E33" s="3" t="s">
        <v>67</v>
      </c>
      <c r="F33" s="3" t="s">
        <v>64</v>
      </c>
      <c r="G33" s="3" t="s">
        <v>65</v>
      </c>
      <c r="H33" s="3" t="s">
        <v>65</v>
      </c>
      <c r="I33" s="3" t="s">
        <v>66</v>
      </c>
      <c r="J33" s="3" t="s">
        <v>67</v>
      </c>
      <c r="K33" s="3" t="s">
        <v>64</v>
      </c>
      <c r="L33" s="3" t="s">
        <v>64</v>
      </c>
      <c r="M33" s="3" t="s">
        <v>66</v>
      </c>
      <c r="N33" s="3" t="s">
        <v>64</v>
      </c>
      <c r="O33" s="3" t="s">
        <v>64</v>
      </c>
      <c r="P33" s="3" t="s">
        <v>65</v>
      </c>
      <c r="Q33" s="3" t="s">
        <v>65</v>
      </c>
      <c r="R33" s="3" t="s">
        <v>66</v>
      </c>
      <c r="S33" s="3" t="s">
        <v>64</v>
      </c>
      <c r="T33" s="3" t="s">
        <v>66</v>
      </c>
      <c r="U33" s="3" t="s">
        <v>66</v>
      </c>
      <c r="V33" s="3" t="s">
        <v>65</v>
      </c>
      <c r="W33" s="3" t="s">
        <v>66</v>
      </c>
      <c r="X33" s="3" t="s">
        <v>65</v>
      </c>
      <c r="Y33" s="3" t="s">
        <v>64</v>
      </c>
      <c r="Z33" s="3" t="s">
        <v>66</v>
      </c>
      <c r="AA33" s="3" t="s">
        <v>65</v>
      </c>
      <c r="AB33" s="3" t="s">
        <v>66</v>
      </c>
      <c r="AC33" s="3" t="s">
        <v>64</v>
      </c>
      <c r="AD33" s="3" t="s">
        <v>64</v>
      </c>
      <c r="AE33" s="3" t="s">
        <v>66</v>
      </c>
      <c r="AF33" s="3" t="s">
        <v>69</v>
      </c>
      <c r="AG33" s="3" t="s">
        <v>73</v>
      </c>
      <c r="AH33" s="3" t="s">
        <v>71</v>
      </c>
      <c r="AI33" s="3" t="s">
        <v>73</v>
      </c>
      <c r="AJ33" s="3" t="s">
        <v>69</v>
      </c>
      <c r="AK33" s="3" t="s">
        <v>69</v>
      </c>
      <c r="AL33" s="3" t="s">
        <v>69</v>
      </c>
      <c r="AM33" s="3" t="s">
        <v>73</v>
      </c>
      <c r="AN33" s="3" t="s">
        <v>70</v>
      </c>
      <c r="AO33" s="3" t="s">
        <v>69</v>
      </c>
      <c r="AP33" s="3" t="s">
        <v>73</v>
      </c>
      <c r="AQ33" s="3" t="s">
        <v>69</v>
      </c>
      <c r="AR33" s="3" t="s">
        <v>72</v>
      </c>
      <c r="AS33" s="3" t="s">
        <v>72</v>
      </c>
      <c r="AT33" s="3" t="s">
        <v>72</v>
      </c>
      <c r="AU33" s="3" t="s">
        <v>71</v>
      </c>
      <c r="AV33" s="3" t="s">
        <v>71</v>
      </c>
      <c r="AW33" s="3" t="s">
        <v>72</v>
      </c>
      <c r="AX33" s="3" t="s">
        <v>73</v>
      </c>
      <c r="AY33" s="3" t="s">
        <v>69</v>
      </c>
      <c r="AZ33" s="3" t="s">
        <v>71</v>
      </c>
      <c r="BA33" s="3" t="s">
        <v>72</v>
      </c>
      <c r="BB33" s="3" t="s">
        <v>71</v>
      </c>
      <c r="BC33" s="3" t="s">
        <v>72</v>
      </c>
      <c r="BD33" s="3" t="s">
        <v>71</v>
      </c>
      <c r="BE33" s="3" t="s">
        <v>71</v>
      </c>
      <c r="BF33" s="3" t="s">
        <v>72</v>
      </c>
      <c r="BG33" s="3" t="s">
        <v>69</v>
      </c>
      <c r="BH33" s="3" t="s">
        <v>69</v>
      </c>
      <c r="BI33" s="3" t="s">
        <v>72</v>
      </c>
      <c r="BJ33" s="3" t="s">
        <v>105</v>
      </c>
      <c r="BK33" s="4">
        <v>34797</v>
      </c>
      <c r="BL33" s="3" t="s">
        <v>78</v>
      </c>
    </row>
    <row r="34" spans="1:64" ht="13.2" x14ac:dyDescent="0.25">
      <c r="A34" s="2">
        <v>44205.423389884258</v>
      </c>
      <c r="B34" s="3" t="s">
        <v>65</v>
      </c>
      <c r="C34" s="3" t="s">
        <v>66</v>
      </c>
      <c r="D34" s="3" t="s">
        <v>64</v>
      </c>
      <c r="E34" s="3" t="s">
        <v>64</v>
      </c>
      <c r="F34" s="3" t="s">
        <v>66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64</v>
      </c>
      <c r="L34" s="3" t="s">
        <v>79</v>
      </c>
      <c r="M34" s="3" t="s">
        <v>67</v>
      </c>
      <c r="N34" s="3" t="s">
        <v>67</v>
      </c>
      <c r="O34" s="3" t="s">
        <v>64</v>
      </c>
      <c r="P34" s="3" t="s">
        <v>66</v>
      </c>
      <c r="Q34" s="3" t="s">
        <v>67</v>
      </c>
      <c r="R34" s="3" t="s">
        <v>66</v>
      </c>
      <c r="S34" s="3" t="s">
        <v>66</v>
      </c>
      <c r="T34" s="3" t="s">
        <v>65</v>
      </c>
      <c r="U34" s="3" t="s">
        <v>65</v>
      </c>
      <c r="V34" s="3" t="s">
        <v>65</v>
      </c>
      <c r="W34" s="3" t="s">
        <v>66</v>
      </c>
      <c r="X34" s="3" t="s">
        <v>66</v>
      </c>
      <c r="Y34" s="3" t="s">
        <v>64</v>
      </c>
      <c r="Z34" s="3" t="s">
        <v>66</v>
      </c>
      <c r="AA34" s="3" t="s">
        <v>65</v>
      </c>
      <c r="AB34" s="3" t="s">
        <v>65</v>
      </c>
      <c r="AC34" s="3" t="s">
        <v>64</v>
      </c>
      <c r="AD34" s="3" t="s">
        <v>64</v>
      </c>
      <c r="AE34" s="3" t="s">
        <v>64</v>
      </c>
      <c r="AF34" s="3" t="s">
        <v>73</v>
      </c>
      <c r="AG34" s="3" t="s">
        <v>70</v>
      </c>
      <c r="AH34" s="3" t="s">
        <v>71</v>
      </c>
      <c r="AI34" s="3" t="s">
        <v>72</v>
      </c>
      <c r="AJ34" s="3" t="s">
        <v>72</v>
      </c>
      <c r="AK34" s="3" t="s">
        <v>69</v>
      </c>
      <c r="AL34" s="3" t="s">
        <v>69</v>
      </c>
      <c r="AM34" s="3" t="s">
        <v>73</v>
      </c>
      <c r="AN34" s="3" t="s">
        <v>72</v>
      </c>
      <c r="AO34" s="3" t="s">
        <v>73</v>
      </c>
      <c r="AP34" s="3" t="s">
        <v>76</v>
      </c>
      <c r="AQ34" s="3" t="s">
        <v>70</v>
      </c>
      <c r="AR34" s="3" t="s">
        <v>70</v>
      </c>
      <c r="AS34" s="3" t="s">
        <v>71</v>
      </c>
      <c r="AT34" s="3" t="s">
        <v>70</v>
      </c>
      <c r="AU34" s="3" t="s">
        <v>69</v>
      </c>
      <c r="AV34" s="3" t="s">
        <v>71</v>
      </c>
      <c r="AW34" s="3" t="s">
        <v>69</v>
      </c>
      <c r="AX34" s="3" t="s">
        <v>71</v>
      </c>
      <c r="AY34" s="3" t="s">
        <v>71</v>
      </c>
      <c r="AZ34" s="3" t="s">
        <v>69</v>
      </c>
      <c r="BA34" s="3" t="s">
        <v>72</v>
      </c>
      <c r="BB34" s="3" t="s">
        <v>69</v>
      </c>
      <c r="BC34" s="3" t="s">
        <v>69</v>
      </c>
      <c r="BD34" s="3" t="s">
        <v>72</v>
      </c>
      <c r="BE34" s="3" t="s">
        <v>73</v>
      </c>
      <c r="BF34" s="3" t="s">
        <v>72</v>
      </c>
      <c r="BG34" s="3" t="s">
        <v>70</v>
      </c>
      <c r="BH34" s="3" t="s">
        <v>70</v>
      </c>
      <c r="BI34" s="3" t="s">
        <v>72</v>
      </c>
      <c r="BJ34" s="3" t="s">
        <v>106</v>
      </c>
      <c r="BK34" s="4">
        <v>33997</v>
      </c>
      <c r="BL34" s="3" t="s">
        <v>75</v>
      </c>
    </row>
    <row r="35" spans="1:64" ht="13.2" x14ac:dyDescent="0.25">
      <c r="A35" s="2">
        <v>44205.423632430553</v>
      </c>
      <c r="B35" s="3" t="s">
        <v>66</v>
      </c>
      <c r="C35" s="3" t="s">
        <v>64</v>
      </c>
      <c r="D35" s="3" t="s">
        <v>64</v>
      </c>
      <c r="E35" s="3" t="s">
        <v>67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67</v>
      </c>
      <c r="L35" s="3" t="s">
        <v>79</v>
      </c>
      <c r="M35" s="3" t="s">
        <v>79</v>
      </c>
      <c r="N35" s="3" t="s">
        <v>64</v>
      </c>
      <c r="O35" s="3" t="s">
        <v>66</v>
      </c>
      <c r="P35" s="3" t="s">
        <v>65</v>
      </c>
      <c r="Q35" s="3" t="s">
        <v>68</v>
      </c>
      <c r="R35" s="3" t="s">
        <v>68</v>
      </c>
      <c r="S35" s="3" t="s">
        <v>68</v>
      </c>
      <c r="T35" s="3" t="s">
        <v>64</v>
      </c>
      <c r="U35" s="3" t="s">
        <v>67</v>
      </c>
      <c r="V35" s="3" t="s">
        <v>67</v>
      </c>
      <c r="W35" s="3" t="s">
        <v>64</v>
      </c>
      <c r="X35" s="3" t="s">
        <v>79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72</v>
      </c>
      <c r="AG35" s="3" t="s">
        <v>70</v>
      </c>
      <c r="AH35" s="3" t="s">
        <v>71</v>
      </c>
      <c r="AI35" s="3" t="s">
        <v>69</v>
      </c>
      <c r="AJ35" s="3" t="s">
        <v>73</v>
      </c>
      <c r="AK35" s="3" t="s">
        <v>69</v>
      </c>
      <c r="AL35" s="3" t="s">
        <v>69</v>
      </c>
      <c r="AM35" s="3" t="s">
        <v>73</v>
      </c>
      <c r="AN35" s="3" t="s">
        <v>73</v>
      </c>
      <c r="AO35" s="3" t="s">
        <v>70</v>
      </c>
      <c r="AP35" s="3" t="s">
        <v>76</v>
      </c>
      <c r="AQ35" s="3" t="s">
        <v>70</v>
      </c>
      <c r="AR35" s="3" t="s">
        <v>69</v>
      </c>
      <c r="AS35" s="3" t="s">
        <v>72</v>
      </c>
      <c r="AT35" s="3" t="s">
        <v>73</v>
      </c>
      <c r="AU35" s="3" t="s">
        <v>70</v>
      </c>
      <c r="AV35" s="3" t="s">
        <v>70</v>
      </c>
      <c r="AW35" s="3" t="s">
        <v>72</v>
      </c>
      <c r="AX35" s="3" t="s">
        <v>69</v>
      </c>
      <c r="AY35" s="3" t="s">
        <v>72</v>
      </c>
      <c r="AZ35" s="3" t="s">
        <v>71</v>
      </c>
      <c r="BA35" s="3" t="s">
        <v>71</v>
      </c>
      <c r="BB35" s="3" t="s">
        <v>73</v>
      </c>
      <c r="BC35" s="3" t="s">
        <v>69</v>
      </c>
      <c r="BD35" s="3" t="s">
        <v>72</v>
      </c>
      <c r="BE35" s="3" t="s">
        <v>73</v>
      </c>
      <c r="BF35" s="3" t="s">
        <v>73</v>
      </c>
      <c r="BG35" s="3" t="s">
        <v>70</v>
      </c>
      <c r="BH35" s="3" t="s">
        <v>70</v>
      </c>
      <c r="BI35" s="3" t="s">
        <v>69</v>
      </c>
      <c r="BJ35" s="3" t="s">
        <v>107</v>
      </c>
      <c r="BK35" s="4">
        <v>33319</v>
      </c>
      <c r="BL35" s="3" t="s">
        <v>75</v>
      </c>
    </row>
    <row r="36" spans="1:64" ht="13.2" hidden="1" x14ac:dyDescent="0.25">
      <c r="A36" s="2">
        <v>44205.423674282407</v>
      </c>
      <c r="B36" s="3" t="s">
        <v>66</v>
      </c>
      <c r="C36" s="3" t="s">
        <v>68</v>
      </c>
      <c r="D36" s="3" t="s">
        <v>66</v>
      </c>
      <c r="E36" s="3" t="s">
        <v>66</v>
      </c>
      <c r="F36" s="3" t="s">
        <v>64</v>
      </c>
      <c r="G36" s="3" t="s">
        <v>66</v>
      </c>
      <c r="H36" s="3" t="s">
        <v>64</v>
      </c>
      <c r="I36" s="3" t="s">
        <v>64</v>
      </c>
      <c r="J36" s="3" t="s">
        <v>80</v>
      </c>
      <c r="K36" s="3" t="s">
        <v>64</v>
      </c>
      <c r="L36" s="3" t="s">
        <v>64</v>
      </c>
      <c r="M36" s="3" t="s">
        <v>66</v>
      </c>
      <c r="N36" s="3" t="s">
        <v>64</v>
      </c>
      <c r="O36" s="3" t="s">
        <v>67</v>
      </c>
      <c r="P36" s="3" t="s">
        <v>64</v>
      </c>
      <c r="Q36" s="3" t="s">
        <v>67</v>
      </c>
      <c r="R36" s="3" t="s">
        <v>67</v>
      </c>
      <c r="S36" s="3" t="s">
        <v>64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67</v>
      </c>
      <c r="Z36" s="3" t="s">
        <v>64</v>
      </c>
      <c r="AA36" s="3" t="s">
        <v>64</v>
      </c>
      <c r="AB36" s="3" t="s">
        <v>66</v>
      </c>
      <c r="AC36" s="3" t="s">
        <v>67</v>
      </c>
      <c r="AD36" s="3" t="s">
        <v>67</v>
      </c>
      <c r="AE36" s="3" t="s">
        <v>64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72</v>
      </c>
      <c r="AK36" s="3" t="s">
        <v>73</v>
      </c>
      <c r="AL36" s="3" t="s">
        <v>70</v>
      </c>
      <c r="AM36" s="3" t="s">
        <v>70</v>
      </c>
      <c r="AN36" s="3" t="s">
        <v>76</v>
      </c>
      <c r="AO36" s="3" t="s">
        <v>69</v>
      </c>
      <c r="AP36" s="3" t="s">
        <v>69</v>
      </c>
      <c r="AQ36" s="3" t="s">
        <v>69</v>
      </c>
      <c r="AR36" s="3" t="s">
        <v>69</v>
      </c>
      <c r="AS36" s="3" t="s">
        <v>73</v>
      </c>
      <c r="AT36" s="3" t="s">
        <v>70</v>
      </c>
      <c r="AU36" s="3" t="s">
        <v>73</v>
      </c>
      <c r="AV36" s="3" t="s">
        <v>73</v>
      </c>
      <c r="AW36" s="3" t="s">
        <v>70</v>
      </c>
      <c r="AX36" s="3" t="s">
        <v>72</v>
      </c>
      <c r="AY36" s="3" t="s">
        <v>72</v>
      </c>
      <c r="AZ36" s="3" t="s">
        <v>71</v>
      </c>
      <c r="BA36" s="3" t="s">
        <v>72</v>
      </c>
      <c r="BB36" s="3" t="s">
        <v>69</v>
      </c>
      <c r="BC36" s="3" t="s">
        <v>73</v>
      </c>
      <c r="BD36" s="3" t="s">
        <v>73</v>
      </c>
      <c r="BE36" s="3" t="s">
        <v>73</v>
      </c>
      <c r="BF36" s="3" t="s">
        <v>69</v>
      </c>
      <c r="BG36" s="3" t="s">
        <v>70</v>
      </c>
      <c r="BH36" s="3" t="s">
        <v>70</v>
      </c>
      <c r="BI36" s="3" t="s">
        <v>73</v>
      </c>
      <c r="BJ36" s="3" t="s">
        <v>108</v>
      </c>
      <c r="BK36" s="4">
        <v>32439</v>
      </c>
      <c r="BL36" s="3" t="s">
        <v>78</v>
      </c>
    </row>
    <row r="37" spans="1:64" ht="13.2" x14ac:dyDescent="0.25">
      <c r="A37" s="2">
        <v>44205.423714583332</v>
      </c>
      <c r="B37" s="3" t="s">
        <v>65</v>
      </c>
      <c r="C37" s="3" t="s">
        <v>64</v>
      </c>
      <c r="D37" s="3" t="s">
        <v>64</v>
      </c>
      <c r="E37" s="3" t="s">
        <v>64</v>
      </c>
      <c r="F37" s="3" t="s">
        <v>67</v>
      </c>
      <c r="G37" s="3" t="s">
        <v>64</v>
      </c>
      <c r="H37" s="3" t="s">
        <v>66</v>
      </c>
      <c r="I37" s="3" t="s">
        <v>65</v>
      </c>
      <c r="J37" s="3" t="s">
        <v>67</v>
      </c>
      <c r="K37" s="3" t="s">
        <v>66</v>
      </c>
      <c r="L37" s="3" t="s">
        <v>67</v>
      </c>
      <c r="M37" s="3" t="s">
        <v>64</v>
      </c>
      <c r="N37" s="3" t="s">
        <v>65</v>
      </c>
      <c r="O37" s="3" t="s">
        <v>66</v>
      </c>
      <c r="P37" s="3" t="s">
        <v>65</v>
      </c>
      <c r="Q37" s="3" t="s">
        <v>66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65</v>
      </c>
      <c r="X37" s="3" t="s">
        <v>64</v>
      </c>
      <c r="Y37" s="3" t="s">
        <v>64</v>
      </c>
      <c r="Z37" s="3" t="s">
        <v>65</v>
      </c>
      <c r="AA37" s="3" t="s">
        <v>65</v>
      </c>
      <c r="AB37" s="3" t="s">
        <v>66</v>
      </c>
      <c r="AC37" s="3" t="s">
        <v>67</v>
      </c>
      <c r="AD37" s="3" t="s">
        <v>67</v>
      </c>
      <c r="AE37" s="3" t="s">
        <v>66</v>
      </c>
      <c r="AF37" s="3" t="s">
        <v>69</v>
      </c>
      <c r="AG37" s="3" t="s">
        <v>70</v>
      </c>
      <c r="AH37" s="3" t="s">
        <v>71</v>
      </c>
      <c r="AI37" s="3" t="s">
        <v>72</v>
      </c>
      <c r="AJ37" s="3" t="s">
        <v>76</v>
      </c>
      <c r="AK37" s="3" t="s">
        <v>73</v>
      </c>
      <c r="AL37" s="3" t="s">
        <v>73</v>
      </c>
      <c r="AM37" s="3" t="s">
        <v>73</v>
      </c>
      <c r="AN37" s="3" t="s">
        <v>70</v>
      </c>
      <c r="AO37" s="3" t="s">
        <v>69</v>
      </c>
      <c r="AP37" s="3" t="s">
        <v>76</v>
      </c>
      <c r="AQ37" s="3" t="s">
        <v>71</v>
      </c>
      <c r="AR37" s="3" t="s">
        <v>71</v>
      </c>
      <c r="AS37" s="3" t="s">
        <v>71</v>
      </c>
      <c r="AT37" s="3" t="s">
        <v>70</v>
      </c>
      <c r="AU37" s="3" t="s">
        <v>72</v>
      </c>
      <c r="AV37" s="3" t="s">
        <v>71</v>
      </c>
      <c r="AW37" s="3" t="s">
        <v>72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69</v>
      </c>
      <c r="BC37" s="3" t="s">
        <v>72</v>
      </c>
      <c r="BD37" s="3" t="s">
        <v>72</v>
      </c>
      <c r="BE37" s="3" t="s">
        <v>72</v>
      </c>
      <c r="BF37" s="3" t="s">
        <v>69</v>
      </c>
      <c r="BG37" s="3" t="s">
        <v>73</v>
      </c>
      <c r="BH37" s="3" t="s">
        <v>73</v>
      </c>
      <c r="BI37" s="3" t="s">
        <v>69</v>
      </c>
      <c r="BJ37" s="3" t="s">
        <v>109</v>
      </c>
      <c r="BK37" s="4">
        <v>33924</v>
      </c>
      <c r="BL37" s="3" t="s">
        <v>75</v>
      </c>
    </row>
    <row r="38" spans="1:64" ht="13.2" x14ac:dyDescent="0.25">
      <c r="A38" s="2">
        <v>44205.423841782409</v>
      </c>
      <c r="B38" s="3" t="s">
        <v>65</v>
      </c>
      <c r="C38" s="3" t="s">
        <v>66</v>
      </c>
      <c r="D38" s="3" t="s">
        <v>65</v>
      </c>
      <c r="E38" s="3" t="s">
        <v>67</v>
      </c>
      <c r="F38" s="3" t="s">
        <v>65</v>
      </c>
      <c r="G38" s="3" t="s">
        <v>67</v>
      </c>
      <c r="H38" s="3" t="s">
        <v>64</v>
      </c>
      <c r="I38" s="3" t="s">
        <v>64</v>
      </c>
      <c r="J38" s="3" t="s">
        <v>80</v>
      </c>
      <c r="K38" s="3" t="s">
        <v>67</v>
      </c>
      <c r="L38" s="3" t="s">
        <v>67</v>
      </c>
      <c r="M38" s="3" t="s">
        <v>64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64</v>
      </c>
      <c r="U38" s="3" t="s">
        <v>64</v>
      </c>
      <c r="V38" s="3" t="s">
        <v>65</v>
      </c>
      <c r="W38" s="3" t="s">
        <v>67</v>
      </c>
      <c r="X38" s="3" t="s">
        <v>67</v>
      </c>
      <c r="Y38" s="3" t="s">
        <v>64</v>
      </c>
      <c r="Z38" s="3" t="s">
        <v>64</v>
      </c>
      <c r="AA38" s="3" t="s">
        <v>65</v>
      </c>
      <c r="AB38" s="3" t="s">
        <v>67</v>
      </c>
      <c r="AC38" s="3" t="s">
        <v>67</v>
      </c>
      <c r="AD38" s="3" t="s">
        <v>67</v>
      </c>
      <c r="AE38" s="3" t="s">
        <v>64</v>
      </c>
      <c r="AF38" s="3" t="s">
        <v>72</v>
      </c>
      <c r="AG38" s="3" t="s">
        <v>73</v>
      </c>
      <c r="AH38" s="3" t="s">
        <v>71</v>
      </c>
      <c r="AI38" s="3" t="s">
        <v>69</v>
      </c>
      <c r="AJ38" s="3" t="s">
        <v>71</v>
      </c>
      <c r="AK38" s="3" t="s">
        <v>73</v>
      </c>
      <c r="AL38" s="3" t="s">
        <v>69</v>
      </c>
      <c r="AM38" s="3" t="s">
        <v>69</v>
      </c>
      <c r="AN38" s="3" t="s">
        <v>76</v>
      </c>
      <c r="AO38" s="3" t="s">
        <v>73</v>
      </c>
      <c r="AP38" s="3" t="s">
        <v>73</v>
      </c>
      <c r="AQ38" s="3" t="s">
        <v>73</v>
      </c>
      <c r="AR38" s="3" t="s">
        <v>71</v>
      </c>
      <c r="AS38" s="3" t="s">
        <v>73</v>
      </c>
      <c r="AT38" s="3" t="s">
        <v>73</v>
      </c>
      <c r="AU38" s="3" t="s">
        <v>73</v>
      </c>
      <c r="AV38" s="3" t="s">
        <v>71</v>
      </c>
      <c r="AW38" s="3" t="s">
        <v>69</v>
      </c>
      <c r="AX38" s="3" t="s">
        <v>73</v>
      </c>
      <c r="AY38" s="3" t="s">
        <v>73</v>
      </c>
      <c r="AZ38" s="3" t="s">
        <v>71</v>
      </c>
      <c r="BA38" s="3" t="s">
        <v>76</v>
      </c>
      <c r="BB38" s="3" t="s">
        <v>73</v>
      </c>
      <c r="BC38" s="3" t="s">
        <v>73</v>
      </c>
      <c r="BD38" s="3" t="s">
        <v>71</v>
      </c>
      <c r="BE38" s="3" t="s">
        <v>71</v>
      </c>
      <c r="BF38" s="3" t="s">
        <v>73</v>
      </c>
      <c r="BG38" s="3" t="s">
        <v>73</v>
      </c>
      <c r="BH38" s="3" t="s">
        <v>73</v>
      </c>
      <c r="BI38" s="3" t="s">
        <v>69</v>
      </c>
      <c r="BJ38" s="3" t="s">
        <v>110</v>
      </c>
      <c r="BK38" s="4">
        <v>28080</v>
      </c>
      <c r="BL38" s="3" t="s">
        <v>75</v>
      </c>
    </row>
    <row r="39" spans="1:64" ht="13.2" x14ac:dyDescent="0.25">
      <c r="A39" s="2">
        <v>44205.424070092587</v>
      </c>
      <c r="B39" s="3" t="s">
        <v>65</v>
      </c>
      <c r="C39" s="3" t="s">
        <v>66</v>
      </c>
      <c r="D39" s="3" t="s">
        <v>64</v>
      </c>
      <c r="E39" s="3" t="s">
        <v>66</v>
      </c>
      <c r="F39" s="3" t="s">
        <v>68</v>
      </c>
      <c r="G39" s="3" t="s">
        <v>65</v>
      </c>
      <c r="H39" s="3" t="s">
        <v>64</v>
      </c>
      <c r="I39" s="3" t="s">
        <v>64</v>
      </c>
      <c r="J39" s="3" t="s">
        <v>65</v>
      </c>
      <c r="K39" s="3" t="s">
        <v>64</v>
      </c>
      <c r="L39" s="3" t="s">
        <v>67</v>
      </c>
      <c r="M39" s="3" t="s">
        <v>67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64</v>
      </c>
      <c r="S39" s="3" t="s">
        <v>64</v>
      </c>
      <c r="T39" s="3" t="s">
        <v>64</v>
      </c>
      <c r="U39" s="3" t="s">
        <v>65</v>
      </c>
      <c r="V39" s="3" t="s">
        <v>66</v>
      </c>
      <c r="W39" s="3" t="s">
        <v>67</v>
      </c>
      <c r="X39" s="3" t="s">
        <v>64</v>
      </c>
      <c r="Y39" s="3" t="s">
        <v>66</v>
      </c>
      <c r="Z39" s="3" t="s">
        <v>68</v>
      </c>
      <c r="AA39" s="3" t="s">
        <v>66</v>
      </c>
      <c r="AB39" s="3" t="s">
        <v>66</v>
      </c>
      <c r="AC39" s="3" t="s">
        <v>67</v>
      </c>
      <c r="AD39" s="3" t="s">
        <v>67</v>
      </c>
      <c r="AE39" s="3" t="s">
        <v>67</v>
      </c>
      <c r="AF39" s="3" t="s">
        <v>70</v>
      </c>
      <c r="AG39" s="3" t="s">
        <v>70</v>
      </c>
      <c r="AH39" s="3" t="s">
        <v>71</v>
      </c>
      <c r="AI39" s="3" t="s">
        <v>73</v>
      </c>
      <c r="AJ39" s="3" t="s">
        <v>76</v>
      </c>
      <c r="AK39" s="3" t="s">
        <v>70</v>
      </c>
      <c r="AL39" s="3" t="s">
        <v>70</v>
      </c>
      <c r="AM39" s="3" t="s">
        <v>70</v>
      </c>
      <c r="AN39" s="3" t="s">
        <v>72</v>
      </c>
      <c r="AO39" s="3" t="s">
        <v>70</v>
      </c>
      <c r="AP39" s="3" t="s">
        <v>76</v>
      </c>
      <c r="AQ39" s="3" t="s">
        <v>76</v>
      </c>
      <c r="AR39" s="3" t="s">
        <v>72</v>
      </c>
      <c r="AS39" s="3" t="s">
        <v>71</v>
      </c>
      <c r="AT39" s="3" t="s">
        <v>70</v>
      </c>
      <c r="AU39" s="3" t="s">
        <v>73</v>
      </c>
      <c r="AV39" s="3" t="s">
        <v>71</v>
      </c>
      <c r="AW39" s="3" t="s">
        <v>70</v>
      </c>
      <c r="AX39" s="3" t="s">
        <v>76</v>
      </c>
      <c r="AY39" s="3" t="s">
        <v>69</v>
      </c>
      <c r="AZ39" s="3" t="s">
        <v>72</v>
      </c>
      <c r="BA39" s="3" t="s">
        <v>76</v>
      </c>
      <c r="BB39" s="3" t="s">
        <v>73</v>
      </c>
      <c r="BC39" s="3" t="s">
        <v>73</v>
      </c>
      <c r="BD39" s="3" t="s">
        <v>76</v>
      </c>
      <c r="BE39" s="3" t="s">
        <v>70</v>
      </c>
      <c r="BF39" s="3" t="s">
        <v>73</v>
      </c>
      <c r="BG39" s="3" t="s">
        <v>76</v>
      </c>
      <c r="BH39" s="3" t="s">
        <v>76</v>
      </c>
      <c r="BI39" s="3" t="s">
        <v>70</v>
      </c>
      <c r="BJ39" s="3" t="s">
        <v>83</v>
      </c>
      <c r="BK39" s="4">
        <v>32837</v>
      </c>
      <c r="BL39" s="3" t="s">
        <v>75</v>
      </c>
    </row>
    <row r="40" spans="1:64" ht="13.2" hidden="1" x14ac:dyDescent="0.25">
      <c r="A40" s="2">
        <v>44205.424108333333</v>
      </c>
      <c r="B40" s="3" t="s">
        <v>65</v>
      </c>
      <c r="C40" s="3" t="s">
        <v>67</v>
      </c>
      <c r="D40" s="3" t="s">
        <v>66</v>
      </c>
      <c r="E40" s="3" t="s">
        <v>67</v>
      </c>
      <c r="F40" s="3" t="s">
        <v>64</v>
      </c>
      <c r="G40" s="3" t="s">
        <v>65</v>
      </c>
      <c r="H40" s="3" t="s">
        <v>65</v>
      </c>
      <c r="I40" s="3" t="s">
        <v>65</v>
      </c>
      <c r="J40" s="3" t="s">
        <v>64</v>
      </c>
      <c r="K40" s="3" t="s">
        <v>65</v>
      </c>
      <c r="L40" s="3" t="s">
        <v>65</v>
      </c>
      <c r="M40" s="3" t="s">
        <v>65</v>
      </c>
      <c r="N40" s="3" t="s">
        <v>66</v>
      </c>
      <c r="O40" s="3" t="s">
        <v>65</v>
      </c>
      <c r="P40" s="3" t="s">
        <v>65</v>
      </c>
      <c r="Q40" s="3" t="s">
        <v>66</v>
      </c>
      <c r="R40" s="3" t="s">
        <v>65</v>
      </c>
      <c r="S40" s="3" t="s">
        <v>65</v>
      </c>
      <c r="T40" s="3" t="s">
        <v>65</v>
      </c>
      <c r="U40" s="3" t="s">
        <v>65</v>
      </c>
      <c r="V40" s="3" t="s">
        <v>64</v>
      </c>
      <c r="W40" s="3" t="s">
        <v>66</v>
      </c>
      <c r="X40" s="3" t="s">
        <v>66</v>
      </c>
      <c r="Y40" s="3" t="s">
        <v>66</v>
      </c>
      <c r="Z40" s="3" t="s">
        <v>65</v>
      </c>
      <c r="AA40" s="3" t="s">
        <v>65</v>
      </c>
      <c r="AB40" s="3" t="s">
        <v>65</v>
      </c>
      <c r="AC40" s="3" t="s">
        <v>64</v>
      </c>
      <c r="AD40" s="3" t="s">
        <v>67</v>
      </c>
      <c r="AE40" s="3" t="s">
        <v>66</v>
      </c>
      <c r="AF40" s="3" t="s">
        <v>72</v>
      </c>
      <c r="AG40" s="3" t="s">
        <v>70</v>
      </c>
      <c r="AH40" s="3" t="s">
        <v>71</v>
      </c>
      <c r="AI40" s="3" t="s">
        <v>72</v>
      </c>
      <c r="AJ40" s="3" t="s">
        <v>73</v>
      </c>
      <c r="AK40" s="3" t="s">
        <v>69</v>
      </c>
      <c r="AL40" s="3" t="s">
        <v>69</v>
      </c>
      <c r="AM40" s="3" t="s">
        <v>69</v>
      </c>
      <c r="AN40" s="3" t="s">
        <v>73</v>
      </c>
      <c r="AO40" s="3" t="s">
        <v>69</v>
      </c>
      <c r="AP40" s="3" t="s">
        <v>71</v>
      </c>
      <c r="AQ40" s="3" t="s">
        <v>71</v>
      </c>
      <c r="AR40" s="3" t="s">
        <v>72</v>
      </c>
      <c r="AS40" s="3" t="s">
        <v>71</v>
      </c>
      <c r="AT40" s="3" t="s">
        <v>73</v>
      </c>
      <c r="AU40" s="3" t="s">
        <v>72</v>
      </c>
      <c r="AV40" s="3" t="s">
        <v>72</v>
      </c>
      <c r="AW40" s="3" t="s">
        <v>72</v>
      </c>
      <c r="AX40" s="3" t="s">
        <v>73</v>
      </c>
      <c r="AY40" s="3" t="s">
        <v>69</v>
      </c>
      <c r="AZ40" s="3" t="s">
        <v>72</v>
      </c>
      <c r="BA40" s="3" t="s">
        <v>69</v>
      </c>
      <c r="BB40" s="3" t="s">
        <v>72</v>
      </c>
      <c r="BC40" s="3" t="s">
        <v>72</v>
      </c>
      <c r="BD40" s="3" t="s">
        <v>71</v>
      </c>
      <c r="BE40" s="3" t="s">
        <v>71</v>
      </c>
      <c r="BF40" s="3" t="s">
        <v>71</v>
      </c>
      <c r="BG40" s="3" t="s">
        <v>69</v>
      </c>
      <c r="BH40" s="3" t="s">
        <v>69</v>
      </c>
      <c r="BI40" s="3" t="s">
        <v>72</v>
      </c>
      <c r="BJ40" s="3" t="s">
        <v>111</v>
      </c>
      <c r="BK40" s="4">
        <v>33960</v>
      </c>
      <c r="BL40" s="3" t="s">
        <v>78</v>
      </c>
    </row>
    <row r="41" spans="1:64" ht="13.2" hidden="1" x14ac:dyDescent="0.25">
      <c r="A41" s="2">
        <v>44205.424151979169</v>
      </c>
      <c r="B41" s="3" t="s">
        <v>66</v>
      </c>
      <c r="C41" s="3" t="s">
        <v>66</v>
      </c>
      <c r="D41" s="3" t="s">
        <v>66</v>
      </c>
      <c r="E41" s="3" t="s">
        <v>66</v>
      </c>
      <c r="F41" s="3" t="s">
        <v>66</v>
      </c>
      <c r="G41" s="3" t="s">
        <v>65</v>
      </c>
      <c r="H41" s="3" t="s">
        <v>66</v>
      </c>
      <c r="I41" s="3" t="s">
        <v>66</v>
      </c>
      <c r="J41" s="3" t="s">
        <v>80</v>
      </c>
      <c r="K41" s="3" t="s">
        <v>67</v>
      </c>
      <c r="L41" s="3" t="s">
        <v>64</v>
      </c>
      <c r="M41" s="3" t="s">
        <v>64</v>
      </c>
      <c r="N41" s="3" t="s">
        <v>64</v>
      </c>
      <c r="O41" s="3" t="s">
        <v>79</v>
      </c>
      <c r="P41" s="3" t="s">
        <v>66</v>
      </c>
      <c r="Q41" s="3" t="s">
        <v>64</v>
      </c>
      <c r="R41" s="3" t="s">
        <v>64</v>
      </c>
      <c r="S41" s="3" t="s">
        <v>64</v>
      </c>
      <c r="T41" s="3" t="s">
        <v>64</v>
      </c>
      <c r="U41" s="3" t="s">
        <v>64</v>
      </c>
      <c r="V41" s="3" t="s">
        <v>65</v>
      </c>
      <c r="W41" s="3" t="s">
        <v>64</v>
      </c>
      <c r="X41" s="3" t="s">
        <v>64</v>
      </c>
      <c r="Y41" s="3" t="s">
        <v>80</v>
      </c>
      <c r="Z41" s="3" t="s">
        <v>64</v>
      </c>
      <c r="AA41" s="3" t="s">
        <v>66</v>
      </c>
      <c r="AB41" s="3" t="s">
        <v>67</v>
      </c>
      <c r="AC41" s="3" t="s">
        <v>68</v>
      </c>
      <c r="AD41" s="3" t="s">
        <v>68</v>
      </c>
      <c r="AE41" s="3" t="s">
        <v>80</v>
      </c>
      <c r="AF41" s="3" t="s">
        <v>72</v>
      </c>
      <c r="AG41" s="3" t="s">
        <v>69</v>
      </c>
      <c r="AH41" s="3" t="s">
        <v>71</v>
      </c>
      <c r="AI41" s="3" t="s">
        <v>71</v>
      </c>
      <c r="AJ41" s="3" t="s">
        <v>72</v>
      </c>
      <c r="AK41" s="3" t="s">
        <v>69</v>
      </c>
      <c r="AL41" s="3" t="s">
        <v>69</v>
      </c>
      <c r="AM41" s="3" t="s">
        <v>69</v>
      </c>
      <c r="AN41" s="3" t="s">
        <v>76</v>
      </c>
      <c r="AO41" s="3" t="s">
        <v>70</v>
      </c>
      <c r="AP41" s="3" t="s">
        <v>70</v>
      </c>
      <c r="AQ41" s="3" t="s">
        <v>70</v>
      </c>
      <c r="AR41" s="3" t="s">
        <v>70</v>
      </c>
      <c r="AS41" s="3" t="s">
        <v>76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71</v>
      </c>
      <c r="BA41" s="3" t="s">
        <v>69</v>
      </c>
      <c r="BB41" s="3" t="s">
        <v>73</v>
      </c>
      <c r="BC41" s="3" t="s">
        <v>73</v>
      </c>
      <c r="BD41" s="3" t="s">
        <v>72</v>
      </c>
      <c r="BE41" s="3" t="s">
        <v>72</v>
      </c>
      <c r="BF41" s="3" t="s">
        <v>70</v>
      </c>
      <c r="BG41" s="3" t="s">
        <v>70</v>
      </c>
      <c r="BH41" s="3" t="s">
        <v>70</v>
      </c>
      <c r="BI41" s="3" t="s">
        <v>70</v>
      </c>
      <c r="BJ41" s="3" t="s">
        <v>112</v>
      </c>
      <c r="BK41" s="4">
        <v>230028</v>
      </c>
      <c r="BL41" s="3" t="s">
        <v>78</v>
      </c>
    </row>
    <row r="42" spans="1:64" ht="13.2" hidden="1" x14ac:dyDescent="0.25">
      <c r="A42" s="2">
        <v>44205.424190891208</v>
      </c>
      <c r="B42" s="3" t="s">
        <v>65</v>
      </c>
      <c r="C42" s="3" t="s">
        <v>66</v>
      </c>
      <c r="D42" s="3" t="s">
        <v>66</v>
      </c>
      <c r="E42" s="3" t="s">
        <v>66</v>
      </c>
      <c r="F42" s="3" t="s">
        <v>67</v>
      </c>
      <c r="G42" s="3" t="s">
        <v>68</v>
      </c>
      <c r="H42" s="3" t="s">
        <v>66</v>
      </c>
      <c r="I42" s="3" t="s">
        <v>64</v>
      </c>
      <c r="J42" s="3" t="s">
        <v>64</v>
      </c>
      <c r="K42" s="3" t="s">
        <v>67</v>
      </c>
      <c r="L42" s="3" t="s">
        <v>67</v>
      </c>
      <c r="M42" s="3" t="s">
        <v>64</v>
      </c>
      <c r="N42" s="3" t="s">
        <v>64</v>
      </c>
      <c r="O42" s="3" t="s">
        <v>80</v>
      </c>
      <c r="P42" s="3" t="s">
        <v>65</v>
      </c>
      <c r="Q42" s="3" t="s">
        <v>68</v>
      </c>
      <c r="R42" s="3" t="s">
        <v>64</v>
      </c>
      <c r="S42" s="3" t="s">
        <v>67</v>
      </c>
      <c r="T42" s="3" t="s">
        <v>64</v>
      </c>
      <c r="U42" s="3" t="s">
        <v>66</v>
      </c>
      <c r="V42" s="3" t="s">
        <v>67</v>
      </c>
      <c r="W42" s="3" t="s">
        <v>64</v>
      </c>
      <c r="X42" s="3" t="s">
        <v>64</v>
      </c>
      <c r="Y42" s="3" t="s">
        <v>79</v>
      </c>
      <c r="Z42" s="3" t="s">
        <v>64</v>
      </c>
      <c r="AA42" s="3" t="s">
        <v>66</v>
      </c>
      <c r="AB42" s="3" t="s">
        <v>66</v>
      </c>
      <c r="AC42" s="3" t="s">
        <v>79</v>
      </c>
      <c r="AD42" s="3" t="s">
        <v>79</v>
      </c>
      <c r="AE42" s="3" t="s">
        <v>80</v>
      </c>
      <c r="AF42" s="3" t="s">
        <v>72</v>
      </c>
      <c r="AG42" s="3" t="s">
        <v>73</v>
      </c>
      <c r="AH42" s="3" t="s">
        <v>71</v>
      </c>
      <c r="AI42" s="3" t="s">
        <v>72</v>
      </c>
      <c r="AJ42" s="3" t="s">
        <v>73</v>
      </c>
      <c r="AK42" s="3" t="s">
        <v>73</v>
      </c>
      <c r="AL42" s="3" t="s">
        <v>69</v>
      </c>
      <c r="AM42" s="3" t="s">
        <v>73</v>
      </c>
      <c r="AN42" s="3" t="s">
        <v>70</v>
      </c>
      <c r="AO42" s="3" t="s">
        <v>70</v>
      </c>
      <c r="AP42" s="3" t="s">
        <v>70</v>
      </c>
      <c r="AQ42" s="3" t="s">
        <v>73</v>
      </c>
      <c r="AR42" s="3" t="s">
        <v>76</v>
      </c>
      <c r="AS42" s="3" t="s">
        <v>76</v>
      </c>
      <c r="AT42" s="3" t="s">
        <v>73</v>
      </c>
      <c r="AU42" s="3" t="s">
        <v>70</v>
      </c>
      <c r="AV42" s="3" t="s">
        <v>72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69</v>
      </c>
      <c r="BB42" s="3" t="s">
        <v>69</v>
      </c>
      <c r="BC42" s="3" t="s">
        <v>76</v>
      </c>
      <c r="BD42" s="3" t="s">
        <v>70</v>
      </c>
      <c r="BE42" s="3" t="s">
        <v>73</v>
      </c>
      <c r="BF42" s="3" t="s">
        <v>69</v>
      </c>
      <c r="BG42" s="3" t="s">
        <v>76</v>
      </c>
      <c r="BH42" s="3" t="s">
        <v>76</v>
      </c>
      <c r="BI42" s="3" t="s">
        <v>76</v>
      </c>
      <c r="BJ42" s="3" t="s">
        <v>113</v>
      </c>
      <c r="BK42" s="4">
        <v>33609</v>
      </c>
      <c r="BL42" s="3" t="s">
        <v>78</v>
      </c>
    </row>
    <row r="43" spans="1:64" ht="13.2" hidden="1" x14ac:dyDescent="0.25">
      <c r="A43" s="2">
        <v>44205.424199861111</v>
      </c>
      <c r="B43" s="3" t="s">
        <v>64</v>
      </c>
      <c r="C43" s="3" t="s">
        <v>64</v>
      </c>
      <c r="D43" s="3" t="s">
        <v>64</v>
      </c>
      <c r="E43" s="3" t="s">
        <v>64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68</v>
      </c>
      <c r="K43" s="3" t="s">
        <v>66</v>
      </c>
      <c r="L43" s="3" t="s">
        <v>66</v>
      </c>
      <c r="M43" s="3" t="s">
        <v>65</v>
      </c>
      <c r="N43" s="3" t="s">
        <v>67</v>
      </c>
      <c r="O43" s="3" t="s">
        <v>79</v>
      </c>
      <c r="P43" s="3" t="s">
        <v>64</v>
      </c>
      <c r="Q43" s="3" t="s">
        <v>66</v>
      </c>
      <c r="R43" s="3" t="s">
        <v>64</v>
      </c>
      <c r="S43" s="3" t="s">
        <v>64</v>
      </c>
      <c r="T43" s="3" t="s">
        <v>67</v>
      </c>
      <c r="U43" s="3" t="s">
        <v>79</v>
      </c>
      <c r="V43" s="3" t="s">
        <v>79</v>
      </c>
      <c r="W43" s="3" t="s">
        <v>67</v>
      </c>
      <c r="X43" s="3" t="s">
        <v>64</v>
      </c>
      <c r="Y43" s="3" t="s">
        <v>80</v>
      </c>
      <c r="Z43" s="3" t="s">
        <v>67</v>
      </c>
      <c r="AA43" s="3" t="s">
        <v>64</v>
      </c>
      <c r="AB43" s="3" t="s">
        <v>67</v>
      </c>
      <c r="AC43" s="3" t="s">
        <v>79</v>
      </c>
      <c r="AD43" s="3" t="s">
        <v>68</v>
      </c>
      <c r="AE43" s="3" t="s">
        <v>64</v>
      </c>
      <c r="AF43" s="3" t="s">
        <v>70</v>
      </c>
      <c r="AG43" s="3" t="s">
        <v>70</v>
      </c>
      <c r="AH43" s="3" t="s">
        <v>71</v>
      </c>
      <c r="AI43" s="3" t="s">
        <v>69</v>
      </c>
      <c r="AJ43" s="3" t="s">
        <v>72</v>
      </c>
      <c r="AK43" s="3" t="s">
        <v>70</v>
      </c>
      <c r="AL43" s="3" t="s">
        <v>70</v>
      </c>
      <c r="AM43" s="3" t="s">
        <v>70</v>
      </c>
      <c r="AN43" s="3" t="s">
        <v>70</v>
      </c>
      <c r="AO43" s="3" t="s">
        <v>69</v>
      </c>
      <c r="AP43" s="3" t="s">
        <v>72</v>
      </c>
      <c r="AQ43" s="3" t="s">
        <v>72</v>
      </c>
      <c r="AR43" s="3" t="s">
        <v>73</v>
      </c>
      <c r="AS43" s="3" t="s">
        <v>76</v>
      </c>
      <c r="AT43" s="3" t="s">
        <v>70</v>
      </c>
      <c r="AU43" s="3" t="s">
        <v>69</v>
      </c>
      <c r="AV43" s="3" t="s">
        <v>69</v>
      </c>
      <c r="AW43" s="3" t="s">
        <v>69</v>
      </c>
      <c r="AX43" s="3" t="s">
        <v>69</v>
      </c>
      <c r="AY43" s="3" t="s">
        <v>76</v>
      </c>
      <c r="AZ43" s="3" t="s">
        <v>69</v>
      </c>
      <c r="BA43" s="3" t="s">
        <v>69</v>
      </c>
      <c r="BB43" s="3" t="s">
        <v>69</v>
      </c>
      <c r="BC43" s="3" t="s">
        <v>76</v>
      </c>
      <c r="BD43" s="3" t="s">
        <v>73</v>
      </c>
      <c r="BE43" s="3" t="s">
        <v>73</v>
      </c>
      <c r="BF43" s="3" t="s">
        <v>76</v>
      </c>
      <c r="BG43" s="3" t="s">
        <v>76</v>
      </c>
      <c r="BH43" s="3" t="s">
        <v>73</v>
      </c>
      <c r="BI43" s="3" t="s">
        <v>73</v>
      </c>
      <c r="BJ43" s="3" t="s">
        <v>114</v>
      </c>
      <c r="BK43" s="4">
        <v>33036</v>
      </c>
      <c r="BL43" s="3" t="s">
        <v>78</v>
      </c>
    </row>
    <row r="44" spans="1:64" ht="13.2" x14ac:dyDescent="0.25">
      <c r="A44" s="2">
        <v>44205.424279375002</v>
      </c>
      <c r="B44" s="3" t="s">
        <v>66</v>
      </c>
      <c r="C44" s="3" t="s">
        <v>64</v>
      </c>
      <c r="D44" s="3" t="s">
        <v>64</v>
      </c>
      <c r="E44" s="3" t="s">
        <v>67</v>
      </c>
      <c r="F44" s="3" t="s">
        <v>65</v>
      </c>
      <c r="G44" s="3" t="s">
        <v>64</v>
      </c>
      <c r="H44" s="3" t="s">
        <v>64</v>
      </c>
      <c r="I44" s="3" t="s">
        <v>66</v>
      </c>
      <c r="J44" s="3" t="s">
        <v>68</v>
      </c>
      <c r="K44" s="3" t="s">
        <v>64</v>
      </c>
      <c r="L44" s="3" t="s">
        <v>67</v>
      </c>
      <c r="M44" s="3" t="s">
        <v>64</v>
      </c>
      <c r="N44" s="3" t="s">
        <v>66</v>
      </c>
      <c r="O44" s="3" t="s">
        <v>65</v>
      </c>
      <c r="P44" s="3" t="s">
        <v>66</v>
      </c>
      <c r="Q44" s="3" t="s">
        <v>66</v>
      </c>
      <c r="R44" s="3" t="s">
        <v>66</v>
      </c>
      <c r="S44" s="3" t="s">
        <v>64</v>
      </c>
      <c r="T44" s="3" t="s">
        <v>64</v>
      </c>
      <c r="U44" s="3" t="s">
        <v>64</v>
      </c>
      <c r="V44" s="3" t="s">
        <v>64</v>
      </c>
      <c r="W44" s="3" t="s">
        <v>66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68</v>
      </c>
      <c r="AF44" s="3" t="s">
        <v>73</v>
      </c>
      <c r="AG44" s="3" t="s">
        <v>69</v>
      </c>
      <c r="AH44" s="3" t="s">
        <v>71</v>
      </c>
      <c r="AI44" s="3" t="s">
        <v>70</v>
      </c>
      <c r="AJ44" s="3" t="s">
        <v>71</v>
      </c>
      <c r="AK44" s="3" t="s">
        <v>70</v>
      </c>
      <c r="AL44" s="3" t="s">
        <v>73</v>
      </c>
      <c r="AM44" s="3" t="s">
        <v>73</v>
      </c>
      <c r="AN44" s="3" t="s">
        <v>76</v>
      </c>
      <c r="AO44" s="3" t="s">
        <v>70</v>
      </c>
      <c r="AP44" s="3" t="s">
        <v>76</v>
      </c>
      <c r="AQ44" s="3" t="s">
        <v>70</v>
      </c>
      <c r="AR44" s="3" t="s">
        <v>72</v>
      </c>
      <c r="AS44" s="3" t="s">
        <v>72</v>
      </c>
      <c r="AT44" s="3" t="s">
        <v>73</v>
      </c>
      <c r="AU44" s="3" t="s">
        <v>72</v>
      </c>
      <c r="AV44" s="3" t="s">
        <v>71</v>
      </c>
      <c r="AW44" s="3" t="s">
        <v>70</v>
      </c>
      <c r="AX44" s="3" t="s">
        <v>71</v>
      </c>
      <c r="AY44" s="3" t="s">
        <v>72</v>
      </c>
      <c r="AZ44" s="3" t="s">
        <v>72</v>
      </c>
      <c r="BA44" s="3" t="s">
        <v>71</v>
      </c>
      <c r="BB44" s="3" t="s">
        <v>69</v>
      </c>
      <c r="BC44" s="3" t="s">
        <v>69</v>
      </c>
      <c r="BD44" s="3" t="s">
        <v>69</v>
      </c>
      <c r="BE44" s="3" t="s">
        <v>73</v>
      </c>
      <c r="BF44" s="3" t="s">
        <v>70</v>
      </c>
      <c r="BG44" s="3" t="s">
        <v>76</v>
      </c>
      <c r="BH44" s="3" t="s">
        <v>76</v>
      </c>
      <c r="BI44" s="3" t="s">
        <v>70</v>
      </c>
      <c r="BJ44" s="3" t="s">
        <v>115</v>
      </c>
      <c r="BK44" s="4">
        <v>28265</v>
      </c>
      <c r="BL44" s="3" t="s">
        <v>75</v>
      </c>
    </row>
    <row r="45" spans="1:64" ht="13.2" x14ac:dyDescent="0.25">
      <c r="A45" s="2">
        <v>44205.424340937505</v>
      </c>
      <c r="B45" s="3" t="s">
        <v>66</v>
      </c>
      <c r="C45" s="3" t="s">
        <v>66</v>
      </c>
      <c r="D45" s="3" t="s">
        <v>66</v>
      </c>
      <c r="E45" s="3" t="s">
        <v>64</v>
      </c>
      <c r="F45" s="3" t="s">
        <v>67</v>
      </c>
      <c r="G45" s="3" t="s">
        <v>64</v>
      </c>
      <c r="H45" s="3" t="s">
        <v>64</v>
      </c>
      <c r="I45" s="3" t="s">
        <v>66</v>
      </c>
      <c r="J45" s="3" t="s">
        <v>67</v>
      </c>
      <c r="K45" s="3" t="s">
        <v>64</v>
      </c>
      <c r="L45" s="3" t="s">
        <v>67</v>
      </c>
      <c r="M45" s="3" t="s">
        <v>64</v>
      </c>
      <c r="N45" s="3" t="s">
        <v>67</v>
      </c>
      <c r="O45" s="3" t="s">
        <v>66</v>
      </c>
      <c r="P45" s="3" t="s">
        <v>66</v>
      </c>
      <c r="Q45" s="3" t="s">
        <v>66</v>
      </c>
      <c r="R45" s="3" t="s">
        <v>64</v>
      </c>
      <c r="S45" s="3" t="s">
        <v>66</v>
      </c>
      <c r="T45" s="3" t="s">
        <v>64</v>
      </c>
      <c r="U45" s="3" t="s">
        <v>64</v>
      </c>
      <c r="V45" s="3" t="s">
        <v>65</v>
      </c>
      <c r="W45" s="3" t="s">
        <v>65</v>
      </c>
      <c r="X45" s="3" t="s">
        <v>64</v>
      </c>
      <c r="Y45" s="3" t="s">
        <v>66</v>
      </c>
      <c r="Z45" s="3" t="s">
        <v>64</v>
      </c>
      <c r="AA45" s="3" t="s">
        <v>64</v>
      </c>
      <c r="AB45" s="3" t="s">
        <v>67</v>
      </c>
      <c r="AC45" s="3" t="s">
        <v>67</v>
      </c>
      <c r="AD45" s="3" t="s">
        <v>67</v>
      </c>
      <c r="AE45" s="3" t="s">
        <v>66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70</v>
      </c>
      <c r="AK45" s="3" t="s">
        <v>73</v>
      </c>
      <c r="AL45" s="3" t="s">
        <v>73</v>
      </c>
      <c r="AM45" s="3" t="s">
        <v>69</v>
      </c>
      <c r="AN45" s="3" t="s">
        <v>69</v>
      </c>
      <c r="AO45" s="3" t="s">
        <v>73</v>
      </c>
      <c r="AP45" s="3" t="s">
        <v>76</v>
      </c>
      <c r="AQ45" s="3" t="s">
        <v>70</v>
      </c>
      <c r="AR45" s="3" t="s">
        <v>69</v>
      </c>
      <c r="AS45" s="3" t="s">
        <v>71</v>
      </c>
      <c r="AT45" s="3" t="s">
        <v>70</v>
      </c>
      <c r="AU45" s="3" t="s">
        <v>71</v>
      </c>
      <c r="AV45" s="3" t="s">
        <v>71</v>
      </c>
      <c r="AW45" s="3" t="s">
        <v>72</v>
      </c>
      <c r="AX45" s="3" t="s">
        <v>71</v>
      </c>
      <c r="AY45" s="3" t="s">
        <v>72</v>
      </c>
      <c r="AZ45" s="3" t="s">
        <v>71</v>
      </c>
      <c r="BA45" s="3" t="s">
        <v>71</v>
      </c>
      <c r="BB45" s="3" t="s">
        <v>72</v>
      </c>
      <c r="BC45" s="3" t="s">
        <v>71</v>
      </c>
      <c r="BD45" s="3" t="s">
        <v>69</v>
      </c>
      <c r="BE45" s="3" t="s">
        <v>69</v>
      </c>
      <c r="BF45" s="3" t="s">
        <v>76</v>
      </c>
      <c r="BG45" s="3" t="s">
        <v>76</v>
      </c>
      <c r="BH45" s="3" t="s">
        <v>76</v>
      </c>
      <c r="BI45" s="3" t="s">
        <v>71</v>
      </c>
      <c r="BJ45" s="3" t="s">
        <v>116</v>
      </c>
      <c r="BK45" s="4">
        <v>230725</v>
      </c>
      <c r="BL45" s="3" t="s">
        <v>75</v>
      </c>
    </row>
    <row r="46" spans="1:64" ht="13.2" hidden="1" x14ac:dyDescent="0.25">
      <c r="A46" s="2">
        <v>44205.424498298613</v>
      </c>
      <c r="B46" s="3" t="s">
        <v>65</v>
      </c>
      <c r="C46" s="3" t="s">
        <v>80</v>
      </c>
      <c r="D46" s="3" t="s">
        <v>64</v>
      </c>
      <c r="E46" s="3" t="s">
        <v>68</v>
      </c>
      <c r="F46" s="3" t="s">
        <v>80</v>
      </c>
      <c r="G46" s="3" t="s">
        <v>65</v>
      </c>
      <c r="H46" s="3" t="s">
        <v>65</v>
      </c>
      <c r="I46" s="3" t="s">
        <v>65</v>
      </c>
      <c r="J46" s="3" t="s">
        <v>80</v>
      </c>
      <c r="K46" s="3" t="s">
        <v>65</v>
      </c>
      <c r="L46" s="3" t="s">
        <v>65</v>
      </c>
      <c r="M46" s="3" t="s">
        <v>65</v>
      </c>
      <c r="N46" s="3" t="s">
        <v>64</v>
      </c>
      <c r="O46" s="3" t="s">
        <v>64</v>
      </c>
      <c r="P46" s="3" t="s">
        <v>67</v>
      </c>
      <c r="Q46" s="3" t="s">
        <v>67</v>
      </c>
      <c r="R46" s="3" t="s">
        <v>67</v>
      </c>
      <c r="S46" s="3" t="s">
        <v>67</v>
      </c>
      <c r="T46" s="3" t="s">
        <v>67</v>
      </c>
      <c r="U46" s="3" t="s">
        <v>67</v>
      </c>
      <c r="V46" s="3" t="s">
        <v>64</v>
      </c>
      <c r="W46" s="3" t="s">
        <v>67</v>
      </c>
      <c r="X46" s="3" t="s">
        <v>64</v>
      </c>
      <c r="Y46" s="3" t="s">
        <v>64</v>
      </c>
      <c r="Z46" s="3" t="s">
        <v>66</v>
      </c>
      <c r="AA46" s="3" t="s">
        <v>68</v>
      </c>
      <c r="AB46" s="3" t="s">
        <v>80</v>
      </c>
      <c r="AC46" s="3" t="s">
        <v>79</v>
      </c>
      <c r="AD46" s="3" t="s">
        <v>67</v>
      </c>
      <c r="AE46" s="3" t="s">
        <v>80</v>
      </c>
      <c r="AF46" s="3" t="s">
        <v>69</v>
      </c>
      <c r="AG46" s="3" t="s">
        <v>76</v>
      </c>
      <c r="AH46" s="3" t="s">
        <v>71</v>
      </c>
      <c r="AI46" s="3" t="s">
        <v>70</v>
      </c>
      <c r="AJ46" s="3" t="s">
        <v>76</v>
      </c>
      <c r="AK46" s="3" t="s">
        <v>69</v>
      </c>
      <c r="AL46" s="3" t="s">
        <v>69</v>
      </c>
      <c r="AM46" s="3" t="s">
        <v>70</v>
      </c>
      <c r="AN46" s="3" t="s">
        <v>76</v>
      </c>
      <c r="AO46" s="3" t="s">
        <v>69</v>
      </c>
      <c r="AP46" s="3" t="s">
        <v>71</v>
      </c>
      <c r="AQ46" s="3" t="s">
        <v>71</v>
      </c>
      <c r="AR46" s="3" t="s">
        <v>70</v>
      </c>
      <c r="AS46" s="3" t="s">
        <v>71</v>
      </c>
      <c r="AT46" s="3" t="s">
        <v>76</v>
      </c>
      <c r="AU46" s="3" t="s">
        <v>76</v>
      </c>
      <c r="AV46" s="3" t="s">
        <v>76</v>
      </c>
      <c r="AW46" s="3" t="s">
        <v>72</v>
      </c>
      <c r="AX46" s="3" t="s">
        <v>70</v>
      </c>
      <c r="AY46" s="3" t="s">
        <v>70</v>
      </c>
      <c r="AZ46" s="3" t="s">
        <v>71</v>
      </c>
      <c r="BA46" s="3" t="s">
        <v>76</v>
      </c>
      <c r="BB46" s="3" t="s">
        <v>71</v>
      </c>
      <c r="BC46" s="3" t="s">
        <v>71</v>
      </c>
      <c r="BD46" s="3" t="s">
        <v>71</v>
      </c>
      <c r="BE46" s="3" t="s">
        <v>76</v>
      </c>
      <c r="BF46" s="3" t="s">
        <v>76</v>
      </c>
      <c r="BG46" s="3" t="s">
        <v>76</v>
      </c>
      <c r="BH46" s="3" t="s">
        <v>72</v>
      </c>
      <c r="BI46" s="3" t="s">
        <v>76</v>
      </c>
      <c r="BJ46" s="3" t="s">
        <v>117</v>
      </c>
      <c r="BK46" s="4">
        <v>233515</v>
      </c>
      <c r="BL46" s="3" t="s">
        <v>78</v>
      </c>
    </row>
    <row r="47" spans="1:64" ht="13.2" hidden="1" x14ac:dyDescent="0.25">
      <c r="A47" s="2">
        <v>44205.424614293981</v>
      </c>
      <c r="B47" s="3" t="s">
        <v>64</v>
      </c>
      <c r="C47" s="3" t="s">
        <v>67</v>
      </c>
      <c r="D47" s="3" t="s">
        <v>65</v>
      </c>
      <c r="E47" s="3" t="s">
        <v>66</v>
      </c>
      <c r="F47" s="3" t="s">
        <v>67</v>
      </c>
      <c r="G47" s="3" t="s">
        <v>65</v>
      </c>
      <c r="H47" s="3" t="s">
        <v>64</v>
      </c>
      <c r="I47" s="3" t="s">
        <v>66</v>
      </c>
      <c r="J47" s="3" t="s">
        <v>66</v>
      </c>
      <c r="K47" s="3" t="s">
        <v>65</v>
      </c>
      <c r="L47" s="3" t="s">
        <v>65</v>
      </c>
      <c r="M47" s="3" t="s">
        <v>65</v>
      </c>
      <c r="N47" s="3" t="s">
        <v>68</v>
      </c>
      <c r="O47" s="3" t="s">
        <v>67</v>
      </c>
      <c r="P47" s="3" t="s">
        <v>65</v>
      </c>
      <c r="Q47" s="3" t="s">
        <v>68</v>
      </c>
      <c r="R47" s="3" t="s">
        <v>67</v>
      </c>
      <c r="S47" s="3" t="s">
        <v>67</v>
      </c>
      <c r="T47" s="3" t="s">
        <v>66</v>
      </c>
      <c r="U47" s="3" t="s">
        <v>66</v>
      </c>
      <c r="V47" s="3" t="s">
        <v>66</v>
      </c>
      <c r="W47" s="3" t="s">
        <v>65</v>
      </c>
      <c r="X47" s="3" t="s">
        <v>65</v>
      </c>
      <c r="Y47" s="3" t="s">
        <v>79</v>
      </c>
      <c r="Z47" s="3" t="s">
        <v>67</v>
      </c>
      <c r="AA47" s="3" t="s">
        <v>66</v>
      </c>
      <c r="AB47" s="3" t="s">
        <v>65</v>
      </c>
      <c r="AC47" s="3" t="s">
        <v>67</v>
      </c>
      <c r="AD47" s="3" t="s">
        <v>67</v>
      </c>
      <c r="AE47" s="3" t="s">
        <v>67</v>
      </c>
      <c r="AF47" s="3" t="s">
        <v>73</v>
      </c>
      <c r="AG47" s="3" t="s">
        <v>70</v>
      </c>
      <c r="AH47" s="3" t="s">
        <v>71</v>
      </c>
      <c r="AI47" s="3" t="s">
        <v>72</v>
      </c>
      <c r="AJ47" s="3" t="s">
        <v>70</v>
      </c>
      <c r="AK47" s="3" t="s">
        <v>73</v>
      </c>
      <c r="AL47" s="3" t="s">
        <v>73</v>
      </c>
      <c r="AM47" s="3" t="s">
        <v>73</v>
      </c>
      <c r="AN47" s="3" t="s">
        <v>69</v>
      </c>
      <c r="AO47" s="3" t="s">
        <v>72</v>
      </c>
      <c r="AP47" s="3" t="s">
        <v>72</v>
      </c>
      <c r="AQ47" s="3" t="s">
        <v>69</v>
      </c>
      <c r="AR47" s="3" t="s">
        <v>73</v>
      </c>
      <c r="AS47" s="3" t="s">
        <v>76</v>
      </c>
      <c r="AT47" s="3" t="s">
        <v>76</v>
      </c>
      <c r="AU47" s="3" t="s">
        <v>73</v>
      </c>
      <c r="AV47" s="3" t="s">
        <v>69</v>
      </c>
      <c r="AW47" s="3" t="s">
        <v>69</v>
      </c>
      <c r="AX47" s="3" t="s">
        <v>69</v>
      </c>
      <c r="AY47" s="3" t="s">
        <v>72</v>
      </c>
      <c r="AZ47" s="3" t="s">
        <v>71</v>
      </c>
      <c r="BA47" s="3" t="s">
        <v>71</v>
      </c>
      <c r="BB47" s="3" t="s">
        <v>71</v>
      </c>
      <c r="BC47" s="3" t="s">
        <v>76</v>
      </c>
      <c r="BD47" s="3" t="s">
        <v>69</v>
      </c>
      <c r="BE47" s="3" t="s">
        <v>72</v>
      </c>
      <c r="BF47" s="3" t="s">
        <v>71</v>
      </c>
      <c r="BG47" s="3" t="s">
        <v>70</v>
      </c>
      <c r="BH47" s="3" t="s">
        <v>73</v>
      </c>
      <c r="BI47" s="3" t="s">
        <v>70</v>
      </c>
      <c r="BJ47" s="3" t="s">
        <v>81</v>
      </c>
      <c r="BK47" s="4">
        <v>35144</v>
      </c>
      <c r="BL47" s="3" t="s">
        <v>78</v>
      </c>
    </row>
    <row r="48" spans="1:64" ht="13.2" hidden="1" x14ac:dyDescent="0.25">
      <c r="A48" s="2">
        <v>44205.424665509257</v>
      </c>
      <c r="B48" s="3" t="s">
        <v>64</v>
      </c>
      <c r="C48" s="3" t="s">
        <v>64</v>
      </c>
      <c r="D48" s="3" t="s">
        <v>66</v>
      </c>
      <c r="E48" s="3" t="s">
        <v>64</v>
      </c>
      <c r="F48" s="3" t="s">
        <v>67</v>
      </c>
      <c r="G48" s="3" t="s">
        <v>67</v>
      </c>
      <c r="H48" s="3" t="s">
        <v>66</v>
      </c>
      <c r="I48" s="3" t="s">
        <v>64</v>
      </c>
      <c r="J48" s="3" t="s">
        <v>66</v>
      </c>
      <c r="K48" s="3" t="s">
        <v>64</v>
      </c>
      <c r="L48" s="3" t="s">
        <v>67</v>
      </c>
      <c r="M48" s="3" t="s">
        <v>66</v>
      </c>
      <c r="N48" s="3" t="s">
        <v>64</v>
      </c>
      <c r="O48" s="3" t="s">
        <v>66</v>
      </c>
      <c r="P48" s="3" t="s">
        <v>65</v>
      </c>
      <c r="Q48" s="3" t="s">
        <v>65</v>
      </c>
      <c r="R48" s="3" t="s">
        <v>66</v>
      </c>
      <c r="S48" s="3" t="s">
        <v>66</v>
      </c>
      <c r="T48" s="3" t="s">
        <v>66</v>
      </c>
      <c r="U48" s="3" t="s">
        <v>65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64</v>
      </c>
      <c r="AA48" s="3" t="s">
        <v>66</v>
      </c>
      <c r="AB48" s="3" t="s">
        <v>66</v>
      </c>
      <c r="AC48" s="3" t="s">
        <v>64</v>
      </c>
      <c r="AD48" s="3" t="s">
        <v>64</v>
      </c>
      <c r="AE48" s="3" t="s">
        <v>64</v>
      </c>
      <c r="AF48" s="3" t="s">
        <v>69</v>
      </c>
      <c r="AG48" s="3" t="s">
        <v>69</v>
      </c>
      <c r="AH48" s="3" t="s">
        <v>71</v>
      </c>
      <c r="AI48" s="3" t="s">
        <v>69</v>
      </c>
      <c r="AJ48" s="3" t="s">
        <v>73</v>
      </c>
      <c r="AK48" s="3" t="s">
        <v>76</v>
      </c>
      <c r="AL48" s="3" t="s">
        <v>73</v>
      </c>
      <c r="AM48" s="3" t="s">
        <v>73</v>
      </c>
      <c r="AN48" s="3" t="s">
        <v>72</v>
      </c>
      <c r="AO48" s="3" t="s">
        <v>70</v>
      </c>
      <c r="AP48" s="3" t="s">
        <v>70</v>
      </c>
      <c r="AQ48" s="3" t="s">
        <v>70</v>
      </c>
      <c r="AR48" s="3" t="s">
        <v>72</v>
      </c>
      <c r="AS48" s="3" t="s">
        <v>71</v>
      </c>
      <c r="AT48" s="3" t="s">
        <v>72</v>
      </c>
      <c r="AU48" s="3" t="s">
        <v>71</v>
      </c>
      <c r="AV48" s="3" t="s">
        <v>71</v>
      </c>
      <c r="AW48" s="3" t="s">
        <v>72</v>
      </c>
      <c r="AX48" s="3" t="s">
        <v>69</v>
      </c>
      <c r="AY48" s="3" t="s">
        <v>69</v>
      </c>
      <c r="AZ48" s="3" t="s">
        <v>71</v>
      </c>
      <c r="BA48" s="3" t="s">
        <v>69</v>
      </c>
      <c r="BB48" s="3" t="s">
        <v>69</v>
      </c>
      <c r="BC48" s="3" t="s">
        <v>72</v>
      </c>
      <c r="BD48" s="3" t="s">
        <v>71</v>
      </c>
      <c r="BE48" s="3" t="s">
        <v>71</v>
      </c>
      <c r="BF48" s="3" t="s">
        <v>72</v>
      </c>
      <c r="BG48" s="3" t="s">
        <v>72</v>
      </c>
      <c r="BH48" s="3" t="s">
        <v>72</v>
      </c>
      <c r="BI48" s="3" t="s">
        <v>71</v>
      </c>
      <c r="BJ48" s="3" t="s">
        <v>118</v>
      </c>
      <c r="BK48" s="4">
        <v>31378</v>
      </c>
      <c r="BL48" s="3" t="s">
        <v>78</v>
      </c>
    </row>
    <row r="49" spans="1:64" ht="13.2" x14ac:dyDescent="0.25">
      <c r="A49" s="2">
        <v>44205.424767349541</v>
      </c>
      <c r="B49" s="3" t="s">
        <v>67</v>
      </c>
      <c r="C49" s="3" t="s">
        <v>68</v>
      </c>
      <c r="D49" s="3" t="s">
        <v>64</v>
      </c>
      <c r="E49" s="3" t="s">
        <v>64</v>
      </c>
      <c r="F49" s="3" t="s">
        <v>68</v>
      </c>
      <c r="G49" s="3" t="s">
        <v>68</v>
      </c>
      <c r="H49" s="3" t="s">
        <v>68</v>
      </c>
      <c r="I49" s="3" t="s">
        <v>64</v>
      </c>
      <c r="J49" s="3" t="s">
        <v>79</v>
      </c>
      <c r="K49" s="3" t="s">
        <v>79</v>
      </c>
      <c r="L49" s="3" t="s">
        <v>80</v>
      </c>
      <c r="M49" s="3" t="s">
        <v>80</v>
      </c>
      <c r="N49" s="3" t="s">
        <v>68</v>
      </c>
      <c r="O49" s="3" t="s">
        <v>67</v>
      </c>
      <c r="P49" s="3" t="s">
        <v>67</v>
      </c>
      <c r="Q49" s="3" t="s">
        <v>64</v>
      </c>
      <c r="R49" s="3" t="s">
        <v>64</v>
      </c>
      <c r="S49" s="3" t="s">
        <v>64</v>
      </c>
      <c r="T49" s="3" t="s">
        <v>67</v>
      </c>
      <c r="U49" s="3" t="s">
        <v>64</v>
      </c>
      <c r="V49" s="3" t="s">
        <v>64</v>
      </c>
      <c r="W49" s="3" t="s">
        <v>67</v>
      </c>
      <c r="X49" s="3" t="s">
        <v>67</v>
      </c>
      <c r="Y49" s="3" t="s">
        <v>67</v>
      </c>
      <c r="Z49" s="3" t="s">
        <v>68</v>
      </c>
      <c r="AA49" s="3" t="s">
        <v>68</v>
      </c>
      <c r="AB49" s="3" t="s">
        <v>79</v>
      </c>
      <c r="AC49" s="3" t="s">
        <v>80</v>
      </c>
      <c r="AD49" s="3" t="s">
        <v>80</v>
      </c>
      <c r="AE49" s="3" t="s">
        <v>67</v>
      </c>
      <c r="AF49" s="3" t="s">
        <v>70</v>
      </c>
      <c r="AG49" s="3" t="s">
        <v>70</v>
      </c>
      <c r="AH49" s="3" t="s">
        <v>71</v>
      </c>
      <c r="AI49" s="3" t="s">
        <v>72</v>
      </c>
      <c r="AJ49" s="3" t="s">
        <v>76</v>
      </c>
      <c r="AK49" s="3" t="s">
        <v>70</v>
      </c>
      <c r="AL49" s="3" t="s">
        <v>70</v>
      </c>
      <c r="AM49" s="3" t="s">
        <v>73</v>
      </c>
      <c r="AN49" s="3" t="s">
        <v>73</v>
      </c>
      <c r="AO49" s="3" t="s">
        <v>76</v>
      </c>
      <c r="AP49" s="3" t="s">
        <v>76</v>
      </c>
      <c r="AQ49" s="3" t="s">
        <v>76</v>
      </c>
      <c r="AR49" s="3" t="s">
        <v>76</v>
      </c>
      <c r="AS49" s="3" t="s">
        <v>76</v>
      </c>
      <c r="AT49" s="3" t="s">
        <v>76</v>
      </c>
      <c r="AU49" s="3" t="s">
        <v>71</v>
      </c>
      <c r="AV49" s="3" t="s">
        <v>71</v>
      </c>
      <c r="AW49" s="3" t="s">
        <v>72</v>
      </c>
      <c r="AX49" s="3" t="s">
        <v>70</v>
      </c>
      <c r="AY49" s="3" t="s">
        <v>73</v>
      </c>
      <c r="AZ49" s="3" t="s">
        <v>71</v>
      </c>
      <c r="BA49" s="3" t="s">
        <v>76</v>
      </c>
      <c r="BB49" s="3" t="s">
        <v>70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71</v>
      </c>
      <c r="BJ49" s="3" t="s">
        <v>119</v>
      </c>
      <c r="BK49" s="4">
        <v>30894</v>
      </c>
      <c r="BL49" s="3" t="s">
        <v>75</v>
      </c>
    </row>
    <row r="50" spans="1:64" ht="13.2" x14ac:dyDescent="0.25">
      <c r="A50" s="2">
        <v>44205.424789247685</v>
      </c>
      <c r="B50" s="3" t="s">
        <v>66</v>
      </c>
      <c r="C50" s="3" t="s">
        <v>64</v>
      </c>
      <c r="D50" s="3" t="s">
        <v>64</v>
      </c>
      <c r="E50" s="3" t="s">
        <v>66</v>
      </c>
      <c r="F50" s="3" t="s">
        <v>64</v>
      </c>
      <c r="G50" s="3" t="s">
        <v>67</v>
      </c>
      <c r="H50" s="3" t="s">
        <v>66</v>
      </c>
      <c r="I50" s="3" t="s">
        <v>67</v>
      </c>
      <c r="J50" s="3" t="s">
        <v>64</v>
      </c>
      <c r="K50" s="3" t="s">
        <v>67</v>
      </c>
      <c r="L50" s="3" t="s">
        <v>67</v>
      </c>
      <c r="M50" s="3" t="s">
        <v>64</v>
      </c>
      <c r="N50" s="3" t="s">
        <v>64</v>
      </c>
      <c r="O50" s="3" t="s">
        <v>67</v>
      </c>
      <c r="P50" s="3" t="s">
        <v>65</v>
      </c>
      <c r="Q50" s="3" t="s">
        <v>64</v>
      </c>
      <c r="R50" s="3" t="s">
        <v>64</v>
      </c>
      <c r="S50" s="3" t="s">
        <v>64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79</v>
      </c>
      <c r="Y50" s="3" t="s">
        <v>68</v>
      </c>
      <c r="Z50" s="3" t="s">
        <v>64</v>
      </c>
      <c r="AA50" s="3" t="s">
        <v>66</v>
      </c>
      <c r="AB50" s="3" t="s">
        <v>65</v>
      </c>
      <c r="AC50" s="3" t="s">
        <v>79</v>
      </c>
      <c r="AD50" s="3" t="s">
        <v>79</v>
      </c>
      <c r="AE50" s="3" t="s">
        <v>66</v>
      </c>
      <c r="AF50" s="3" t="s">
        <v>72</v>
      </c>
      <c r="AG50" s="3" t="s">
        <v>73</v>
      </c>
      <c r="AH50" s="3" t="s">
        <v>72</v>
      </c>
      <c r="AI50" s="3" t="s">
        <v>72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73</v>
      </c>
      <c r="AO50" s="3" t="s">
        <v>73</v>
      </c>
      <c r="AP50" s="3" t="s">
        <v>76</v>
      </c>
      <c r="AQ50" s="3" t="s">
        <v>69</v>
      </c>
      <c r="AR50" s="3" t="s">
        <v>72</v>
      </c>
      <c r="AS50" s="3" t="s">
        <v>70</v>
      </c>
      <c r="AT50" s="3" t="s">
        <v>73</v>
      </c>
      <c r="AU50" s="3" t="s">
        <v>72</v>
      </c>
      <c r="AV50" s="3" t="s">
        <v>71</v>
      </c>
      <c r="AW50" s="3" t="s">
        <v>73</v>
      </c>
      <c r="AX50" s="3" t="s">
        <v>69</v>
      </c>
      <c r="AY50" s="3" t="s">
        <v>73</v>
      </c>
      <c r="AZ50" s="3" t="s">
        <v>71</v>
      </c>
      <c r="BA50" s="3" t="s">
        <v>72</v>
      </c>
      <c r="BB50" s="3" t="s">
        <v>70</v>
      </c>
      <c r="BC50" s="3" t="s">
        <v>70</v>
      </c>
      <c r="BD50" s="3" t="s">
        <v>72</v>
      </c>
      <c r="BE50" s="3" t="s">
        <v>72</v>
      </c>
      <c r="BF50" s="3" t="s">
        <v>72</v>
      </c>
      <c r="BG50" s="3" t="s">
        <v>69</v>
      </c>
      <c r="BH50" s="3" t="s">
        <v>72</v>
      </c>
      <c r="BI50" s="3" t="s">
        <v>72</v>
      </c>
      <c r="BJ50" s="3" t="s">
        <v>120</v>
      </c>
      <c r="BK50" s="4">
        <v>34234</v>
      </c>
      <c r="BL50" s="3" t="s">
        <v>75</v>
      </c>
    </row>
    <row r="51" spans="1:64" ht="13.2" x14ac:dyDescent="0.25">
      <c r="A51" s="2">
        <v>44205.424877025464</v>
      </c>
      <c r="B51" s="3" t="s">
        <v>66</v>
      </c>
      <c r="C51" s="3" t="s">
        <v>64</v>
      </c>
      <c r="D51" s="3" t="s">
        <v>65</v>
      </c>
      <c r="E51" s="3" t="s">
        <v>65</v>
      </c>
      <c r="F51" s="3" t="s">
        <v>64</v>
      </c>
      <c r="G51" s="3" t="s">
        <v>66</v>
      </c>
      <c r="H51" s="3" t="s">
        <v>66</v>
      </c>
      <c r="I51" s="3" t="s">
        <v>66</v>
      </c>
      <c r="J51" s="3" t="s">
        <v>66</v>
      </c>
      <c r="K51" s="3" t="s">
        <v>64</v>
      </c>
      <c r="L51" s="3" t="s">
        <v>67</v>
      </c>
      <c r="M51" s="3" t="s">
        <v>64</v>
      </c>
      <c r="N51" s="3" t="s">
        <v>64</v>
      </c>
      <c r="O51" s="3" t="s">
        <v>68</v>
      </c>
      <c r="P51" s="3" t="s">
        <v>65</v>
      </c>
      <c r="Q51" s="3" t="s">
        <v>66</v>
      </c>
      <c r="R51" s="3" t="s">
        <v>64</v>
      </c>
      <c r="S51" s="3" t="s">
        <v>66</v>
      </c>
      <c r="T51" s="3" t="s">
        <v>66</v>
      </c>
      <c r="U51" s="3" t="s">
        <v>66</v>
      </c>
      <c r="V51" s="3" t="s">
        <v>65</v>
      </c>
      <c r="W51" s="3" t="s">
        <v>65</v>
      </c>
      <c r="X51" s="3" t="s">
        <v>66</v>
      </c>
      <c r="Y51" s="3" t="s">
        <v>68</v>
      </c>
      <c r="Z51" s="3" t="s">
        <v>64</v>
      </c>
      <c r="AA51" s="3" t="s">
        <v>65</v>
      </c>
      <c r="AB51" s="3" t="s">
        <v>66</v>
      </c>
      <c r="AC51" s="3" t="s">
        <v>67</v>
      </c>
      <c r="AD51" s="3" t="s">
        <v>64</v>
      </c>
      <c r="AE51" s="3" t="s">
        <v>66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73</v>
      </c>
      <c r="AL51" s="3" t="s">
        <v>73</v>
      </c>
      <c r="AM51" s="3" t="s">
        <v>73</v>
      </c>
      <c r="AN51" s="3" t="s">
        <v>69</v>
      </c>
      <c r="AO51" s="3" t="s">
        <v>70</v>
      </c>
      <c r="AP51" s="3" t="s">
        <v>76</v>
      </c>
      <c r="AQ51" s="3" t="s">
        <v>70</v>
      </c>
      <c r="AR51" s="3" t="s">
        <v>72</v>
      </c>
      <c r="AS51" s="3" t="s">
        <v>76</v>
      </c>
      <c r="AT51" s="3" t="s">
        <v>70</v>
      </c>
      <c r="AU51" s="3" t="s">
        <v>73</v>
      </c>
      <c r="AV51" s="3" t="s">
        <v>69</v>
      </c>
      <c r="AW51" s="3" t="s">
        <v>73</v>
      </c>
      <c r="AX51" s="3" t="s">
        <v>70</v>
      </c>
      <c r="AY51" s="3" t="s">
        <v>72</v>
      </c>
      <c r="AZ51" s="3" t="s">
        <v>71</v>
      </c>
      <c r="BA51" s="3" t="s">
        <v>72</v>
      </c>
      <c r="BB51" s="3" t="s">
        <v>71</v>
      </c>
      <c r="BC51" s="3" t="s">
        <v>76</v>
      </c>
      <c r="BD51" s="3" t="s">
        <v>69</v>
      </c>
      <c r="BE51" s="3" t="s">
        <v>72</v>
      </c>
      <c r="BF51" s="3" t="s">
        <v>69</v>
      </c>
      <c r="BG51" s="3" t="s">
        <v>76</v>
      </c>
      <c r="BH51" s="3" t="s">
        <v>70</v>
      </c>
      <c r="BI51" s="3" t="s">
        <v>72</v>
      </c>
      <c r="BJ51" s="3" t="s">
        <v>121</v>
      </c>
      <c r="BK51" s="4">
        <v>33541</v>
      </c>
      <c r="BL51" s="3" t="s">
        <v>75</v>
      </c>
    </row>
    <row r="52" spans="1:64" ht="13.2" hidden="1" x14ac:dyDescent="0.25">
      <c r="A52" s="2">
        <v>44205.424992418979</v>
      </c>
      <c r="B52" s="3" t="s">
        <v>65</v>
      </c>
      <c r="C52" s="3" t="s">
        <v>64</v>
      </c>
      <c r="D52" s="3" t="s">
        <v>65</v>
      </c>
      <c r="E52" s="3" t="s">
        <v>66</v>
      </c>
      <c r="F52" s="3" t="s">
        <v>66</v>
      </c>
      <c r="G52" s="3" t="s">
        <v>64</v>
      </c>
      <c r="H52" s="3" t="s">
        <v>66</v>
      </c>
      <c r="I52" s="3" t="s">
        <v>64</v>
      </c>
      <c r="J52" s="3" t="s">
        <v>67</v>
      </c>
      <c r="K52" s="3" t="s">
        <v>65</v>
      </c>
      <c r="L52" s="3" t="s">
        <v>64</v>
      </c>
      <c r="M52" s="3" t="s">
        <v>66</v>
      </c>
      <c r="N52" s="3" t="s">
        <v>66</v>
      </c>
      <c r="O52" s="3" t="s">
        <v>67</v>
      </c>
      <c r="P52" s="3" t="s">
        <v>65</v>
      </c>
      <c r="Q52" s="3" t="s">
        <v>64</v>
      </c>
      <c r="R52" s="3" t="s">
        <v>66</v>
      </c>
      <c r="S52" s="3" t="s">
        <v>66</v>
      </c>
      <c r="T52" s="3" t="s">
        <v>66</v>
      </c>
      <c r="U52" s="3" t="s">
        <v>64</v>
      </c>
      <c r="V52" s="3" t="s">
        <v>64</v>
      </c>
      <c r="W52" s="3" t="s">
        <v>66</v>
      </c>
      <c r="X52" s="3" t="s">
        <v>64</v>
      </c>
      <c r="Y52" s="3" t="s">
        <v>67</v>
      </c>
      <c r="Z52" s="3" t="s">
        <v>66</v>
      </c>
      <c r="AA52" s="3" t="s">
        <v>66</v>
      </c>
      <c r="AB52" s="3" t="s">
        <v>64</v>
      </c>
      <c r="AC52" s="3" t="s">
        <v>67</v>
      </c>
      <c r="AD52" s="3" t="s">
        <v>67</v>
      </c>
      <c r="AE52" s="3" t="s">
        <v>67</v>
      </c>
      <c r="AF52" s="3" t="s">
        <v>69</v>
      </c>
      <c r="AG52" s="3" t="s">
        <v>70</v>
      </c>
      <c r="AH52" s="3" t="s">
        <v>71</v>
      </c>
      <c r="AI52" s="3" t="s">
        <v>72</v>
      </c>
      <c r="AJ52" s="3" t="s">
        <v>72</v>
      </c>
      <c r="AK52" s="3" t="s">
        <v>70</v>
      </c>
      <c r="AL52" s="3" t="s">
        <v>73</v>
      </c>
      <c r="AM52" s="3" t="s">
        <v>70</v>
      </c>
      <c r="AN52" s="3" t="s">
        <v>70</v>
      </c>
      <c r="AO52" s="3" t="s">
        <v>72</v>
      </c>
      <c r="AP52" s="3" t="s">
        <v>70</v>
      </c>
      <c r="AQ52" s="3" t="s">
        <v>70</v>
      </c>
      <c r="AR52" s="3" t="s">
        <v>71</v>
      </c>
      <c r="AS52" s="3" t="s">
        <v>72</v>
      </c>
      <c r="AT52" s="3" t="s">
        <v>69</v>
      </c>
      <c r="AU52" s="3" t="s">
        <v>72</v>
      </c>
      <c r="AV52" s="3" t="s">
        <v>72</v>
      </c>
      <c r="AW52" s="3" t="s">
        <v>72</v>
      </c>
      <c r="AX52" s="3" t="s">
        <v>71</v>
      </c>
      <c r="AY52" s="3" t="s">
        <v>73</v>
      </c>
      <c r="AZ52" s="3" t="s">
        <v>72</v>
      </c>
      <c r="BA52" s="3" t="s">
        <v>71</v>
      </c>
      <c r="BB52" s="3" t="s">
        <v>71</v>
      </c>
      <c r="BC52" s="3" t="s">
        <v>73</v>
      </c>
      <c r="BD52" s="3" t="s">
        <v>71</v>
      </c>
      <c r="BE52" s="3" t="s">
        <v>71</v>
      </c>
      <c r="BF52" s="3" t="s">
        <v>72</v>
      </c>
      <c r="BG52" s="3" t="s">
        <v>72</v>
      </c>
      <c r="BH52" s="3" t="s">
        <v>72</v>
      </c>
      <c r="BI52" s="3" t="s">
        <v>72</v>
      </c>
      <c r="BJ52" s="3" t="s">
        <v>122</v>
      </c>
      <c r="BK52" s="4">
        <v>31189</v>
      </c>
      <c r="BL52" s="3" t="s">
        <v>78</v>
      </c>
    </row>
    <row r="53" spans="1:64" ht="13.2" hidden="1" x14ac:dyDescent="0.25">
      <c r="A53" s="2">
        <v>44205.425288564817</v>
      </c>
      <c r="B53" s="3" t="s">
        <v>65</v>
      </c>
      <c r="C53" s="3" t="s">
        <v>67</v>
      </c>
      <c r="D53" s="3" t="s">
        <v>64</v>
      </c>
      <c r="E53" s="3" t="s">
        <v>66</v>
      </c>
      <c r="F53" s="3" t="s">
        <v>66</v>
      </c>
      <c r="G53" s="3" t="s">
        <v>66</v>
      </c>
      <c r="H53" s="3" t="s">
        <v>64</v>
      </c>
      <c r="I53" s="3" t="s">
        <v>64</v>
      </c>
      <c r="J53" s="3" t="s">
        <v>66</v>
      </c>
      <c r="K53" s="3" t="s">
        <v>67</v>
      </c>
      <c r="L53" s="3" t="s">
        <v>67</v>
      </c>
      <c r="M53" s="3" t="s">
        <v>66</v>
      </c>
      <c r="N53" s="3" t="s">
        <v>67</v>
      </c>
      <c r="O53" s="3" t="s">
        <v>67</v>
      </c>
      <c r="P53" s="3" t="s">
        <v>64</v>
      </c>
      <c r="Q53" s="3" t="s">
        <v>64</v>
      </c>
      <c r="R53" s="3" t="s">
        <v>64</v>
      </c>
      <c r="S53" s="3" t="s">
        <v>64</v>
      </c>
      <c r="T53" s="3" t="s">
        <v>66</v>
      </c>
      <c r="U53" s="3" t="s">
        <v>66</v>
      </c>
      <c r="V53" s="3" t="s">
        <v>66</v>
      </c>
      <c r="W53" s="3" t="s">
        <v>66</v>
      </c>
      <c r="X53" s="3" t="s">
        <v>64</v>
      </c>
      <c r="Y53" s="3" t="s">
        <v>67</v>
      </c>
      <c r="Z53" s="3" t="s">
        <v>64</v>
      </c>
      <c r="AA53" s="3" t="s">
        <v>64</v>
      </c>
      <c r="AB53" s="3" t="s">
        <v>68</v>
      </c>
      <c r="AC53" s="3" t="s">
        <v>67</v>
      </c>
      <c r="AD53" s="3" t="s">
        <v>67</v>
      </c>
      <c r="AE53" s="3" t="s">
        <v>67</v>
      </c>
      <c r="AF53" s="3" t="s">
        <v>71</v>
      </c>
      <c r="AG53" s="3" t="s">
        <v>76</v>
      </c>
      <c r="AH53" s="3" t="s">
        <v>71</v>
      </c>
      <c r="AI53" s="3" t="s">
        <v>72</v>
      </c>
      <c r="AJ53" s="3" t="s">
        <v>69</v>
      </c>
      <c r="AK53" s="3" t="s">
        <v>73</v>
      </c>
      <c r="AL53" s="3" t="s">
        <v>70</v>
      </c>
      <c r="AM53" s="3" t="s">
        <v>70</v>
      </c>
      <c r="AN53" s="3" t="s">
        <v>70</v>
      </c>
      <c r="AO53" s="3" t="s">
        <v>73</v>
      </c>
      <c r="AP53" s="3" t="s">
        <v>73</v>
      </c>
      <c r="AQ53" s="3" t="s">
        <v>69</v>
      </c>
      <c r="AR53" s="3" t="s">
        <v>73</v>
      </c>
      <c r="AS53" s="3" t="s">
        <v>69</v>
      </c>
      <c r="AT53" s="3" t="s">
        <v>73</v>
      </c>
      <c r="AU53" s="3" t="s">
        <v>72</v>
      </c>
      <c r="AV53" s="3" t="s">
        <v>69</v>
      </c>
      <c r="AW53" s="3" t="s">
        <v>69</v>
      </c>
      <c r="AX53" s="3" t="s">
        <v>72</v>
      </c>
      <c r="AY53" s="3" t="s">
        <v>72</v>
      </c>
      <c r="AZ53" s="3" t="s">
        <v>71</v>
      </c>
      <c r="BA53" s="3" t="s">
        <v>72</v>
      </c>
      <c r="BB53" s="3" t="s">
        <v>69</v>
      </c>
      <c r="BC53" s="3" t="s">
        <v>70</v>
      </c>
      <c r="BD53" s="3" t="s">
        <v>73</v>
      </c>
      <c r="BE53" s="3" t="s">
        <v>73</v>
      </c>
      <c r="BF53" s="3" t="s">
        <v>76</v>
      </c>
      <c r="BG53" s="3" t="s">
        <v>70</v>
      </c>
      <c r="BH53" s="3" t="s">
        <v>70</v>
      </c>
      <c r="BI53" s="3" t="s">
        <v>70</v>
      </c>
      <c r="BJ53" s="3" t="s">
        <v>123</v>
      </c>
      <c r="BK53" s="4">
        <v>32179</v>
      </c>
      <c r="BL53" s="3" t="s">
        <v>78</v>
      </c>
    </row>
    <row r="54" spans="1:64" ht="13.2" hidden="1" x14ac:dyDescent="0.25">
      <c r="A54" s="2">
        <v>44205.425919143519</v>
      </c>
      <c r="B54" s="3" t="s">
        <v>66</v>
      </c>
      <c r="C54" s="3" t="s">
        <v>66</v>
      </c>
      <c r="D54" s="3" t="s">
        <v>80</v>
      </c>
      <c r="E54" s="3" t="s">
        <v>80</v>
      </c>
      <c r="F54" s="3" t="s">
        <v>67</v>
      </c>
      <c r="G54" s="3" t="s">
        <v>66</v>
      </c>
      <c r="H54" s="3" t="s">
        <v>66</v>
      </c>
      <c r="I54" s="3" t="s">
        <v>66</v>
      </c>
      <c r="J54" s="3" t="s">
        <v>68</v>
      </c>
      <c r="K54" s="3" t="s">
        <v>67</v>
      </c>
      <c r="L54" s="3" t="s">
        <v>80</v>
      </c>
      <c r="M54" s="3" t="s">
        <v>80</v>
      </c>
      <c r="N54" s="3" t="s">
        <v>67</v>
      </c>
      <c r="O54" s="3" t="s">
        <v>68</v>
      </c>
      <c r="P54" s="3" t="s">
        <v>65</v>
      </c>
      <c r="Q54" s="3" t="s">
        <v>65</v>
      </c>
      <c r="R54" s="3" t="s">
        <v>65</v>
      </c>
      <c r="S54" s="3" t="s">
        <v>67</v>
      </c>
      <c r="T54" s="3" t="s">
        <v>67</v>
      </c>
      <c r="U54" s="3" t="s">
        <v>66</v>
      </c>
      <c r="V54" s="3" t="s">
        <v>67</v>
      </c>
      <c r="W54" s="3" t="s">
        <v>68</v>
      </c>
      <c r="X54" s="3" t="s">
        <v>68</v>
      </c>
      <c r="Y54" s="3" t="s">
        <v>80</v>
      </c>
      <c r="Z54" s="3" t="s">
        <v>67</v>
      </c>
      <c r="AA54" s="3" t="s">
        <v>64</v>
      </c>
      <c r="AB54" s="3" t="s">
        <v>64</v>
      </c>
      <c r="AC54" s="3" t="s">
        <v>67</v>
      </c>
      <c r="AD54" s="3" t="s">
        <v>68</v>
      </c>
      <c r="AE54" s="3" t="s">
        <v>68</v>
      </c>
      <c r="AF54" s="3" t="s">
        <v>69</v>
      </c>
      <c r="AG54" s="3" t="s">
        <v>72</v>
      </c>
      <c r="AH54" s="3" t="s">
        <v>73</v>
      </c>
      <c r="AI54" s="3" t="s">
        <v>76</v>
      </c>
      <c r="AJ54" s="3" t="s">
        <v>70</v>
      </c>
      <c r="AK54" s="3" t="s">
        <v>73</v>
      </c>
      <c r="AL54" s="3" t="s">
        <v>73</v>
      </c>
      <c r="AM54" s="3" t="s">
        <v>70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76</v>
      </c>
      <c r="AT54" s="3" t="s">
        <v>70</v>
      </c>
      <c r="AU54" s="3" t="s">
        <v>71</v>
      </c>
      <c r="AV54" s="3" t="s">
        <v>71</v>
      </c>
      <c r="AW54" s="3" t="s">
        <v>69</v>
      </c>
      <c r="AX54" s="3" t="s">
        <v>76</v>
      </c>
      <c r="AY54" s="3" t="s">
        <v>69</v>
      </c>
      <c r="AZ54" s="3" t="s">
        <v>72</v>
      </c>
      <c r="BA54" s="3" t="s">
        <v>76</v>
      </c>
      <c r="BB54" s="3" t="s">
        <v>69</v>
      </c>
      <c r="BC54" s="3" t="s">
        <v>76</v>
      </c>
      <c r="BD54" s="3" t="s">
        <v>70</v>
      </c>
      <c r="BE54" s="3" t="s">
        <v>69</v>
      </c>
      <c r="BF54" s="3" t="s">
        <v>70</v>
      </c>
      <c r="BG54" s="3" t="s">
        <v>70</v>
      </c>
      <c r="BH54" s="3" t="s">
        <v>76</v>
      </c>
      <c r="BI54" s="3" t="s">
        <v>76</v>
      </c>
      <c r="BJ54" s="3" t="s">
        <v>124</v>
      </c>
      <c r="BK54" s="4">
        <v>36117</v>
      </c>
      <c r="BL54" s="3" t="s">
        <v>78</v>
      </c>
    </row>
    <row r="55" spans="1:64" ht="13.2" x14ac:dyDescent="0.25">
      <c r="A55" s="2">
        <v>44205.426379641205</v>
      </c>
      <c r="B55" s="3" t="s">
        <v>65</v>
      </c>
      <c r="C55" s="3" t="s">
        <v>66</v>
      </c>
      <c r="D55" s="3" t="s">
        <v>64</v>
      </c>
      <c r="E55" s="3" t="s">
        <v>64</v>
      </c>
      <c r="F55" s="3" t="s">
        <v>67</v>
      </c>
      <c r="G55" s="3" t="s">
        <v>64</v>
      </c>
      <c r="H55" s="3" t="s">
        <v>66</v>
      </c>
      <c r="I55" s="3" t="s">
        <v>65</v>
      </c>
      <c r="J55" s="3" t="s">
        <v>79</v>
      </c>
      <c r="K55" s="3" t="s">
        <v>68</v>
      </c>
      <c r="L55" s="3" t="s">
        <v>80</v>
      </c>
      <c r="M55" s="3" t="s">
        <v>67</v>
      </c>
      <c r="N55" s="3" t="s">
        <v>67</v>
      </c>
      <c r="O55" s="3" t="s">
        <v>66</v>
      </c>
      <c r="P55" s="3" t="s">
        <v>64</v>
      </c>
      <c r="Q55" s="3" t="s">
        <v>67</v>
      </c>
      <c r="R55" s="3" t="s">
        <v>67</v>
      </c>
      <c r="S55" s="3" t="s">
        <v>66</v>
      </c>
      <c r="T55" s="3" t="s">
        <v>67</v>
      </c>
      <c r="U55" s="3" t="s">
        <v>64</v>
      </c>
      <c r="V55" s="3" t="s">
        <v>64</v>
      </c>
      <c r="W55" s="3" t="s">
        <v>64</v>
      </c>
      <c r="X55" s="3" t="s">
        <v>68</v>
      </c>
      <c r="Y55" s="3" t="s">
        <v>66</v>
      </c>
      <c r="Z55" s="3" t="s">
        <v>66</v>
      </c>
      <c r="AA55" s="3" t="s">
        <v>67</v>
      </c>
      <c r="AB55" s="3" t="s">
        <v>68</v>
      </c>
      <c r="AC55" s="3" t="s">
        <v>80</v>
      </c>
      <c r="AD55" s="3" t="s">
        <v>80</v>
      </c>
      <c r="AE55" s="3" t="s">
        <v>67</v>
      </c>
      <c r="AF55" s="3" t="s">
        <v>72</v>
      </c>
      <c r="AG55" s="3" t="s">
        <v>71</v>
      </c>
      <c r="AH55" s="3" t="s">
        <v>71</v>
      </c>
      <c r="AI55" s="3" t="s">
        <v>69</v>
      </c>
      <c r="AJ55" s="3" t="s">
        <v>70</v>
      </c>
      <c r="AK55" s="3" t="s">
        <v>69</v>
      </c>
      <c r="AL55" s="3" t="s">
        <v>69</v>
      </c>
      <c r="AM55" s="3" t="s">
        <v>69</v>
      </c>
      <c r="AN55" s="3" t="s">
        <v>76</v>
      </c>
      <c r="AO55" s="3" t="s">
        <v>76</v>
      </c>
      <c r="AP55" s="3" t="s">
        <v>76</v>
      </c>
      <c r="AQ55" s="3" t="s">
        <v>76</v>
      </c>
      <c r="AR55" s="3" t="s">
        <v>76</v>
      </c>
      <c r="AS55" s="3" t="s">
        <v>72</v>
      </c>
      <c r="AT55" s="3" t="s">
        <v>76</v>
      </c>
      <c r="AU55" s="3" t="s">
        <v>76</v>
      </c>
      <c r="AV55" s="3" t="s">
        <v>72</v>
      </c>
      <c r="AW55" s="3" t="s">
        <v>70</v>
      </c>
      <c r="AX55" s="3" t="s">
        <v>73</v>
      </c>
      <c r="AY55" s="3" t="s">
        <v>73</v>
      </c>
      <c r="AZ55" s="3" t="s">
        <v>72</v>
      </c>
      <c r="BA55" s="3" t="s">
        <v>69</v>
      </c>
      <c r="BB55" s="3" t="s">
        <v>73</v>
      </c>
      <c r="BC55" s="3" t="s">
        <v>72</v>
      </c>
      <c r="BD55" s="3" t="s">
        <v>72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69</v>
      </c>
      <c r="BJ55" s="3" t="s">
        <v>125</v>
      </c>
      <c r="BK55" s="4">
        <v>29297</v>
      </c>
      <c r="BL55" s="3" t="s">
        <v>75</v>
      </c>
    </row>
    <row r="56" spans="1:64" ht="13.2" x14ac:dyDescent="0.25">
      <c r="A56" s="2">
        <v>44205.426429212966</v>
      </c>
      <c r="B56" s="3" t="s">
        <v>65</v>
      </c>
      <c r="C56" s="3" t="s">
        <v>67</v>
      </c>
      <c r="D56" s="3" t="s">
        <v>65</v>
      </c>
      <c r="E56" s="3" t="s">
        <v>65</v>
      </c>
      <c r="F56" s="3" t="s">
        <v>64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66</v>
      </c>
      <c r="L56" s="3" t="s">
        <v>67</v>
      </c>
      <c r="M56" s="3" t="s">
        <v>64</v>
      </c>
      <c r="N56" s="3" t="s">
        <v>65</v>
      </c>
      <c r="O56" s="3" t="s">
        <v>64</v>
      </c>
      <c r="P56" s="3" t="s">
        <v>66</v>
      </c>
      <c r="Q56" s="3" t="s">
        <v>64</v>
      </c>
      <c r="R56" s="3" t="s">
        <v>67</v>
      </c>
      <c r="S56" s="3" t="s">
        <v>64</v>
      </c>
      <c r="T56" s="3" t="s">
        <v>64</v>
      </c>
      <c r="U56" s="3" t="s">
        <v>66</v>
      </c>
      <c r="V56" s="3" t="s">
        <v>65</v>
      </c>
      <c r="W56" s="3" t="s">
        <v>64</v>
      </c>
      <c r="X56" s="3" t="s">
        <v>67</v>
      </c>
      <c r="Y56" s="3" t="s">
        <v>67</v>
      </c>
      <c r="Z56" s="3" t="s">
        <v>64</v>
      </c>
      <c r="AA56" s="3" t="s">
        <v>64</v>
      </c>
      <c r="AB56" s="3" t="s">
        <v>64</v>
      </c>
      <c r="AC56" s="3" t="s">
        <v>68</v>
      </c>
      <c r="AD56" s="3" t="s">
        <v>68</v>
      </c>
      <c r="AE56" s="3" t="s">
        <v>64</v>
      </c>
      <c r="AF56" s="3" t="s">
        <v>69</v>
      </c>
      <c r="AG56" s="3" t="s">
        <v>76</v>
      </c>
      <c r="AH56" s="3" t="s">
        <v>71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73</v>
      </c>
      <c r="AP56" s="3" t="s">
        <v>76</v>
      </c>
      <c r="AQ56" s="3" t="s">
        <v>76</v>
      </c>
      <c r="AR56" s="3" t="s">
        <v>72</v>
      </c>
      <c r="AS56" s="3" t="s">
        <v>72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70</v>
      </c>
      <c r="AY56" s="3" t="s">
        <v>73</v>
      </c>
      <c r="AZ56" s="3" t="s">
        <v>71</v>
      </c>
      <c r="BA56" s="3" t="s">
        <v>76</v>
      </c>
      <c r="BB56" s="3" t="s">
        <v>73</v>
      </c>
      <c r="BC56" s="3" t="s">
        <v>73</v>
      </c>
      <c r="BD56" s="3" t="s">
        <v>69</v>
      </c>
      <c r="BE56" s="3" t="s">
        <v>69</v>
      </c>
      <c r="BF56" s="3" t="s">
        <v>69</v>
      </c>
      <c r="BG56" s="3" t="s">
        <v>70</v>
      </c>
      <c r="BH56" s="3" t="s">
        <v>70</v>
      </c>
      <c r="BI56" s="3" t="s">
        <v>72</v>
      </c>
      <c r="BJ56" s="3" t="s">
        <v>126</v>
      </c>
      <c r="BK56" s="4">
        <v>35099</v>
      </c>
      <c r="BL56" s="3" t="s">
        <v>75</v>
      </c>
    </row>
    <row r="57" spans="1:64" ht="13.2" hidden="1" x14ac:dyDescent="0.25">
      <c r="A57" s="2">
        <v>44205.426764374999</v>
      </c>
      <c r="B57" s="3" t="s">
        <v>65</v>
      </c>
      <c r="C57" s="3" t="s">
        <v>64</v>
      </c>
      <c r="D57" s="3" t="s">
        <v>64</v>
      </c>
      <c r="E57" s="3" t="s">
        <v>64</v>
      </c>
      <c r="F57" s="3" t="s">
        <v>67</v>
      </c>
      <c r="G57" s="3" t="s">
        <v>65</v>
      </c>
      <c r="H57" s="3" t="s">
        <v>65</v>
      </c>
      <c r="I57" s="3" t="s">
        <v>64</v>
      </c>
      <c r="J57" s="3" t="s">
        <v>79</v>
      </c>
      <c r="K57" s="3" t="s">
        <v>64</v>
      </c>
      <c r="L57" s="3" t="s">
        <v>64</v>
      </c>
      <c r="M57" s="3" t="s">
        <v>64</v>
      </c>
      <c r="N57" s="3" t="s">
        <v>67</v>
      </c>
      <c r="O57" s="3" t="s">
        <v>65</v>
      </c>
      <c r="P57" s="3" t="s">
        <v>67</v>
      </c>
      <c r="Q57" s="3" t="s">
        <v>64</v>
      </c>
      <c r="R57" s="3" t="s">
        <v>67</v>
      </c>
      <c r="S57" s="3" t="s">
        <v>64</v>
      </c>
      <c r="T57" s="3" t="s">
        <v>66</v>
      </c>
      <c r="U57" s="3" t="s">
        <v>66</v>
      </c>
      <c r="V57" s="3" t="s">
        <v>64</v>
      </c>
      <c r="W57" s="3" t="s">
        <v>66</v>
      </c>
      <c r="X57" s="3" t="s">
        <v>67</v>
      </c>
      <c r="Y57" s="3" t="s">
        <v>65</v>
      </c>
      <c r="Z57" s="3" t="s">
        <v>64</v>
      </c>
      <c r="AA57" s="3" t="s">
        <v>64</v>
      </c>
      <c r="AB57" s="3" t="s">
        <v>67</v>
      </c>
      <c r="AC57" s="3" t="s">
        <v>68</v>
      </c>
      <c r="AD57" s="3" t="s">
        <v>67</v>
      </c>
      <c r="AE57" s="3" t="s">
        <v>79</v>
      </c>
      <c r="AF57" s="3" t="s">
        <v>73</v>
      </c>
      <c r="AG57" s="3" t="s">
        <v>70</v>
      </c>
      <c r="AH57" s="3" t="s">
        <v>73</v>
      </c>
      <c r="AI57" s="3" t="s">
        <v>73</v>
      </c>
      <c r="AJ57" s="3" t="s">
        <v>76</v>
      </c>
      <c r="AK57" s="3" t="s">
        <v>73</v>
      </c>
      <c r="AL57" s="3" t="s">
        <v>73</v>
      </c>
      <c r="AM57" s="3" t="s">
        <v>73</v>
      </c>
      <c r="AN57" s="3" t="s">
        <v>76</v>
      </c>
      <c r="AO57" s="3" t="s">
        <v>70</v>
      </c>
      <c r="AP57" s="3" t="s">
        <v>70</v>
      </c>
      <c r="AQ57" s="3" t="s">
        <v>70</v>
      </c>
      <c r="AR57" s="3" t="s">
        <v>69</v>
      </c>
      <c r="AS57" s="3" t="s">
        <v>71</v>
      </c>
      <c r="AT57" s="3" t="s">
        <v>70</v>
      </c>
      <c r="AU57" s="3" t="s">
        <v>72</v>
      </c>
      <c r="AV57" s="3" t="s">
        <v>69</v>
      </c>
      <c r="AW57" s="3" t="s">
        <v>72</v>
      </c>
      <c r="AX57" s="3" t="s">
        <v>72</v>
      </c>
      <c r="AY57" s="3" t="s">
        <v>73</v>
      </c>
      <c r="AZ57" s="3" t="s">
        <v>71</v>
      </c>
      <c r="BA57" s="3" t="s">
        <v>72</v>
      </c>
      <c r="BB57" s="3" t="s">
        <v>72</v>
      </c>
      <c r="BC57" s="3" t="s">
        <v>71</v>
      </c>
      <c r="BD57" s="3" t="s">
        <v>72</v>
      </c>
      <c r="BE57" s="3" t="s">
        <v>72</v>
      </c>
      <c r="BF57" s="3" t="s">
        <v>70</v>
      </c>
      <c r="BG57" s="3" t="s">
        <v>73</v>
      </c>
      <c r="BH57" s="3" t="s">
        <v>72</v>
      </c>
      <c r="BI57" s="3" t="s">
        <v>69</v>
      </c>
      <c r="BJ57" s="3" t="s">
        <v>127</v>
      </c>
      <c r="BK57" s="4">
        <v>32120</v>
      </c>
      <c r="BL57" s="3" t="s">
        <v>78</v>
      </c>
    </row>
    <row r="58" spans="1:64" ht="13.2" x14ac:dyDescent="0.25">
      <c r="A58" s="2">
        <v>44205.426827546296</v>
      </c>
      <c r="B58" s="3" t="s">
        <v>65</v>
      </c>
      <c r="C58" s="3" t="s">
        <v>67</v>
      </c>
      <c r="D58" s="3" t="s">
        <v>66</v>
      </c>
      <c r="E58" s="3" t="s">
        <v>66</v>
      </c>
      <c r="F58" s="3" t="s">
        <v>64</v>
      </c>
      <c r="G58" s="3" t="s">
        <v>65</v>
      </c>
      <c r="H58" s="3" t="s">
        <v>66</v>
      </c>
      <c r="I58" s="3" t="s">
        <v>66</v>
      </c>
      <c r="J58" s="3" t="s">
        <v>66</v>
      </c>
      <c r="K58" s="3" t="s">
        <v>64</v>
      </c>
      <c r="L58" s="3" t="s">
        <v>80</v>
      </c>
      <c r="M58" s="3" t="s">
        <v>80</v>
      </c>
      <c r="N58" s="3" t="s">
        <v>66</v>
      </c>
      <c r="O58" s="3" t="s">
        <v>66</v>
      </c>
      <c r="P58" s="3" t="s">
        <v>65</v>
      </c>
      <c r="Q58" s="3" t="s">
        <v>64</v>
      </c>
      <c r="R58" s="3" t="s">
        <v>66</v>
      </c>
      <c r="S58" s="3" t="s">
        <v>66</v>
      </c>
      <c r="T58" s="3" t="s">
        <v>65</v>
      </c>
      <c r="U58" s="3" t="s">
        <v>65</v>
      </c>
      <c r="V58" s="3" t="s">
        <v>64</v>
      </c>
      <c r="W58" s="3" t="s">
        <v>65</v>
      </c>
      <c r="X58" s="3" t="s">
        <v>67</v>
      </c>
      <c r="Y58" s="3" t="s">
        <v>64</v>
      </c>
      <c r="Z58" s="3" t="s">
        <v>65</v>
      </c>
      <c r="AA58" s="3" t="s">
        <v>66</v>
      </c>
      <c r="AB58" s="3" t="s">
        <v>67</v>
      </c>
      <c r="AC58" s="3" t="s">
        <v>67</v>
      </c>
      <c r="AD58" s="3" t="s">
        <v>67</v>
      </c>
      <c r="AE58" s="3" t="s">
        <v>65</v>
      </c>
      <c r="AF58" s="3" t="s">
        <v>71</v>
      </c>
      <c r="AG58" s="3" t="s">
        <v>73</v>
      </c>
      <c r="AH58" s="3" t="s">
        <v>72</v>
      </c>
      <c r="AI58" s="3" t="s">
        <v>72</v>
      </c>
      <c r="AJ58" s="3" t="s">
        <v>69</v>
      </c>
      <c r="AK58" s="3" t="s">
        <v>73</v>
      </c>
      <c r="AL58" s="3" t="s">
        <v>69</v>
      </c>
      <c r="AM58" s="3" t="s">
        <v>69</v>
      </c>
      <c r="AN58" s="3" t="s">
        <v>72</v>
      </c>
      <c r="AO58" s="3" t="s">
        <v>72</v>
      </c>
      <c r="AP58" s="3" t="s">
        <v>76</v>
      </c>
      <c r="AQ58" s="3" t="s">
        <v>70</v>
      </c>
      <c r="AR58" s="3" t="s">
        <v>72</v>
      </c>
      <c r="AS58" s="3" t="s">
        <v>69</v>
      </c>
      <c r="AT58" s="3" t="s">
        <v>72</v>
      </c>
      <c r="AU58" s="3" t="s">
        <v>69</v>
      </c>
      <c r="AV58" s="3" t="s">
        <v>69</v>
      </c>
      <c r="AW58" s="3" t="s">
        <v>72</v>
      </c>
      <c r="AX58" s="3" t="s">
        <v>71</v>
      </c>
      <c r="AY58" s="3" t="s">
        <v>71</v>
      </c>
      <c r="AZ58" s="3" t="s">
        <v>73</v>
      </c>
      <c r="BA58" s="3" t="s">
        <v>71</v>
      </c>
      <c r="BB58" s="3" t="s">
        <v>73</v>
      </c>
      <c r="BC58" s="3" t="s">
        <v>70</v>
      </c>
      <c r="BD58" s="3" t="s">
        <v>69</v>
      </c>
      <c r="BE58" s="3" t="s">
        <v>72</v>
      </c>
      <c r="BF58" s="3" t="s">
        <v>76</v>
      </c>
      <c r="BG58" s="3" t="s">
        <v>73</v>
      </c>
      <c r="BH58" s="3" t="s">
        <v>70</v>
      </c>
      <c r="BI58" s="3" t="s">
        <v>71</v>
      </c>
      <c r="BJ58" s="3" t="s">
        <v>128</v>
      </c>
      <c r="BK58" s="4">
        <v>34418</v>
      </c>
      <c r="BL58" s="3" t="s">
        <v>75</v>
      </c>
    </row>
    <row r="59" spans="1:64" ht="13.2" hidden="1" x14ac:dyDescent="0.25">
      <c r="A59" s="2">
        <v>44205.427867638893</v>
      </c>
      <c r="B59" s="3" t="s">
        <v>67</v>
      </c>
      <c r="C59" s="3" t="s">
        <v>66</v>
      </c>
      <c r="D59" s="3" t="s">
        <v>67</v>
      </c>
      <c r="E59" s="3" t="s">
        <v>67</v>
      </c>
      <c r="F59" s="3" t="s">
        <v>64</v>
      </c>
      <c r="G59" s="3" t="s">
        <v>67</v>
      </c>
      <c r="H59" s="3" t="s">
        <v>67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66</v>
      </c>
      <c r="N59" s="3" t="s">
        <v>64</v>
      </c>
      <c r="O59" s="3" t="s">
        <v>68</v>
      </c>
      <c r="P59" s="3" t="s">
        <v>64</v>
      </c>
      <c r="Q59" s="3" t="s">
        <v>64</v>
      </c>
      <c r="R59" s="3" t="s">
        <v>64</v>
      </c>
      <c r="S59" s="3" t="s">
        <v>64</v>
      </c>
      <c r="T59" s="3" t="s">
        <v>64</v>
      </c>
      <c r="U59" s="3" t="s">
        <v>67</v>
      </c>
      <c r="V59" s="3" t="s">
        <v>67</v>
      </c>
      <c r="W59" s="3" t="s">
        <v>67</v>
      </c>
      <c r="X59" s="3" t="s">
        <v>68</v>
      </c>
      <c r="Y59" s="3" t="s">
        <v>79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79</v>
      </c>
      <c r="AE59" s="3" t="s">
        <v>68</v>
      </c>
      <c r="AF59" s="3" t="s">
        <v>73</v>
      </c>
      <c r="AG59" s="3" t="s">
        <v>69</v>
      </c>
      <c r="AH59" s="3" t="s">
        <v>71</v>
      </c>
      <c r="AI59" s="3" t="s">
        <v>69</v>
      </c>
      <c r="AJ59" s="3" t="s">
        <v>71</v>
      </c>
      <c r="AK59" s="3" t="s">
        <v>73</v>
      </c>
      <c r="AL59" s="3" t="s">
        <v>73</v>
      </c>
      <c r="AM59" s="3" t="s">
        <v>73</v>
      </c>
      <c r="AN59" s="3" t="s">
        <v>71</v>
      </c>
      <c r="AO59" s="3" t="s">
        <v>73</v>
      </c>
      <c r="AP59" s="3" t="s">
        <v>73</v>
      </c>
      <c r="AQ59" s="3" t="s">
        <v>69</v>
      </c>
      <c r="AR59" s="3" t="s">
        <v>71</v>
      </c>
      <c r="AS59" s="3" t="s">
        <v>70</v>
      </c>
      <c r="AT59" s="3" t="s">
        <v>73</v>
      </c>
      <c r="AU59" s="3" t="s">
        <v>71</v>
      </c>
      <c r="AV59" s="3" t="s">
        <v>71</v>
      </c>
      <c r="AW59" s="3" t="s">
        <v>73</v>
      </c>
      <c r="AX59" s="3" t="s">
        <v>72</v>
      </c>
      <c r="AY59" s="3" t="s">
        <v>73</v>
      </c>
      <c r="AZ59" s="3" t="s">
        <v>73</v>
      </c>
      <c r="BA59" s="3" t="s">
        <v>73</v>
      </c>
      <c r="BB59" s="3" t="s">
        <v>76</v>
      </c>
      <c r="BC59" s="3" t="s">
        <v>76</v>
      </c>
      <c r="BD59" s="3" t="s">
        <v>70</v>
      </c>
      <c r="BE59" s="3" t="s">
        <v>73</v>
      </c>
      <c r="BF59" s="3" t="s">
        <v>73</v>
      </c>
      <c r="BG59" s="3" t="s">
        <v>76</v>
      </c>
      <c r="BH59" s="3" t="s">
        <v>76</v>
      </c>
      <c r="BI59" s="3" t="s">
        <v>73</v>
      </c>
      <c r="BJ59" s="3" t="s">
        <v>129</v>
      </c>
      <c r="BK59" s="4">
        <v>32650</v>
      </c>
      <c r="BL59" s="3" t="s">
        <v>78</v>
      </c>
    </row>
    <row r="60" spans="1:64" ht="13.2" hidden="1" x14ac:dyDescent="0.25">
      <c r="A60" s="2">
        <v>44205.42849575232</v>
      </c>
      <c r="B60" s="3" t="s">
        <v>64</v>
      </c>
      <c r="C60" s="3" t="s">
        <v>65</v>
      </c>
      <c r="D60" s="3" t="s">
        <v>65</v>
      </c>
      <c r="E60" s="3" t="s">
        <v>65</v>
      </c>
      <c r="F60" s="3" t="s">
        <v>65</v>
      </c>
      <c r="G60" s="3" t="s">
        <v>67</v>
      </c>
      <c r="H60" s="3" t="s">
        <v>67</v>
      </c>
      <c r="I60" s="3" t="s">
        <v>67</v>
      </c>
      <c r="J60" s="3" t="s">
        <v>67</v>
      </c>
      <c r="K60" s="3" t="s">
        <v>64</v>
      </c>
      <c r="L60" s="3" t="s">
        <v>67</v>
      </c>
      <c r="M60" s="3" t="s">
        <v>64</v>
      </c>
      <c r="N60" s="3" t="s">
        <v>65</v>
      </c>
      <c r="O60" s="3" t="s">
        <v>68</v>
      </c>
      <c r="P60" s="3" t="s">
        <v>64</v>
      </c>
      <c r="Q60" s="3" t="s">
        <v>66</v>
      </c>
      <c r="R60" s="3" t="s">
        <v>66</v>
      </c>
      <c r="S60" s="3" t="s">
        <v>65</v>
      </c>
      <c r="T60" s="3" t="s">
        <v>65</v>
      </c>
      <c r="U60" s="3" t="s">
        <v>65</v>
      </c>
      <c r="V60" s="3" t="s">
        <v>66</v>
      </c>
      <c r="W60" s="3" t="s">
        <v>64</v>
      </c>
      <c r="X60" s="3" t="s">
        <v>65</v>
      </c>
      <c r="Y60" s="3" t="s">
        <v>68</v>
      </c>
      <c r="Z60" s="3" t="s">
        <v>67</v>
      </c>
      <c r="AA60" s="3" t="s">
        <v>67</v>
      </c>
      <c r="AB60" s="3" t="s">
        <v>67</v>
      </c>
      <c r="AC60" s="3" t="s">
        <v>66</v>
      </c>
      <c r="AD60" s="3" t="s">
        <v>65</v>
      </c>
      <c r="AE60" s="3" t="s">
        <v>67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70</v>
      </c>
      <c r="AK60" s="3" t="s">
        <v>70</v>
      </c>
      <c r="AL60" s="3" t="s">
        <v>70</v>
      </c>
      <c r="AM60" s="3" t="s">
        <v>70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72</v>
      </c>
      <c r="AS60" s="3" t="s">
        <v>76</v>
      </c>
      <c r="AT60" s="3" t="s">
        <v>76</v>
      </c>
      <c r="AU60" s="3" t="s">
        <v>71</v>
      </c>
      <c r="AV60" s="3" t="s">
        <v>71</v>
      </c>
      <c r="AW60" s="3" t="s">
        <v>71</v>
      </c>
      <c r="AX60" s="3" t="s">
        <v>71</v>
      </c>
      <c r="AY60" s="3" t="s">
        <v>76</v>
      </c>
      <c r="AZ60" s="3" t="s">
        <v>71</v>
      </c>
      <c r="BA60" s="3" t="s">
        <v>76</v>
      </c>
      <c r="BB60" s="3" t="s">
        <v>71</v>
      </c>
      <c r="BC60" s="3" t="s">
        <v>76</v>
      </c>
      <c r="BD60" s="3" t="s">
        <v>73</v>
      </c>
      <c r="BE60" s="3" t="s">
        <v>70</v>
      </c>
      <c r="BF60" s="3" t="s">
        <v>70</v>
      </c>
      <c r="BG60" s="3" t="s">
        <v>71</v>
      </c>
      <c r="BH60" s="3" t="s">
        <v>71</v>
      </c>
      <c r="BI60" s="3" t="s">
        <v>72</v>
      </c>
      <c r="BJ60" s="3" t="s">
        <v>130</v>
      </c>
      <c r="BK60" s="4">
        <v>27002</v>
      </c>
      <c r="BL60" s="3" t="s">
        <v>78</v>
      </c>
    </row>
    <row r="61" spans="1:64" ht="13.2" x14ac:dyDescent="0.25">
      <c r="A61" s="2">
        <v>44205.42908076389</v>
      </c>
      <c r="B61" s="3" t="s">
        <v>66</v>
      </c>
      <c r="C61" s="3" t="s">
        <v>64</v>
      </c>
      <c r="D61" s="3" t="s">
        <v>66</v>
      </c>
      <c r="E61" s="3" t="s">
        <v>64</v>
      </c>
      <c r="F61" s="3" t="s">
        <v>65</v>
      </c>
      <c r="G61" s="3" t="s">
        <v>66</v>
      </c>
      <c r="H61" s="3" t="s">
        <v>65</v>
      </c>
      <c r="I61" s="3" t="s">
        <v>66</v>
      </c>
      <c r="J61" s="3" t="s">
        <v>67</v>
      </c>
      <c r="K61" s="3" t="s">
        <v>64</v>
      </c>
      <c r="L61" s="3" t="s">
        <v>79</v>
      </c>
      <c r="M61" s="3" t="s">
        <v>64</v>
      </c>
      <c r="N61" s="3" t="s">
        <v>65</v>
      </c>
      <c r="O61" s="3" t="s">
        <v>65</v>
      </c>
      <c r="P61" s="3" t="s">
        <v>65</v>
      </c>
      <c r="Q61" s="3" t="s">
        <v>64</v>
      </c>
      <c r="R61" s="3" t="s">
        <v>66</v>
      </c>
      <c r="S61" s="3" t="s">
        <v>66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64</v>
      </c>
      <c r="Z61" s="3" t="s">
        <v>64</v>
      </c>
      <c r="AA61" s="3" t="s">
        <v>65</v>
      </c>
      <c r="AB61" s="3" t="s">
        <v>79</v>
      </c>
      <c r="AC61" s="3" t="s">
        <v>67</v>
      </c>
      <c r="AD61" s="3" t="s">
        <v>64</v>
      </c>
      <c r="AE61" s="3" t="s">
        <v>66</v>
      </c>
      <c r="AF61" s="3" t="s">
        <v>70</v>
      </c>
      <c r="AG61" s="3" t="s">
        <v>70</v>
      </c>
      <c r="AH61" s="3" t="s">
        <v>71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73</v>
      </c>
      <c r="AN61" s="3" t="s">
        <v>70</v>
      </c>
      <c r="AO61" s="3" t="s">
        <v>70</v>
      </c>
      <c r="AP61" s="3" t="s">
        <v>76</v>
      </c>
      <c r="AQ61" s="3" t="s">
        <v>70</v>
      </c>
      <c r="AR61" s="3" t="s">
        <v>69</v>
      </c>
      <c r="AS61" s="3" t="s">
        <v>71</v>
      </c>
      <c r="AT61" s="3" t="s">
        <v>73</v>
      </c>
      <c r="AU61" s="3" t="s">
        <v>69</v>
      </c>
      <c r="AV61" s="3" t="s">
        <v>71</v>
      </c>
      <c r="AW61" s="3" t="s">
        <v>69</v>
      </c>
      <c r="AX61" s="3" t="s">
        <v>71</v>
      </c>
      <c r="AY61" s="3" t="s">
        <v>71</v>
      </c>
      <c r="AZ61" s="3" t="s">
        <v>71</v>
      </c>
      <c r="BA61" s="3" t="s">
        <v>69</v>
      </c>
      <c r="BB61" s="3" t="s">
        <v>72</v>
      </c>
      <c r="BC61" s="3" t="s">
        <v>69</v>
      </c>
      <c r="BD61" s="3" t="s">
        <v>70</v>
      </c>
      <c r="BE61" s="3" t="s">
        <v>73</v>
      </c>
      <c r="BF61" s="3" t="s">
        <v>76</v>
      </c>
      <c r="BG61" s="3" t="s">
        <v>76</v>
      </c>
      <c r="BH61" s="3" t="s">
        <v>70</v>
      </c>
      <c r="BI61" s="3" t="s">
        <v>72</v>
      </c>
      <c r="BJ61" s="3" t="s">
        <v>131</v>
      </c>
      <c r="BK61" s="4">
        <v>32859</v>
      </c>
      <c r="BL61" s="3" t="s">
        <v>75</v>
      </c>
    </row>
    <row r="62" spans="1:64" ht="13.2" hidden="1" x14ac:dyDescent="0.25">
      <c r="A62" s="2">
        <v>44205.429442164357</v>
      </c>
      <c r="B62" s="3" t="s">
        <v>64</v>
      </c>
      <c r="C62" s="3" t="s">
        <v>67</v>
      </c>
      <c r="D62" s="3" t="s">
        <v>66</v>
      </c>
      <c r="E62" s="3" t="s">
        <v>66</v>
      </c>
      <c r="F62" s="3" t="s">
        <v>64</v>
      </c>
      <c r="G62" s="3" t="s">
        <v>79</v>
      </c>
      <c r="H62" s="3" t="s">
        <v>67</v>
      </c>
      <c r="I62" s="3" t="s">
        <v>64</v>
      </c>
      <c r="J62" s="3" t="s">
        <v>68</v>
      </c>
      <c r="K62" s="3" t="s">
        <v>66</v>
      </c>
      <c r="L62" s="3" t="s">
        <v>66</v>
      </c>
      <c r="M62" s="3" t="s">
        <v>66</v>
      </c>
      <c r="N62" s="3" t="s">
        <v>64</v>
      </c>
      <c r="O62" s="3" t="s">
        <v>64</v>
      </c>
      <c r="P62" s="3" t="s">
        <v>65</v>
      </c>
      <c r="Q62" s="3" t="s">
        <v>67</v>
      </c>
      <c r="R62" s="3" t="s">
        <v>64</v>
      </c>
      <c r="S62" s="3" t="s">
        <v>64</v>
      </c>
      <c r="T62" s="3" t="s">
        <v>66</v>
      </c>
      <c r="U62" s="3" t="s">
        <v>64</v>
      </c>
      <c r="V62" s="3" t="s">
        <v>66</v>
      </c>
      <c r="W62" s="3" t="s">
        <v>66</v>
      </c>
      <c r="X62" s="3" t="s">
        <v>67</v>
      </c>
      <c r="Y62" s="3" t="s">
        <v>64</v>
      </c>
      <c r="Z62" s="3" t="s">
        <v>64</v>
      </c>
      <c r="AA62" s="3" t="s">
        <v>66</v>
      </c>
      <c r="AB62" s="3" t="s">
        <v>64</v>
      </c>
      <c r="AC62" s="3" t="s">
        <v>67</v>
      </c>
      <c r="AD62" s="3" t="s">
        <v>67</v>
      </c>
      <c r="AE62" s="3" t="s">
        <v>67</v>
      </c>
      <c r="AF62" s="3" t="s">
        <v>73</v>
      </c>
      <c r="AG62" s="3" t="s">
        <v>70</v>
      </c>
      <c r="AH62" s="3" t="s">
        <v>71</v>
      </c>
      <c r="AI62" s="3" t="s">
        <v>72</v>
      </c>
      <c r="AJ62" s="3" t="s">
        <v>72</v>
      </c>
      <c r="AK62" s="3" t="s">
        <v>70</v>
      </c>
      <c r="AL62" s="3" t="s">
        <v>70</v>
      </c>
      <c r="AM62" s="3" t="s">
        <v>73</v>
      </c>
      <c r="AN62" s="3" t="s">
        <v>70</v>
      </c>
      <c r="AO62" s="3" t="s">
        <v>69</v>
      </c>
      <c r="AP62" s="3" t="s">
        <v>72</v>
      </c>
      <c r="AQ62" s="3" t="s">
        <v>71</v>
      </c>
      <c r="AR62" s="3" t="s">
        <v>72</v>
      </c>
      <c r="AS62" s="3" t="s">
        <v>72</v>
      </c>
      <c r="AT62" s="3" t="s">
        <v>73</v>
      </c>
      <c r="AU62" s="3" t="s">
        <v>73</v>
      </c>
      <c r="AV62" s="3" t="s">
        <v>69</v>
      </c>
      <c r="AW62" s="3" t="s">
        <v>72</v>
      </c>
      <c r="AX62" s="3" t="s">
        <v>72</v>
      </c>
      <c r="AY62" s="3" t="s">
        <v>73</v>
      </c>
      <c r="AZ62" s="3" t="s">
        <v>71</v>
      </c>
      <c r="BA62" s="3" t="s">
        <v>72</v>
      </c>
      <c r="BB62" s="3" t="s">
        <v>69</v>
      </c>
      <c r="BC62" s="3" t="s">
        <v>72</v>
      </c>
      <c r="BD62" s="3" t="s">
        <v>71</v>
      </c>
      <c r="BE62" s="3" t="s">
        <v>71</v>
      </c>
      <c r="BF62" s="3" t="s">
        <v>69</v>
      </c>
      <c r="BG62" s="3" t="s">
        <v>73</v>
      </c>
      <c r="BH62" s="3" t="s">
        <v>73</v>
      </c>
      <c r="BI62" s="3" t="s">
        <v>69</v>
      </c>
      <c r="BJ62" s="3" t="s">
        <v>132</v>
      </c>
      <c r="BK62" s="4">
        <v>34473</v>
      </c>
      <c r="BL62" s="3" t="s">
        <v>78</v>
      </c>
    </row>
    <row r="63" spans="1:64" ht="13.2" hidden="1" x14ac:dyDescent="0.25">
      <c r="A63" s="2">
        <v>44205.431178611107</v>
      </c>
      <c r="B63" s="3" t="s">
        <v>65</v>
      </c>
      <c r="C63" s="3" t="s">
        <v>64</v>
      </c>
      <c r="D63" s="3" t="s">
        <v>66</v>
      </c>
      <c r="E63" s="3" t="s">
        <v>66</v>
      </c>
      <c r="F63" s="3" t="s">
        <v>66</v>
      </c>
      <c r="G63" s="3" t="s">
        <v>65</v>
      </c>
      <c r="H63" s="3" t="s">
        <v>65</v>
      </c>
      <c r="I63" s="3" t="s">
        <v>65</v>
      </c>
      <c r="J63" s="3" t="s">
        <v>67</v>
      </c>
      <c r="K63" s="3" t="s">
        <v>64</v>
      </c>
      <c r="L63" s="3" t="s">
        <v>66</v>
      </c>
      <c r="M63" s="3" t="s">
        <v>65</v>
      </c>
      <c r="N63" s="3" t="s">
        <v>67</v>
      </c>
      <c r="O63" s="3" t="s">
        <v>65</v>
      </c>
      <c r="P63" s="3" t="s">
        <v>65</v>
      </c>
      <c r="Q63" s="3" t="s">
        <v>64</v>
      </c>
      <c r="R63" s="3" t="s">
        <v>64</v>
      </c>
      <c r="S63" s="3" t="s">
        <v>66</v>
      </c>
      <c r="T63" s="3" t="s">
        <v>65</v>
      </c>
      <c r="U63" s="3" t="s">
        <v>65</v>
      </c>
      <c r="V63" s="3" t="s">
        <v>66</v>
      </c>
      <c r="W63" s="3" t="s">
        <v>65</v>
      </c>
      <c r="X63" s="3" t="s">
        <v>66</v>
      </c>
      <c r="Y63" s="3" t="s">
        <v>66</v>
      </c>
      <c r="Z63" s="3" t="s">
        <v>65</v>
      </c>
      <c r="AA63" s="3" t="s">
        <v>65</v>
      </c>
      <c r="AB63" s="3" t="s">
        <v>65</v>
      </c>
      <c r="AC63" s="3" t="s">
        <v>64</v>
      </c>
      <c r="AD63" s="3" t="s">
        <v>64</v>
      </c>
      <c r="AE63" s="3" t="s">
        <v>67</v>
      </c>
      <c r="AF63" s="3" t="s">
        <v>69</v>
      </c>
      <c r="AG63" s="3" t="s">
        <v>70</v>
      </c>
      <c r="AH63" s="3" t="s">
        <v>69</v>
      </c>
      <c r="AI63" s="3" t="s">
        <v>72</v>
      </c>
      <c r="AJ63" s="3" t="s">
        <v>73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70</v>
      </c>
      <c r="AP63" s="3" t="s">
        <v>70</v>
      </c>
      <c r="AQ63" s="3" t="s">
        <v>72</v>
      </c>
      <c r="AR63" s="3" t="s">
        <v>76</v>
      </c>
      <c r="AS63" s="3" t="s">
        <v>72</v>
      </c>
      <c r="AT63" s="3" t="s">
        <v>73</v>
      </c>
      <c r="AU63" s="3" t="s">
        <v>73</v>
      </c>
      <c r="AV63" s="3" t="s">
        <v>73</v>
      </c>
      <c r="AW63" s="3" t="s">
        <v>70</v>
      </c>
      <c r="AX63" s="3" t="s">
        <v>72</v>
      </c>
      <c r="AY63" s="3" t="s">
        <v>72</v>
      </c>
      <c r="AZ63" s="3" t="s">
        <v>69</v>
      </c>
      <c r="BA63" s="3" t="s">
        <v>72</v>
      </c>
      <c r="BB63" s="3" t="s">
        <v>73</v>
      </c>
      <c r="BC63" s="3" t="s">
        <v>73</v>
      </c>
      <c r="BD63" s="3" t="s">
        <v>73</v>
      </c>
      <c r="BE63" s="3" t="s">
        <v>69</v>
      </c>
      <c r="BF63" s="3" t="s">
        <v>69</v>
      </c>
      <c r="BG63" s="3" t="s">
        <v>76</v>
      </c>
      <c r="BH63" s="3" t="s">
        <v>70</v>
      </c>
      <c r="BI63" s="3" t="s">
        <v>70</v>
      </c>
      <c r="BJ63" s="3" t="s">
        <v>133</v>
      </c>
      <c r="BK63" s="4">
        <v>33044</v>
      </c>
      <c r="BL63" s="3" t="s">
        <v>78</v>
      </c>
    </row>
    <row r="64" spans="1:64" ht="13.2" hidden="1" x14ac:dyDescent="0.25">
      <c r="A64" s="2">
        <v>44205.431632604166</v>
      </c>
      <c r="B64" s="3" t="s">
        <v>64</v>
      </c>
      <c r="C64" s="3" t="s">
        <v>67</v>
      </c>
      <c r="D64" s="3" t="s">
        <v>67</v>
      </c>
      <c r="E64" s="3" t="s">
        <v>67</v>
      </c>
      <c r="F64" s="3" t="s">
        <v>66</v>
      </c>
      <c r="G64" s="3" t="s">
        <v>67</v>
      </c>
      <c r="H64" s="3" t="s">
        <v>67</v>
      </c>
      <c r="I64" s="3" t="s">
        <v>67</v>
      </c>
      <c r="J64" s="3" t="s">
        <v>68</v>
      </c>
      <c r="K64" s="3" t="s">
        <v>68</v>
      </c>
      <c r="L64" s="3" t="s">
        <v>79</v>
      </c>
      <c r="M64" s="3" t="s">
        <v>67</v>
      </c>
      <c r="N64" s="3" t="s">
        <v>66</v>
      </c>
      <c r="O64" s="3" t="s">
        <v>66</v>
      </c>
      <c r="P64" s="3" t="s">
        <v>66</v>
      </c>
      <c r="Q64" s="3" t="s">
        <v>64</v>
      </c>
      <c r="R64" s="3" t="s">
        <v>68</v>
      </c>
      <c r="S64" s="3" t="s">
        <v>64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68</v>
      </c>
      <c r="Y64" s="3" t="s">
        <v>67</v>
      </c>
      <c r="Z64" s="3" t="s">
        <v>67</v>
      </c>
      <c r="AA64" s="3" t="s">
        <v>67</v>
      </c>
      <c r="AB64" s="3" t="s">
        <v>67</v>
      </c>
      <c r="AC64" s="3" t="s">
        <v>68</v>
      </c>
      <c r="AD64" s="3" t="s">
        <v>79</v>
      </c>
      <c r="AE64" s="3" t="s">
        <v>79</v>
      </c>
      <c r="AF64" s="3" t="s">
        <v>69</v>
      </c>
      <c r="AG64" s="3" t="s">
        <v>73</v>
      </c>
      <c r="AH64" s="3" t="s">
        <v>71</v>
      </c>
      <c r="AI64" s="3" t="s">
        <v>72</v>
      </c>
      <c r="AJ64" s="3" t="s">
        <v>71</v>
      </c>
      <c r="AK64" s="3" t="s">
        <v>73</v>
      </c>
      <c r="AL64" s="3" t="s">
        <v>73</v>
      </c>
      <c r="AM64" s="3" t="s">
        <v>73</v>
      </c>
      <c r="AN64" s="3" t="s">
        <v>70</v>
      </c>
      <c r="AO64" s="3" t="s">
        <v>76</v>
      </c>
      <c r="AP64" s="3" t="s">
        <v>76</v>
      </c>
      <c r="AQ64" s="3" t="s">
        <v>70</v>
      </c>
      <c r="AR64" s="3" t="s">
        <v>71</v>
      </c>
      <c r="AS64" s="3" t="s">
        <v>72</v>
      </c>
      <c r="AT64" s="3" t="s">
        <v>70</v>
      </c>
      <c r="AU64" s="3" t="s">
        <v>69</v>
      </c>
      <c r="AV64" s="3" t="s">
        <v>70</v>
      </c>
      <c r="AW64" s="3" t="s">
        <v>72</v>
      </c>
      <c r="AX64" s="3" t="s">
        <v>72</v>
      </c>
      <c r="AY64" s="3" t="s">
        <v>73</v>
      </c>
      <c r="AZ64" s="3" t="s">
        <v>71</v>
      </c>
      <c r="BA64" s="3" t="s">
        <v>72</v>
      </c>
      <c r="BB64" s="3" t="s">
        <v>73</v>
      </c>
      <c r="BC64" s="3" t="s">
        <v>69</v>
      </c>
      <c r="BD64" s="3" t="s">
        <v>73</v>
      </c>
      <c r="BE64" s="3" t="s">
        <v>73</v>
      </c>
      <c r="BF64" s="3" t="s">
        <v>73</v>
      </c>
      <c r="BG64" s="3" t="s">
        <v>70</v>
      </c>
      <c r="BH64" s="3" t="s">
        <v>70</v>
      </c>
      <c r="BI64" s="3" t="s">
        <v>70</v>
      </c>
      <c r="BJ64" s="3" t="s">
        <v>101</v>
      </c>
      <c r="BK64" s="4">
        <v>33323</v>
      </c>
      <c r="BL64" s="3" t="s">
        <v>134</v>
      </c>
    </row>
  </sheetData>
  <autoFilter ref="A1:BL64" xr:uid="{E11603AD-AD4F-4203-B49A-961BB47B55DD}">
    <filterColumn colId="63">
      <filters>
        <filter val="ชาย"/>
      </filters>
    </filterColumn>
  </autoFilter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CC6F-54F7-4B10-89AF-4EBC98673473}">
  <dimension ref="A1:BT64"/>
  <sheetViews>
    <sheetView tabSelected="1" workbookViewId="0">
      <pane xSplit="1" ySplit="1" topLeftCell="BI2" activePane="bottomRight" state="frozen"/>
      <selection pane="topRight" activeCell="B1" sqref="B1"/>
      <selection pane="bottomLeft" activeCell="A2" sqref="A2"/>
      <selection pane="bottomRight" activeCell="BU83" sqref="BU83"/>
    </sheetView>
  </sheetViews>
  <sheetFormatPr defaultRowHeight="13.2" x14ac:dyDescent="0.25"/>
  <cols>
    <col min="62" max="62" width="122.44140625" bestFit="1" customWidth="1"/>
    <col min="63" max="63" width="16" hidden="1" customWidth="1"/>
    <col min="64" max="66" width="0" hidden="1" customWidth="1"/>
    <col min="67" max="67" width="10.109375" hidden="1" customWidth="1"/>
    <col min="68" max="68" width="0" hidden="1" customWidth="1"/>
    <col min="69" max="69" width="12.33203125" hidden="1" customWidth="1"/>
    <col min="70" max="70" width="10.109375" hidden="1" customWidth="1"/>
    <col min="71" max="71" width="9.44140625" bestFit="1" customWidth="1"/>
  </cols>
  <sheetData>
    <row r="1" spans="1:72" x14ac:dyDescent="0.25">
      <c r="A1" s="5" t="s">
        <v>135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1" t="s">
        <v>61</v>
      </c>
      <c r="BK1" s="1" t="s">
        <v>62</v>
      </c>
      <c r="BL1" s="1" t="s">
        <v>63</v>
      </c>
      <c r="BM1" s="3" t="s">
        <v>138</v>
      </c>
      <c r="BN1" s="3" t="s">
        <v>139</v>
      </c>
      <c r="BO1" s="3" t="s">
        <v>140</v>
      </c>
      <c r="BP1" s="3" t="s">
        <v>141</v>
      </c>
      <c r="BQ1" s="3" t="s">
        <v>142</v>
      </c>
      <c r="BR1" s="3" t="s">
        <v>143</v>
      </c>
      <c r="BS1" s="3" t="s">
        <v>156</v>
      </c>
    </row>
    <row r="2" spans="1:72" x14ac:dyDescent="0.25">
      <c r="A2">
        <v>1</v>
      </c>
      <c r="B2">
        <f>VLOOKUP('Raw data'!B2,Scale!$B$2:$C$8,2,FALSE)</f>
        <v>5</v>
      </c>
      <c r="C2">
        <f>VLOOKUP('Raw data'!C2,Scale!$B$2:$C$8,2,FALSE)</f>
        <v>5</v>
      </c>
      <c r="D2">
        <f>VLOOKUP('Raw data'!D2,Scale!$B$2:$C$8,2,FALSE)</f>
        <v>7</v>
      </c>
      <c r="E2">
        <f>VLOOKUP('Raw data'!E2,Scale!$B$2:$C$8,2,FALSE)</f>
        <v>6</v>
      </c>
      <c r="F2">
        <f>VLOOKUP('Raw data'!F2,Scale!$B$2:$C$8,2,FALSE)</f>
        <v>5</v>
      </c>
      <c r="G2">
        <f>VLOOKUP('Raw data'!G2,Scale!$B$2:$C$8,2,FALSE)</f>
        <v>5</v>
      </c>
      <c r="H2">
        <f>VLOOKUP('Raw data'!H2,Scale!$B$2:$C$8,2,FALSE)</f>
        <v>5</v>
      </c>
      <c r="I2">
        <f>VLOOKUP('Raw data'!I2,Scale!$B$2:$C$8,2,FALSE)</f>
        <v>5</v>
      </c>
      <c r="J2">
        <f>VLOOKUP('Raw data'!J2,Scale!$B$2:$C$8,2,FALSE)</f>
        <v>7</v>
      </c>
      <c r="K2">
        <f>VLOOKUP('Raw data'!K2,Scale!$B$2:$C$8,2,FALSE)</f>
        <v>4</v>
      </c>
      <c r="L2">
        <f>VLOOKUP('Raw data'!L2,Scale!$B$2:$C$8,2,FALSE)</f>
        <v>3</v>
      </c>
      <c r="M2">
        <f>VLOOKUP('Raw data'!M2,Scale!$B$2:$C$8,2,FALSE)</f>
        <v>5</v>
      </c>
      <c r="N2">
        <f>VLOOKUP('Raw data'!N2,Scale!$B$2:$C$8,2,FALSE)</f>
        <v>6</v>
      </c>
      <c r="O2">
        <f>VLOOKUP('Raw data'!O2,Scale!$B$2:$C$8,2,FALSE)</f>
        <v>6</v>
      </c>
      <c r="P2">
        <f>VLOOKUP('Raw data'!P2,Scale!$B$2:$C$8,2,FALSE)</f>
        <v>4</v>
      </c>
      <c r="Q2">
        <f>VLOOKUP('Raw data'!Q2,Scale!$B$2:$C$8,2,FALSE)</f>
        <v>5</v>
      </c>
      <c r="R2">
        <f>VLOOKUP('Raw data'!R2,Scale!$B$2:$C$8,2,FALSE)</f>
        <v>5</v>
      </c>
      <c r="S2">
        <f>VLOOKUP('Raw data'!S2,Scale!$B$2:$C$8,2,FALSE)</f>
        <v>7</v>
      </c>
      <c r="T2">
        <f>VLOOKUP('Raw data'!T2,Scale!$B$2:$C$8,2,FALSE)</f>
        <v>6</v>
      </c>
      <c r="U2">
        <f>VLOOKUP('Raw data'!U2,Scale!$B$2:$C$8,2,FALSE)</f>
        <v>6</v>
      </c>
      <c r="V2">
        <f>VLOOKUP('Raw data'!V2,Scale!$B$2:$C$8,2,FALSE)</f>
        <v>5</v>
      </c>
      <c r="W2">
        <f>VLOOKUP('Raw data'!W2,Scale!$B$2:$C$8,2,FALSE)</f>
        <v>7</v>
      </c>
      <c r="X2">
        <f>VLOOKUP('Raw data'!X2,Scale!$B$2:$C$8,2,FALSE)</f>
        <v>5</v>
      </c>
      <c r="Y2">
        <f>VLOOKUP('Raw data'!Y2,Scale!$B$2:$C$8,2,FALSE)</f>
        <v>6</v>
      </c>
      <c r="Z2">
        <f>VLOOKUP('Raw data'!Z2,Scale!$B$2:$C$8,2,FALSE)</f>
        <v>6</v>
      </c>
      <c r="AA2">
        <f>VLOOKUP('Raw data'!AA2,Scale!$B$2:$C$8,2,FALSE)</f>
        <v>4</v>
      </c>
      <c r="AB2">
        <f>VLOOKUP('Raw data'!AB2,Scale!$B$2:$C$8,2,FALSE)</f>
        <v>4</v>
      </c>
      <c r="AC2">
        <f>VLOOKUP('Raw data'!AC2,Scale!$B$2:$C$8,2,FALSE)</f>
        <v>4</v>
      </c>
      <c r="AD2">
        <f>VLOOKUP('Raw data'!AD2,Scale!$B$2:$C$8,2,FALSE)</f>
        <v>4</v>
      </c>
      <c r="AE2">
        <f>VLOOKUP('Raw data'!AE2,Scale!$B$2:$C$8,2,FALSE)</f>
        <v>7</v>
      </c>
      <c r="AF2">
        <f>VLOOKUP('Raw data'!AF2,Scale!$J$2:$K$7,2,FALSE)</f>
        <v>4</v>
      </c>
      <c r="AG2">
        <f>VLOOKUP('Raw data'!AG2,Scale!$J$2:$K$7,2,FALSE)</f>
        <v>2</v>
      </c>
      <c r="AH2">
        <f>VLOOKUP('Raw data'!AH2,Scale!$J$2:$K$7,2,FALSE)</f>
        <v>6</v>
      </c>
      <c r="AI2">
        <f>VLOOKUP('Raw data'!AI2,Scale!$J$2:$K$7,2,FALSE)</f>
        <v>5</v>
      </c>
      <c r="AJ2">
        <f>VLOOKUP('Raw data'!AJ2,Scale!$J$2:$K$7,2,FALSE)</f>
        <v>6</v>
      </c>
      <c r="AK2">
        <f>VLOOKUP('Raw data'!AK2,Scale!$J$2:$K$7,2,FALSE)</f>
        <v>4</v>
      </c>
      <c r="AL2">
        <f>VLOOKUP('Raw data'!AL2,Scale!$J$2:$K$7,2,FALSE)</f>
        <v>4</v>
      </c>
      <c r="AM2">
        <f>VLOOKUP('Raw data'!AM2,Scale!$J$2:$K$7,2,FALSE)</f>
        <v>3</v>
      </c>
      <c r="AN2">
        <f>VLOOKUP('Raw data'!AN2,Scale!$J$2:$K$7,2,FALSE)</f>
        <v>5</v>
      </c>
      <c r="AO2">
        <f>VLOOKUP('Raw data'!AO2,Scale!$J$2:$K$7,2,FALSE)</f>
        <v>2</v>
      </c>
      <c r="AP2">
        <f>VLOOKUP('Raw data'!AP2,Scale!$J$2:$K$7,2,FALSE)</f>
        <v>2</v>
      </c>
      <c r="AQ2">
        <f>VLOOKUP('Raw data'!AQ2,Scale!$J$2:$K$7,2,FALSE)</f>
        <v>6</v>
      </c>
      <c r="AR2">
        <f>VLOOKUP('Raw data'!AR2,Scale!$J$2:$K$7,2,FALSE)</f>
        <v>6</v>
      </c>
      <c r="AS2">
        <f>VLOOKUP('Raw data'!AS2,Scale!$J$2:$K$7,2,FALSE)</f>
        <v>5</v>
      </c>
      <c r="AT2">
        <f>VLOOKUP('Raw data'!AT2,Scale!$J$2:$K$7,2,FALSE)</f>
        <v>4</v>
      </c>
      <c r="AU2">
        <f>VLOOKUP('Raw data'!AU2,Scale!$J$2:$K$7,2,FALSE)</f>
        <v>4</v>
      </c>
      <c r="AV2">
        <f>VLOOKUP('Raw data'!AV2,Scale!$J$2:$K$7,2,FALSE)</f>
        <v>4</v>
      </c>
      <c r="AW2">
        <f>VLOOKUP('Raw data'!AW2,Scale!$J$2:$K$7,2,FALSE)</f>
        <v>4</v>
      </c>
      <c r="AX2">
        <f>VLOOKUP('Raw data'!AX2,Scale!$J$2:$K$7,2,FALSE)</f>
        <v>4</v>
      </c>
      <c r="AY2">
        <f>VLOOKUP('Raw data'!AY2,Scale!$J$2:$K$7,2,FALSE)</f>
        <v>5</v>
      </c>
      <c r="AZ2">
        <f>VLOOKUP('Raw data'!AZ2,Scale!$J$2:$K$7,2,FALSE)</f>
        <v>5</v>
      </c>
      <c r="BA2">
        <f>VLOOKUP('Raw data'!BA2,Scale!$J$2:$K$7,2,FALSE)</f>
        <v>5</v>
      </c>
      <c r="BB2">
        <f>VLOOKUP('Raw data'!BB2,Scale!$J$2:$K$7,2,FALSE)</f>
        <v>2</v>
      </c>
      <c r="BC2">
        <f>VLOOKUP('Raw data'!BC2,Scale!$J$2:$K$7,2,FALSE)</f>
        <v>3</v>
      </c>
      <c r="BD2">
        <f>VLOOKUP('Raw data'!BD2,Scale!$J$2:$K$7,2,FALSE)</f>
        <v>4</v>
      </c>
      <c r="BE2">
        <f>VLOOKUP('Raw data'!BE2,Scale!$J$2:$K$7,2,FALSE)</f>
        <v>4</v>
      </c>
      <c r="BF2">
        <f>VLOOKUP('Raw data'!BF2,Scale!$J$2:$K$7,2,FALSE)</f>
        <v>4</v>
      </c>
      <c r="BG2">
        <f>VLOOKUP('Raw data'!BG2,Scale!$J$2:$K$7,2,FALSE)</f>
        <v>4</v>
      </c>
      <c r="BH2">
        <f>VLOOKUP('Raw data'!BH2,Scale!$J$2:$K$7,2,FALSE)</f>
        <v>4</v>
      </c>
      <c r="BI2">
        <f>VLOOKUP('Raw data'!BI2,Scale!$J$2:$K$7,2,FALSE)</f>
        <v>6</v>
      </c>
      <c r="BJ2" t="str">
        <f>'Raw data'!BJ2</f>
        <v>กีฬา UFC, Soccer</v>
      </c>
      <c r="BK2" s="10">
        <f>'Raw data'!BK2</f>
        <v>32405</v>
      </c>
      <c r="BL2" t="str">
        <f>'Raw data'!BL2</f>
        <v>ชาย</v>
      </c>
      <c r="BM2">
        <f ca="1">ROUNDDOWN((TODAY()-BK2)/365,0)</f>
        <v>32</v>
      </c>
      <c r="BN2">
        <f ca="1">IF(BM2&gt;0,BM2,(IF(BM2=0,"NA",543+BM2)))</f>
        <v>32</v>
      </c>
      <c r="BO2" s="9">
        <f>BK2</f>
        <v>32405</v>
      </c>
      <c r="BP2" t="str">
        <f>TEXT(BO2,"dd-mm")</f>
        <v>19-09</v>
      </c>
      <c r="BQ2" t="str">
        <f>TEXT(BP2,"dd-mmm-yy")</f>
        <v>19-ก.ย.-21</v>
      </c>
      <c r="BR2" s="10">
        <f>DATEVALUE(BQ2)</f>
        <v>44458</v>
      </c>
      <c r="BS2" s="11" t="str">
        <f>IF(BR2&lt;ราศี!$B$10,ราศี!$D$10,(IF(BR2&lt;ราศี!$B$11,ราศี!$D$11,(IF(BR2&lt;ราศี!$B$12,ราศี!$D$12,(IF(BR2&lt;ราศี!$B$13,ราศี!$D$13,(IF(BR2&lt;ราศี!$B$14,ราศี!$D$14,(IF(BR2&lt;ราศี!$B$15,ราศี!$D$15,(IF(BR2&lt;ราศี!$B$16,ราศี!$D$16,(IF(BR2&lt;ราศี!$B$17,ราศี!$D$17,(IF(BR2&lt;ราศี!$B$18,ราศี!$D$18,(IF(BR2&lt;ราศี!$B$19,ราศี!$D$19,(IF(BR2&lt;ราศี!$B$20,ราศี!$D$20,(IF(BR2&lt;ราศี!$B$21,ราศี!$D$21,ราศี!$D$22)))))))))))))))))))))))</f>
        <v>ราศีกันย์</v>
      </c>
      <c r="BT2">
        <v>6</v>
      </c>
    </row>
    <row r="3" spans="1:72" x14ac:dyDescent="0.25">
      <c r="A3">
        <v>2</v>
      </c>
      <c r="B3">
        <f>VLOOKUP('Raw data'!B3,Scale!$B$2:$C$8,2,FALSE)</f>
        <v>6</v>
      </c>
      <c r="C3">
        <f>VLOOKUP('Raw data'!C3,Scale!$B$2:$C$8,2,FALSE)</f>
        <v>4</v>
      </c>
      <c r="D3">
        <f>VLOOKUP('Raw data'!D3,Scale!$B$2:$C$8,2,FALSE)</f>
        <v>7</v>
      </c>
      <c r="E3">
        <f>VLOOKUP('Raw data'!E3,Scale!$B$2:$C$8,2,FALSE)</f>
        <v>6</v>
      </c>
      <c r="F3">
        <f>VLOOKUP('Raw data'!F3,Scale!$B$2:$C$8,2,FALSE)</f>
        <v>5</v>
      </c>
      <c r="G3">
        <f>VLOOKUP('Raw data'!G3,Scale!$B$2:$C$8,2,FALSE)</f>
        <v>6</v>
      </c>
      <c r="H3">
        <f>VLOOKUP('Raw data'!H3,Scale!$B$2:$C$8,2,FALSE)</f>
        <v>7</v>
      </c>
      <c r="I3">
        <f>VLOOKUP('Raw data'!I3,Scale!$B$2:$C$8,2,FALSE)</f>
        <v>6</v>
      </c>
      <c r="J3">
        <f>VLOOKUP('Raw data'!J3,Scale!$B$2:$C$8,2,FALSE)</f>
        <v>3</v>
      </c>
      <c r="K3">
        <f>VLOOKUP('Raw data'!K3,Scale!$B$2:$C$8,2,FALSE)</f>
        <v>4</v>
      </c>
      <c r="L3">
        <f>VLOOKUP('Raw data'!L3,Scale!$B$2:$C$8,2,FALSE)</f>
        <v>4</v>
      </c>
      <c r="M3">
        <f>VLOOKUP('Raw data'!M3,Scale!$B$2:$C$8,2,FALSE)</f>
        <v>4</v>
      </c>
      <c r="N3">
        <f>VLOOKUP('Raw data'!N3,Scale!$B$2:$C$8,2,FALSE)</f>
        <v>6</v>
      </c>
      <c r="O3">
        <f>VLOOKUP('Raw data'!O3,Scale!$B$2:$C$8,2,FALSE)</f>
        <v>6</v>
      </c>
      <c r="P3">
        <f>VLOOKUP('Raw data'!P3,Scale!$B$2:$C$8,2,FALSE)</f>
        <v>7</v>
      </c>
      <c r="Q3">
        <f>VLOOKUP('Raw data'!Q3,Scale!$B$2:$C$8,2,FALSE)</f>
        <v>7</v>
      </c>
      <c r="R3">
        <f>VLOOKUP('Raw data'!R3,Scale!$B$2:$C$8,2,FALSE)</f>
        <v>7</v>
      </c>
      <c r="S3">
        <f>VLOOKUP('Raw data'!S3,Scale!$B$2:$C$8,2,FALSE)</f>
        <v>7</v>
      </c>
      <c r="T3">
        <f>VLOOKUP('Raw data'!T3,Scale!$B$2:$C$8,2,FALSE)</f>
        <v>4</v>
      </c>
      <c r="U3">
        <f>VLOOKUP('Raw data'!U3,Scale!$B$2:$C$8,2,FALSE)</f>
        <v>7</v>
      </c>
      <c r="V3">
        <f>VLOOKUP('Raw data'!V3,Scale!$B$2:$C$8,2,FALSE)</f>
        <v>7</v>
      </c>
      <c r="W3">
        <f>VLOOKUP('Raw data'!W3,Scale!$B$2:$C$8,2,FALSE)</f>
        <v>6</v>
      </c>
      <c r="X3">
        <f>VLOOKUP('Raw data'!X3,Scale!$B$2:$C$8,2,FALSE)</f>
        <v>4</v>
      </c>
      <c r="Y3">
        <f>VLOOKUP('Raw data'!Y3,Scale!$B$2:$C$8,2,FALSE)</f>
        <v>4</v>
      </c>
      <c r="Z3">
        <f>VLOOKUP('Raw data'!Z3,Scale!$B$2:$C$8,2,FALSE)</f>
        <v>6</v>
      </c>
      <c r="AA3">
        <f>VLOOKUP('Raw data'!AA3,Scale!$B$2:$C$8,2,FALSE)</f>
        <v>7</v>
      </c>
      <c r="AB3">
        <f>VLOOKUP('Raw data'!AB3,Scale!$B$2:$C$8,2,FALSE)</f>
        <v>7</v>
      </c>
      <c r="AC3">
        <f>VLOOKUP('Raw data'!AC3,Scale!$B$2:$C$8,2,FALSE)</f>
        <v>4</v>
      </c>
      <c r="AD3">
        <f>VLOOKUP('Raw data'!AD3,Scale!$B$2:$C$8,2,FALSE)</f>
        <v>3</v>
      </c>
      <c r="AE3">
        <f>VLOOKUP('Raw data'!AE3,Scale!$B$2:$C$8,2,FALSE)</f>
        <v>5</v>
      </c>
      <c r="AF3">
        <f>VLOOKUP('Raw data'!AF3,Scale!$J$2:$K$7,2,FALSE)</f>
        <v>5</v>
      </c>
      <c r="AG3">
        <f>VLOOKUP('Raw data'!AG3,Scale!$J$2:$K$7,2,FALSE)</f>
        <v>2</v>
      </c>
      <c r="AH3">
        <f>VLOOKUP('Raw data'!AH3,Scale!$J$2:$K$7,2,FALSE)</f>
        <v>6</v>
      </c>
      <c r="AI3">
        <f>VLOOKUP('Raw data'!AI3,Scale!$J$2:$K$7,2,FALSE)</f>
        <v>5</v>
      </c>
      <c r="AJ3">
        <f>VLOOKUP('Raw data'!AJ3,Scale!$J$2:$K$7,2,FALSE)</f>
        <v>5</v>
      </c>
      <c r="AK3">
        <f>VLOOKUP('Raw data'!AK3,Scale!$J$2:$K$7,2,FALSE)</f>
        <v>4</v>
      </c>
      <c r="AL3">
        <f>VLOOKUP('Raw data'!AL3,Scale!$J$2:$K$7,2,FALSE)</f>
        <v>4</v>
      </c>
      <c r="AM3">
        <f>VLOOKUP('Raw data'!AM3,Scale!$J$2:$K$7,2,FALSE)</f>
        <v>4</v>
      </c>
      <c r="AN3">
        <f>VLOOKUP('Raw data'!AN3,Scale!$J$2:$K$7,2,FALSE)</f>
        <v>1</v>
      </c>
      <c r="AO3">
        <f>VLOOKUP('Raw data'!AO3,Scale!$J$2:$K$7,2,FALSE)</f>
        <v>3</v>
      </c>
      <c r="AP3">
        <f>VLOOKUP('Raw data'!AP3,Scale!$J$2:$K$7,2,FALSE)</f>
        <v>1</v>
      </c>
      <c r="AQ3">
        <f>VLOOKUP('Raw data'!AQ3,Scale!$J$2:$K$7,2,FALSE)</f>
        <v>3</v>
      </c>
      <c r="AR3">
        <f>VLOOKUP('Raw data'!AR3,Scale!$J$2:$K$7,2,FALSE)</f>
        <v>6</v>
      </c>
      <c r="AS3">
        <f>VLOOKUP('Raw data'!AS3,Scale!$J$2:$K$7,2,FALSE)</f>
        <v>6</v>
      </c>
      <c r="AT3">
        <f>VLOOKUP('Raw data'!AT3,Scale!$J$2:$K$7,2,FALSE)</f>
        <v>3</v>
      </c>
      <c r="AU3">
        <f>VLOOKUP('Raw data'!AU3,Scale!$J$2:$K$7,2,FALSE)</f>
        <v>6</v>
      </c>
      <c r="AV3">
        <f>VLOOKUP('Raw data'!AV3,Scale!$J$2:$K$7,2,FALSE)</f>
        <v>6</v>
      </c>
      <c r="AW3">
        <f>VLOOKUP('Raw data'!AW3,Scale!$J$2:$K$7,2,FALSE)</f>
        <v>5</v>
      </c>
      <c r="AX3">
        <f>VLOOKUP('Raw data'!AX3,Scale!$J$2:$K$7,2,FALSE)</f>
        <v>2</v>
      </c>
      <c r="AY3">
        <f>VLOOKUP('Raw data'!AY3,Scale!$J$2:$K$7,2,FALSE)</f>
        <v>5</v>
      </c>
      <c r="AZ3">
        <f>VLOOKUP('Raw data'!AZ3,Scale!$J$2:$K$7,2,FALSE)</f>
        <v>6</v>
      </c>
      <c r="BA3">
        <f>VLOOKUP('Raw data'!BA3,Scale!$J$2:$K$7,2,FALSE)</f>
        <v>4</v>
      </c>
      <c r="BB3">
        <f>VLOOKUP('Raw data'!BB3,Scale!$J$2:$K$7,2,FALSE)</f>
        <v>3</v>
      </c>
      <c r="BC3">
        <f>VLOOKUP('Raw data'!BC3,Scale!$J$2:$K$7,2,FALSE)</f>
        <v>4</v>
      </c>
      <c r="BD3">
        <f>VLOOKUP('Raw data'!BD3,Scale!$J$2:$K$7,2,FALSE)</f>
        <v>6</v>
      </c>
      <c r="BE3">
        <f>VLOOKUP('Raw data'!BE3,Scale!$J$2:$K$7,2,FALSE)</f>
        <v>6</v>
      </c>
      <c r="BF3">
        <f>VLOOKUP('Raw data'!BF3,Scale!$J$2:$K$7,2,FALSE)</f>
        <v>5</v>
      </c>
      <c r="BG3">
        <f>VLOOKUP('Raw data'!BG3,Scale!$J$2:$K$7,2,FALSE)</f>
        <v>2</v>
      </c>
      <c r="BH3">
        <f>VLOOKUP('Raw data'!BH3,Scale!$J$2:$K$7,2,FALSE)</f>
        <v>2</v>
      </c>
      <c r="BI3">
        <f>VLOOKUP('Raw data'!BI3,Scale!$J$2:$K$7,2,FALSE)</f>
        <v>5</v>
      </c>
      <c r="BJ3" t="str">
        <f>'Raw data'!BJ3</f>
        <v>กีฬา สัตว์เลี้ยง เทคโนโลยี</v>
      </c>
      <c r="BK3" s="10">
        <f>'Raw data'!BK3</f>
        <v>232518</v>
      </c>
      <c r="BL3" t="str">
        <f>'Raw data'!BL3</f>
        <v>หญิง</v>
      </c>
      <c r="BM3">
        <f t="shared" ref="BM3:BM64" ca="1" si="0">ROUNDDOWN((TODAY()-BK3)/365,0)</f>
        <v>-515</v>
      </c>
      <c r="BN3">
        <f t="shared" ref="BN3:BN64" ca="1" si="1">IF(BM3&gt;0,BM3,(IF(BM3=0,"NA",543+BM3)))</f>
        <v>28</v>
      </c>
      <c r="BO3" s="9">
        <f t="shared" ref="BO3:BO64" si="2">BK3</f>
        <v>232518</v>
      </c>
      <c r="BP3" t="str">
        <f t="shared" ref="BP3:BP64" si="3">TEXT(BO3,"dd-mm")</f>
        <v>10-08</v>
      </c>
      <c r="BQ3" t="str">
        <f t="shared" ref="BQ3:BQ64" si="4">TEXT(BP3,"dd-mmm-yy")</f>
        <v>10-ส.ค.-21</v>
      </c>
      <c r="BR3" s="10">
        <f t="shared" ref="BR3:BR64" si="5">DATEVALUE(BQ3)</f>
        <v>44418</v>
      </c>
      <c r="BS3" s="11" t="str">
        <f>IF(BR3&lt;ราศี!$B$10,ราศี!$D$10,(IF(BR3&lt;ราศี!$B$11,ราศี!$D$11,(IF(BR3&lt;ราศี!$B$12,ราศี!$D$12,(IF(BR3&lt;ราศี!$B$13,ราศี!$D$13,(IF(BR3&lt;ราศี!$B$14,ราศี!$D$14,(IF(BR3&lt;ราศี!$B$15,ราศี!$D$15,(IF(BR3&lt;ราศี!$B$16,ราศี!$D$16,(IF(BR3&lt;ราศี!$B$17,ราศี!$D$17,(IF(BR3&lt;ราศี!$B$18,ราศี!$D$18,(IF(BR3&lt;ราศี!$B$19,ราศี!$D$19,(IF(BR3&lt;ราศี!$B$20,ราศี!$D$20,(IF(BR3&lt;ราศี!$B$21,ราศี!$D$21,ราศี!$D$22)))))))))))))))))))))))</f>
        <v>ราศีกรกฏ</v>
      </c>
      <c r="BT3">
        <v>4</v>
      </c>
    </row>
    <row r="4" spans="1:72" x14ac:dyDescent="0.25">
      <c r="A4">
        <v>3</v>
      </c>
      <c r="B4">
        <f>VLOOKUP('Raw data'!B4,Scale!$B$2:$C$8,2,FALSE)</f>
        <v>7</v>
      </c>
      <c r="C4">
        <f>VLOOKUP('Raw data'!C4,Scale!$B$2:$C$8,2,FALSE)</f>
        <v>4</v>
      </c>
      <c r="D4">
        <f>VLOOKUP('Raw data'!D4,Scale!$B$2:$C$8,2,FALSE)</f>
        <v>6</v>
      </c>
      <c r="E4">
        <f>VLOOKUP('Raw data'!E4,Scale!$B$2:$C$8,2,FALSE)</f>
        <v>5</v>
      </c>
      <c r="F4">
        <f>VLOOKUP('Raw data'!F4,Scale!$B$2:$C$8,2,FALSE)</f>
        <v>4</v>
      </c>
      <c r="G4">
        <f>VLOOKUP('Raw data'!G4,Scale!$B$2:$C$8,2,FALSE)</f>
        <v>7</v>
      </c>
      <c r="H4">
        <f>VLOOKUP('Raw data'!H4,Scale!$B$2:$C$8,2,FALSE)</f>
        <v>7</v>
      </c>
      <c r="I4">
        <f>VLOOKUP('Raw data'!I4,Scale!$B$2:$C$8,2,FALSE)</f>
        <v>7</v>
      </c>
      <c r="J4">
        <f>VLOOKUP('Raw data'!J4,Scale!$B$2:$C$8,2,FALSE)</f>
        <v>2</v>
      </c>
      <c r="K4">
        <f>VLOOKUP('Raw data'!K4,Scale!$B$2:$C$8,2,FALSE)</f>
        <v>4</v>
      </c>
      <c r="L4">
        <f>VLOOKUP('Raw data'!L4,Scale!$B$2:$C$8,2,FALSE)</f>
        <v>1</v>
      </c>
      <c r="M4">
        <f>VLOOKUP('Raw data'!M4,Scale!$B$2:$C$8,2,FALSE)</f>
        <v>2</v>
      </c>
      <c r="N4">
        <f>VLOOKUP('Raw data'!N4,Scale!$B$2:$C$8,2,FALSE)</f>
        <v>5</v>
      </c>
      <c r="O4">
        <f>VLOOKUP('Raw data'!O4,Scale!$B$2:$C$8,2,FALSE)</f>
        <v>7</v>
      </c>
      <c r="P4">
        <f>VLOOKUP('Raw data'!P4,Scale!$B$2:$C$8,2,FALSE)</f>
        <v>7</v>
      </c>
      <c r="Q4">
        <f>VLOOKUP('Raw data'!Q4,Scale!$B$2:$C$8,2,FALSE)</f>
        <v>7</v>
      </c>
      <c r="R4">
        <f>VLOOKUP('Raw data'!R4,Scale!$B$2:$C$8,2,FALSE)</f>
        <v>7</v>
      </c>
      <c r="S4">
        <f>VLOOKUP('Raw data'!S4,Scale!$B$2:$C$8,2,FALSE)</f>
        <v>4</v>
      </c>
      <c r="T4">
        <f>VLOOKUP('Raw data'!T4,Scale!$B$2:$C$8,2,FALSE)</f>
        <v>7</v>
      </c>
      <c r="U4">
        <f>VLOOKUP('Raw data'!U4,Scale!$B$2:$C$8,2,FALSE)</f>
        <v>7</v>
      </c>
      <c r="V4">
        <f>VLOOKUP('Raw data'!V4,Scale!$B$2:$C$8,2,FALSE)</f>
        <v>7</v>
      </c>
      <c r="W4">
        <f>VLOOKUP('Raw data'!W4,Scale!$B$2:$C$8,2,FALSE)</f>
        <v>7</v>
      </c>
      <c r="X4">
        <f>VLOOKUP('Raw data'!X4,Scale!$B$2:$C$8,2,FALSE)</f>
        <v>7</v>
      </c>
      <c r="Y4">
        <f>VLOOKUP('Raw data'!Y4,Scale!$B$2:$C$8,2,FALSE)</f>
        <v>7</v>
      </c>
      <c r="Z4">
        <f>VLOOKUP('Raw data'!Z4,Scale!$B$2:$C$8,2,FALSE)</f>
        <v>7</v>
      </c>
      <c r="AA4">
        <f>VLOOKUP('Raw data'!AA4,Scale!$B$2:$C$8,2,FALSE)</f>
        <v>7</v>
      </c>
      <c r="AB4">
        <f>VLOOKUP('Raw data'!AB4,Scale!$B$2:$C$8,2,FALSE)</f>
        <v>7</v>
      </c>
      <c r="AC4">
        <f>VLOOKUP('Raw data'!AC4,Scale!$B$2:$C$8,2,FALSE)</f>
        <v>6</v>
      </c>
      <c r="AD4">
        <f>VLOOKUP('Raw data'!AD4,Scale!$B$2:$C$8,2,FALSE)</f>
        <v>3</v>
      </c>
      <c r="AE4">
        <f>VLOOKUP('Raw data'!AE4,Scale!$B$2:$C$8,2,FALSE)</f>
        <v>7</v>
      </c>
      <c r="AF4">
        <f>VLOOKUP('Raw data'!AF4,Scale!$J$2:$K$7,2,FALSE)</f>
        <v>5</v>
      </c>
      <c r="AG4">
        <f>VLOOKUP('Raw data'!AG4,Scale!$J$2:$K$7,2,FALSE)</f>
        <v>2</v>
      </c>
      <c r="AH4">
        <f>VLOOKUP('Raw data'!AH4,Scale!$J$2:$K$7,2,FALSE)</f>
        <v>6</v>
      </c>
      <c r="AI4">
        <f>VLOOKUP('Raw data'!AI4,Scale!$J$2:$K$7,2,FALSE)</f>
        <v>2</v>
      </c>
      <c r="AJ4">
        <f>VLOOKUP('Raw data'!AJ4,Scale!$J$2:$K$7,2,FALSE)</f>
        <v>2</v>
      </c>
      <c r="AK4">
        <f>VLOOKUP('Raw data'!AK4,Scale!$J$2:$K$7,2,FALSE)</f>
        <v>3</v>
      </c>
      <c r="AL4">
        <f>VLOOKUP('Raw data'!AL4,Scale!$J$2:$K$7,2,FALSE)</f>
        <v>3</v>
      </c>
      <c r="AM4">
        <f>VLOOKUP('Raw data'!AM4,Scale!$J$2:$K$7,2,FALSE)</f>
        <v>3</v>
      </c>
      <c r="AN4">
        <f>VLOOKUP('Raw data'!AN4,Scale!$J$2:$K$7,2,FALSE)</f>
        <v>1</v>
      </c>
      <c r="AO4">
        <f>VLOOKUP('Raw data'!AO4,Scale!$J$2:$K$7,2,FALSE)</f>
        <v>1</v>
      </c>
      <c r="AP4">
        <f>VLOOKUP('Raw data'!AP4,Scale!$J$2:$K$7,2,FALSE)</f>
        <v>1</v>
      </c>
      <c r="AQ4">
        <f>VLOOKUP('Raw data'!AQ4,Scale!$J$2:$K$7,2,FALSE)</f>
        <v>1</v>
      </c>
      <c r="AR4">
        <f>VLOOKUP('Raw data'!AR4,Scale!$J$2:$K$7,2,FALSE)</f>
        <v>2</v>
      </c>
      <c r="AS4">
        <f>VLOOKUP('Raw data'!AS4,Scale!$J$2:$K$7,2,FALSE)</f>
        <v>5</v>
      </c>
      <c r="AT4">
        <f>VLOOKUP('Raw data'!AT4,Scale!$J$2:$K$7,2,FALSE)</f>
        <v>2</v>
      </c>
      <c r="AU4">
        <f>VLOOKUP('Raw data'!AU4,Scale!$J$2:$K$7,2,FALSE)</f>
        <v>6</v>
      </c>
      <c r="AV4">
        <f>VLOOKUP('Raw data'!AV4,Scale!$J$2:$K$7,2,FALSE)</f>
        <v>4</v>
      </c>
      <c r="AW4">
        <f>VLOOKUP('Raw data'!AW4,Scale!$J$2:$K$7,2,FALSE)</f>
        <v>4</v>
      </c>
      <c r="AX4">
        <f>VLOOKUP('Raw data'!AX4,Scale!$J$2:$K$7,2,FALSE)</f>
        <v>6</v>
      </c>
      <c r="AY4">
        <f>VLOOKUP('Raw data'!AY4,Scale!$J$2:$K$7,2,FALSE)</f>
        <v>6</v>
      </c>
      <c r="AZ4">
        <f>VLOOKUP('Raw data'!AZ4,Scale!$J$2:$K$7,2,FALSE)</f>
        <v>6</v>
      </c>
      <c r="BA4">
        <f>VLOOKUP('Raw data'!BA4,Scale!$J$2:$K$7,2,FALSE)</f>
        <v>6</v>
      </c>
      <c r="BB4">
        <f>VLOOKUP('Raw data'!BB4,Scale!$J$2:$K$7,2,FALSE)</f>
        <v>6</v>
      </c>
      <c r="BC4">
        <f>VLOOKUP('Raw data'!BC4,Scale!$J$2:$K$7,2,FALSE)</f>
        <v>6</v>
      </c>
      <c r="BD4">
        <f>VLOOKUP('Raw data'!BD4,Scale!$J$2:$K$7,2,FALSE)</f>
        <v>6</v>
      </c>
      <c r="BE4">
        <f>VLOOKUP('Raw data'!BE4,Scale!$J$2:$K$7,2,FALSE)</f>
        <v>4</v>
      </c>
      <c r="BF4">
        <f>VLOOKUP('Raw data'!BF4,Scale!$J$2:$K$7,2,FALSE)</f>
        <v>4</v>
      </c>
      <c r="BG4">
        <f>VLOOKUP('Raw data'!BG4,Scale!$J$2:$K$7,2,FALSE)</f>
        <v>4</v>
      </c>
      <c r="BH4">
        <f>VLOOKUP('Raw data'!BH4,Scale!$J$2:$K$7,2,FALSE)</f>
        <v>2</v>
      </c>
      <c r="BI4">
        <f>VLOOKUP('Raw data'!BI4,Scale!$J$2:$K$7,2,FALSE)</f>
        <v>6</v>
      </c>
      <c r="BJ4" t="str">
        <f>'Raw data'!BJ4</f>
        <v>-</v>
      </c>
      <c r="BK4" s="10">
        <f>'Raw data'!BK4</f>
        <v>34280</v>
      </c>
      <c r="BL4" t="str">
        <f>'Raw data'!BL4</f>
        <v>ชาย</v>
      </c>
      <c r="BM4">
        <f t="shared" ca="1" si="0"/>
        <v>27</v>
      </c>
      <c r="BN4">
        <f t="shared" ca="1" si="1"/>
        <v>27</v>
      </c>
      <c r="BO4" s="9">
        <f t="shared" si="2"/>
        <v>34280</v>
      </c>
      <c r="BP4" t="str">
        <f t="shared" si="3"/>
        <v>07-11</v>
      </c>
      <c r="BQ4" t="str">
        <f t="shared" si="4"/>
        <v>07-พ.ย.-21</v>
      </c>
      <c r="BR4" s="10">
        <f t="shared" si="5"/>
        <v>44507</v>
      </c>
      <c r="BS4" s="11" t="str">
        <f>IF(BR4&lt;ราศี!$B$10,ราศี!$D$10,(IF(BR4&lt;ราศี!$B$11,ราศี!$D$11,(IF(BR4&lt;ราศี!$B$12,ราศี!$D$12,(IF(BR4&lt;ราศี!$B$13,ราศี!$D$13,(IF(BR4&lt;ราศี!$B$14,ราศี!$D$14,(IF(BR4&lt;ราศี!$B$15,ราศี!$D$15,(IF(BR4&lt;ราศี!$B$16,ราศี!$D$16,(IF(BR4&lt;ราศี!$B$17,ราศี!$D$17,(IF(BR4&lt;ราศี!$B$18,ราศี!$D$18,(IF(BR4&lt;ราศี!$B$19,ราศี!$D$19,(IF(BR4&lt;ราศี!$B$20,ราศี!$D$20,(IF(BR4&lt;ราศี!$B$21,ราศี!$D$21,ราศี!$D$22)))))))))))))))))))))))</f>
        <v>ราศีตุลย์</v>
      </c>
      <c r="BT4">
        <v>7</v>
      </c>
    </row>
    <row r="5" spans="1:72" x14ac:dyDescent="0.25">
      <c r="A5">
        <v>4</v>
      </c>
      <c r="B5">
        <f>VLOOKUP('Raw data'!B5,Scale!$B$2:$C$8,2,FALSE)</f>
        <v>5</v>
      </c>
      <c r="C5">
        <f>VLOOKUP('Raw data'!C5,Scale!$B$2:$C$8,2,FALSE)</f>
        <v>4</v>
      </c>
      <c r="D5">
        <f>VLOOKUP('Raw data'!D5,Scale!$B$2:$C$8,2,FALSE)</f>
        <v>4</v>
      </c>
      <c r="E5">
        <f>VLOOKUP('Raw data'!E5,Scale!$B$2:$C$8,2,FALSE)</f>
        <v>4</v>
      </c>
      <c r="F5">
        <f>VLOOKUP('Raw data'!F5,Scale!$B$2:$C$8,2,FALSE)</f>
        <v>5</v>
      </c>
      <c r="G5">
        <f>VLOOKUP('Raw data'!G5,Scale!$B$2:$C$8,2,FALSE)</f>
        <v>5</v>
      </c>
      <c r="H5">
        <f>VLOOKUP('Raw data'!H5,Scale!$B$2:$C$8,2,FALSE)</f>
        <v>5</v>
      </c>
      <c r="I5">
        <f>VLOOKUP('Raw data'!I5,Scale!$B$2:$C$8,2,FALSE)</f>
        <v>5</v>
      </c>
      <c r="J5">
        <f>VLOOKUP('Raw data'!J5,Scale!$B$2:$C$8,2,FALSE)</f>
        <v>1</v>
      </c>
      <c r="K5">
        <f>VLOOKUP('Raw data'!K5,Scale!$B$2:$C$8,2,FALSE)</f>
        <v>1</v>
      </c>
      <c r="L5">
        <f>VLOOKUP('Raw data'!L5,Scale!$B$2:$C$8,2,FALSE)</f>
        <v>1</v>
      </c>
      <c r="M5">
        <f>VLOOKUP('Raw data'!M5,Scale!$B$2:$C$8,2,FALSE)</f>
        <v>7</v>
      </c>
      <c r="N5">
        <f>VLOOKUP('Raw data'!N5,Scale!$B$2:$C$8,2,FALSE)</f>
        <v>6</v>
      </c>
      <c r="O5">
        <f>VLOOKUP('Raw data'!O5,Scale!$B$2:$C$8,2,FALSE)</f>
        <v>7</v>
      </c>
      <c r="P5">
        <f>VLOOKUP('Raw data'!P5,Scale!$B$2:$C$8,2,FALSE)</f>
        <v>7</v>
      </c>
      <c r="Q5">
        <f>VLOOKUP('Raw data'!Q5,Scale!$B$2:$C$8,2,FALSE)</f>
        <v>5</v>
      </c>
      <c r="R5">
        <f>VLOOKUP('Raw data'!R5,Scale!$B$2:$C$8,2,FALSE)</f>
        <v>5</v>
      </c>
      <c r="S5">
        <f>VLOOKUP('Raw data'!S5,Scale!$B$2:$C$8,2,FALSE)</f>
        <v>6</v>
      </c>
      <c r="T5">
        <f>VLOOKUP('Raw data'!T5,Scale!$B$2:$C$8,2,FALSE)</f>
        <v>7</v>
      </c>
      <c r="U5">
        <f>VLOOKUP('Raw data'!U5,Scale!$B$2:$C$8,2,FALSE)</f>
        <v>7</v>
      </c>
      <c r="V5">
        <f>VLOOKUP('Raw data'!V5,Scale!$B$2:$C$8,2,FALSE)</f>
        <v>7</v>
      </c>
      <c r="W5">
        <f>VLOOKUP('Raw data'!W5,Scale!$B$2:$C$8,2,FALSE)</f>
        <v>7</v>
      </c>
      <c r="X5">
        <f>VLOOKUP('Raw data'!X5,Scale!$B$2:$C$8,2,FALSE)</f>
        <v>1</v>
      </c>
      <c r="Y5">
        <f>VLOOKUP('Raw data'!Y5,Scale!$B$2:$C$8,2,FALSE)</f>
        <v>7</v>
      </c>
      <c r="Z5">
        <f>VLOOKUP('Raw data'!Z5,Scale!$B$2:$C$8,2,FALSE)</f>
        <v>4</v>
      </c>
      <c r="AA5">
        <f>VLOOKUP('Raw data'!AA5,Scale!$B$2:$C$8,2,FALSE)</f>
        <v>5</v>
      </c>
      <c r="AB5">
        <f>VLOOKUP('Raw data'!AB5,Scale!$B$2:$C$8,2,FALSE)</f>
        <v>4</v>
      </c>
      <c r="AC5">
        <f>VLOOKUP('Raw data'!AC5,Scale!$B$2:$C$8,2,FALSE)</f>
        <v>3</v>
      </c>
      <c r="AD5">
        <f>VLOOKUP('Raw data'!AD5,Scale!$B$2:$C$8,2,FALSE)</f>
        <v>1</v>
      </c>
      <c r="AE5">
        <f>VLOOKUP('Raw data'!AE5,Scale!$B$2:$C$8,2,FALSE)</f>
        <v>6</v>
      </c>
      <c r="AF5">
        <f>VLOOKUP('Raw data'!AF5,Scale!$J$2:$K$7,2,FALSE)</f>
        <v>3</v>
      </c>
      <c r="AG5">
        <f>VLOOKUP('Raw data'!AG5,Scale!$J$2:$K$7,2,FALSE)</f>
        <v>1</v>
      </c>
      <c r="AH5">
        <f>VLOOKUP('Raw data'!AH5,Scale!$J$2:$K$7,2,FALSE)</f>
        <v>6</v>
      </c>
      <c r="AI5">
        <f>VLOOKUP('Raw data'!AI5,Scale!$J$2:$K$7,2,FALSE)</f>
        <v>4</v>
      </c>
      <c r="AJ5">
        <f>VLOOKUP('Raw data'!AJ5,Scale!$J$2:$K$7,2,FALSE)</f>
        <v>1</v>
      </c>
      <c r="AK5">
        <f>VLOOKUP('Raw data'!AK5,Scale!$J$2:$K$7,2,FALSE)</f>
        <v>3</v>
      </c>
      <c r="AL5">
        <f>VLOOKUP('Raw data'!AL5,Scale!$J$2:$K$7,2,FALSE)</f>
        <v>3</v>
      </c>
      <c r="AM5">
        <f>VLOOKUP('Raw data'!AM5,Scale!$J$2:$K$7,2,FALSE)</f>
        <v>3</v>
      </c>
      <c r="AN5">
        <f>VLOOKUP('Raw data'!AN5,Scale!$J$2:$K$7,2,FALSE)</f>
        <v>1</v>
      </c>
      <c r="AO5">
        <f>VLOOKUP('Raw data'!AO5,Scale!$J$2:$K$7,2,FALSE)</f>
        <v>1</v>
      </c>
      <c r="AP5">
        <f>VLOOKUP('Raw data'!AP5,Scale!$J$2:$K$7,2,FALSE)</f>
        <v>1</v>
      </c>
      <c r="AQ5">
        <f>VLOOKUP('Raw data'!AQ5,Scale!$J$2:$K$7,2,FALSE)</f>
        <v>6</v>
      </c>
      <c r="AR5">
        <f>VLOOKUP('Raw data'!AR5,Scale!$J$2:$K$7,2,FALSE)</f>
        <v>3</v>
      </c>
      <c r="AS5">
        <f>VLOOKUP('Raw data'!AS5,Scale!$J$2:$K$7,2,FALSE)</f>
        <v>4</v>
      </c>
      <c r="AT5">
        <f>VLOOKUP('Raw data'!AT5,Scale!$J$2:$K$7,2,FALSE)</f>
        <v>2</v>
      </c>
      <c r="AU5">
        <f>VLOOKUP('Raw data'!AU5,Scale!$J$2:$K$7,2,FALSE)</f>
        <v>4</v>
      </c>
      <c r="AV5">
        <f>VLOOKUP('Raw data'!AV5,Scale!$J$2:$K$7,2,FALSE)</f>
        <v>4</v>
      </c>
      <c r="AW5">
        <f>VLOOKUP('Raw data'!AW5,Scale!$J$2:$K$7,2,FALSE)</f>
        <v>4</v>
      </c>
      <c r="AX5">
        <f>VLOOKUP('Raw data'!AX5,Scale!$J$2:$K$7,2,FALSE)</f>
        <v>5</v>
      </c>
      <c r="AY5">
        <f>VLOOKUP('Raw data'!AY5,Scale!$J$2:$K$7,2,FALSE)</f>
        <v>5</v>
      </c>
      <c r="AZ5">
        <f>VLOOKUP('Raw data'!AZ5,Scale!$J$2:$K$7,2,FALSE)</f>
        <v>5</v>
      </c>
      <c r="BA5">
        <f>VLOOKUP('Raw data'!BA5,Scale!$J$2:$K$7,2,FALSE)</f>
        <v>5</v>
      </c>
      <c r="BB5">
        <f>VLOOKUP('Raw data'!BB5,Scale!$J$2:$K$7,2,FALSE)</f>
        <v>1</v>
      </c>
      <c r="BC5">
        <f>VLOOKUP('Raw data'!BC5,Scale!$J$2:$K$7,2,FALSE)</f>
        <v>6</v>
      </c>
      <c r="BD5">
        <f>VLOOKUP('Raw data'!BD5,Scale!$J$2:$K$7,2,FALSE)</f>
        <v>3</v>
      </c>
      <c r="BE5">
        <f>VLOOKUP('Raw data'!BE5,Scale!$J$2:$K$7,2,FALSE)</f>
        <v>3</v>
      </c>
      <c r="BF5">
        <f>VLOOKUP('Raw data'!BF5,Scale!$J$2:$K$7,2,FALSE)</f>
        <v>1</v>
      </c>
      <c r="BG5">
        <f>VLOOKUP('Raw data'!BG5,Scale!$J$2:$K$7,2,FALSE)</f>
        <v>1</v>
      </c>
      <c r="BH5">
        <f>VLOOKUP('Raw data'!BH5,Scale!$J$2:$K$7,2,FALSE)</f>
        <v>1</v>
      </c>
      <c r="BI5">
        <f>VLOOKUP('Raw data'!BI5,Scale!$J$2:$K$7,2,FALSE)</f>
        <v>4</v>
      </c>
      <c r="BJ5" t="str">
        <f>'Raw data'!BJ5</f>
        <v>โหราศาสตร์,ดูดวง</v>
      </c>
      <c r="BK5" s="10">
        <f>'Raw data'!BK5</f>
        <v>34438</v>
      </c>
      <c r="BL5" t="str">
        <f>'Raw data'!BL5</f>
        <v>ชาย</v>
      </c>
      <c r="BM5">
        <f t="shared" ca="1" si="0"/>
        <v>26</v>
      </c>
      <c r="BN5">
        <f t="shared" ca="1" si="1"/>
        <v>26</v>
      </c>
      <c r="BO5" s="9">
        <f t="shared" si="2"/>
        <v>34438</v>
      </c>
      <c r="BP5" t="str">
        <f t="shared" si="3"/>
        <v>14-04</v>
      </c>
      <c r="BQ5" t="str">
        <f t="shared" si="4"/>
        <v>14-เม.ย.-21</v>
      </c>
      <c r="BR5" s="10">
        <f t="shared" si="5"/>
        <v>44300</v>
      </c>
      <c r="BS5" s="11" t="str">
        <f>IF(BR5&lt;ราศี!$B$10,ราศี!$D$10,(IF(BR5&lt;ราศี!$B$11,ราศี!$D$11,(IF(BR5&lt;ราศี!$B$12,ราศี!$D$12,(IF(BR5&lt;ราศี!$B$13,ราศี!$D$13,(IF(BR5&lt;ราศี!$B$14,ราศี!$D$14,(IF(BR5&lt;ราศี!$B$15,ราศี!$D$15,(IF(BR5&lt;ราศี!$B$16,ราศี!$D$16,(IF(BR5&lt;ราศี!$B$17,ราศี!$D$17,(IF(BR5&lt;ราศี!$B$18,ราศี!$D$18,(IF(BR5&lt;ราศี!$B$19,ราศี!$D$19,(IF(BR5&lt;ราศี!$B$20,ราศี!$D$20,(IF(BR5&lt;ราศี!$B$21,ราศี!$D$21,ราศี!$D$22)))))))))))))))))))))))</f>
        <v>ราศีเมษ</v>
      </c>
      <c r="BT5">
        <v>1</v>
      </c>
    </row>
    <row r="6" spans="1:72" x14ac:dyDescent="0.25">
      <c r="A6">
        <v>5</v>
      </c>
      <c r="B6">
        <f>VLOOKUP('Raw data'!B6,Scale!$B$2:$C$8,2,FALSE)</f>
        <v>6</v>
      </c>
      <c r="C6">
        <f>VLOOKUP('Raw data'!C6,Scale!$B$2:$C$8,2,FALSE)</f>
        <v>5</v>
      </c>
      <c r="D6">
        <f>VLOOKUP('Raw data'!D6,Scale!$B$2:$C$8,2,FALSE)</f>
        <v>5</v>
      </c>
      <c r="E6">
        <f>VLOOKUP('Raw data'!E6,Scale!$B$2:$C$8,2,FALSE)</f>
        <v>5</v>
      </c>
      <c r="F6">
        <f>VLOOKUP('Raw data'!F6,Scale!$B$2:$C$8,2,FALSE)</f>
        <v>7</v>
      </c>
      <c r="G6">
        <f>VLOOKUP('Raw data'!G6,Scale!$B$2:$C$8,2,FALSE)</f>
        <v>4</v>
      </c>
      <c r="H6">
        <f>VLOOKUP('Raw data'!H6,Scale!$B$2:$C$8,2,FALSE)</f>
        <v>4</v>
      </c>
      <c r="I6">
        <f>VLOOKUP('Raw data'!I6,Scale!$B$2:$C$8,2,FALSE)</f>
        <v>4</v>
      </c>
      <c r="J6">
        <f>VLOOKUP('Raw data'!J6,Scale!$B$2:$C$8,2,FALSE)</f>
        <v>4</v>
      </c>
      <c r="K6">
        <f>VLOOKUP('Raw data'!K6,Scale!$B$2:$C$8,2,FALSE)</f>
        <v>4</v>
      </c>
      <c r="L6">
        <f>VLOOKUP('Raw data'!L6,Scale!$B$2:$C$8,2,FALSE)</f>
        <v>5</v>
      </c>
      <c r="M6">
        <f>VLOOKUP('Raw data'!M6,Scale!$B$2:$C$8,2,FALSE)</f>
        <v>6</v>
      </c>
      <c r="N6">
        <f>VLOOKUP('Raw data'!N6,Scale!$B$2:$C$8,2,FALSE)</f>
        <v>7</v>
      </c>
      <c r="O6">
        <f>VLOOKUP('Raw data'!O6,Scale!$B$2:$C$8,2,FALSE)</f>
        <v>3</v>
      </c>
      <c r="P6">
        <f>VLOOKUP('Raw data'!P6,Scale!$B$2:$C$8,2,FALSE)</f>
        <v>5</v>
      </c>
      <c r="Q6">
        <f>VLOOKUP('Raw data'!Q6,Scale!$B$2:$C$8,2,FALSE)</f>
        <v>6</v>
      </c>
      <c r="R6">
        <f>VLOOKUP('Raw data'!R6,Scale!$B$2:$C$8,2,FALSE)</f>
        <v>5</v>
      </c>
      <c r="S6">
        <f>VLOOKUP('Raw data'!S6,Scale!$B$2:$C$8,2,FALSE)</f>
        <v>5</v>
      </c>
      <c r="T6">
        <f>VLOOKUP('Raw data'!T6,Scale!$B$2:$C$8,2,FALSE)</f>
        <v>7</v>
      </c>
      <c r="U6">
        <f>VLOOKUP('Raw data'!U6,Scale!$B$2:$C$8,2,FALSE)</f>
        <v>7</v>
      </c>
      <c r="V6">
        <f>VLOOKUP('Raw data'!V6,Scale!$B$2:$C$8,2,FALSE)</f>
        <v>4</v>
      </c>
      <c r="W6">
        <f>VLOOKUP('Raw data'!W6,Scale!$B$2:$C$8,2,FALSE)</f>
        <v>7</v>
      </c>
      <c r="X6">
        <f>VLOOKUP('Raw data'!X6,Scale!$B$2:$C$8,2,FALSE)</f>
        <v>4</v>
      </c>
      <c r="Y6">
        <f>VLOOKUP('Raw data'!Y6,Scale!$B$2:$C$8,2,FALSE)</f>
        <v>3</v>
      </c>
      <c r="Z6">
        <f>VLOOKUP('Raw data'!Z6,Scale!$B$2:$C$8,2,FALSE)</f>
        <v>4</v>
      </c>
      <c r="AA6">
        <f>VLOOKUP('Raw data'!AA6,Scale!$B$2:$C$8,2,FALSE)</f>
        <v>5</v>
      </c>
      <c r="AB6">
        <f>VLOOKUP('Raw data'!AB6,Scale!$B$2:$C$8,2,FALSE)</f>
        <v>5</v>
      </c>
      <c r="AC6">
        <f>VLOOKUP('Raw data'!AC6,Scale!$B$2:$C$8,2,FALSE)</f>
        <v>3</v>
      </c>
      <c r="AD6">
        <f>VLOOKUP('Raw data'!AD6,Scale!$B$2:$C$8,2,FALSE)</f>
        <v>3</v>
      </c>
      <c r="AE6">
        <f>VLOOKUP('Raw data'!AE6,Scale!$B$2:$C$8,2,FALSE)</f>
        <v>4</v>
      </c>
      <c r="AF6">
        <f>VLOOKUP('Raw data'!AF6,Scale!$J$2:$K$7,2,FALSE)</f>
        <v>4</v>
      </c>
      <c r="AG6">
        <f>VLOOKUP('Raw data'!AG6,Scale!$J$2:$K$7,2,FALSE)</f>
        <v>3</v>
      </c>
      <c r="AH6">
        <f>VLOOKUP('Raw data'!AH6,Scale!$J$2:$K$7,2,FALSE)</f>
        <v>5</v>
      </c>
      <c r="AI6">
        <f>VLOOKUP('Raw data'!AI6,Scale!$J$2:$K$7,2,FALSE)</f>
        <v>5</v>
      </c>
      <c r="AJ6">
        <f>VLOOKUP('Raw data'!AJ6,Scale!$J$2:$K$7,2,FALSE)</f>
        <v>6</v>
      </c>
      <c r="AK6">
        <f>VLOOKUP('Raw data'!AK6,Scale!$J$2:$K$7,2,FALSE)</f>
        <v>2</v>
      </c>
      <c r="AL6">
        <f>VLOOKUP('Raw data'!AL6,Scale!$J$2:$K$7,2,FALSE)</f>
        <v>2</v>
      </c>
      <c r="AM6">
        <f>VLOOKUP('Raw data'!AM6,Scale!$J$2:$K$7,2,FALSE)</f>
        <v>2</v>
      </c>
      <c r="AN6">
        <f>VLOOKUP('Raw data'!AN6,Scale!$J$2:$K$7,2,FALSE)</f>
        <v>3</v>
      </c>
      <c r="AO6">
        <f>VLOOKUP('Raw data'!AO6,Scale!$J$2:$K$7,2,FALSE)</f>
        <v>3</v>
      </c>
      <c r="AP6">
        <f>VLOOKUP('Raw data'!AP6,Scale!$J$2:$K$7,2,FALSE)</f>
        <v>6</v>
      </c>
      <c r="AQ6">
        <f>VLOOKUP('Raw data'!AQ6,Scale!$J$2:$K$7,2,FALSE)</f>
        <v>6</v>
      </c>
      <c r="AR6">
        <f>VLOOKUP('Raw data'!AR6,Scale!$J$2:$K$7,2,FALSE)</f>
        <v>6</v>
      </c>
      <c r="AS6">
        <f>VLOOKUP('Raw data'!AS6,Scale!$J$2:$K$7,2,FALSE)</f>
        <v>1</v>
      </c>
      <c r="AT6">
        <f>VLOOKUP('Raw data'!AT6,Scale!$J$2:$K$7,2,FALSE)</f>
        <v>2</v>
      </c>
      <c r="AU6">
        <f>VLOOKUP('Raw data'!AU6,Scale!$J$2:$K$7,2,FALSE)</f>
        <v>4</v>
      </c>
      <c r="AV6">
        <f>VLOOKUP('Raw data'!AV6,Scale!$J$2:$K$7,2,FALSE)</f>
        <v>5</v>
      </c>
      <c r="AW6">
        <f>VLOOKUP('Raw data'!AW6,Scale!$J$2:$K$7,2,FALSE)</f>
        <v>4</v>
      </c>
      <c r="AX6">
        <f>VLOOKUP('Raw data'!AX6,Scale!$J$2:$K$7,2,FALSE)</f>
        <v>5</v>
      </c>
      <c r="AY6">
        <f>VLOOKUP('Raw data'!AY6,Scale!$J$2:$K$7,2,FALSE)</f>
        <v>5</v>
      </c>
      <c r="AZ6">
        <f>VLOOKUP('Raw data'!AZ6,Scale!$J$2:$K$7,2,FALSE)</f>
        <v>4</v>
      </c>
      <c r="BA6">
        <f>VLOOKUP('Raw data'!BA6,Scale!$J$2:$K$7,2,FALSE)</f>
        <v>5</v>
      </c>
      <c r="BB6">
        <f>VLOOKUP('Raw data'!BB6,Scale!$J$2:$K$7,2,FALSE)</f>
        <v>3</v>
      </c>
      <c r="BC6">
        <f>VLOOKUP('Raw data'!BC6,Scale!$J$2:$K$7,2,FALSE)</f>
        <v>1</v>
      </c>
      <c r="BD6">
        <f>VLOOKUP('Raw data'!BD6,Scale!$J$2:$K$7,2,FALSE)</f>
        <v>3</v>
      </c>
      <c r="BE6">
        <f>VLOOKUP('Raw data'!BE6,Scale!$J$2:$K$7,2,FALSE)</f>
        <v>4</v>
      </c>
      <c r="BF6">
        <f>VLOOKUP('Raw data'!BF6,Scale!$J$2:$K$7,2,FALSE)</f>
        <v>3</v>
      </c>
      <c r="BG6">
        <f>VLOOKUP('Raw data'!BG6,Scale!$J$2:$K$7,2,FALSE)</f>
        <v>1</v>
      </c>
      <c r="BH6">
        <f>VLOOKUP('Raw data'!BH6,Scale!$J$2:$K$7,2,FALSE)</f>
        <v>1</v>
      </c>
      <c r="BI6">
        <f>VLOOKUP('Raw data'!BI6,Scale!$J$2:$K$7,2,FALSE)</f>
        <v>4</v>
      </c>
      <c r="BJ6" t="str">
        <f>'Raw data'!BJ6</f>
        <v>สัตว์เลี้ยง</v>
      </c>
      <c r="BK6" s="10">
        <f>'Raw data'!BK6</f>
        <v>34808</v>
      </c>
      <c r="BL6" t="str">
        <f>'Raw data'!BL6</f>
        <v>หญิง</v>
      </c>
      <c r="BM6">
        <f t="shared" ca="1" si="0"/>
        <v>25</v>
      </c>
      <c r="BN6">
        <f t="shared" ca="1" si="1"/>
        <v>25</v>
      </c>
      <c r="BO6" s="9">
        <f t="shared" si="2"/>
        <v>34808</v>
      </c>
      <c r="BP6" t="str">
        <f t="shared" si="3"/>
        <v>19-04</v>
      </c>
      <c r="BQ6" t="str">
        <f t="shared" si="4"/>
        <v>19-เม.ย.-21</v>
      </c>
      <c r="BR6" s="10">
        <f t="shared" si="5"/>
        <v>44305</v>
      </c>
      <c r="BS6" s="11" t="str">
        <f>IF(BR6&lt;ราศี!$B$10,ราศี!$D$10,(IF(BR6&lt;ราศี!$B$11,ราศี!$D$11,(IF(BR6&lt;ราศี!$B$12,ราศี!$D$12,(IF(BR6&lt;ราศี!$B$13,ราศี!$D$13,(IF(BR6&lt;ราศี!$B$14,ราศี!$D$14,(IF(BR6&lt;ราศี!$B$15,ราศี!$D$15,(IF(BR6&lt;ราศี!$B$16,ราศี!$D$16,(IF(BR6&lt;ราศี!$B$17,ราศี!$D$17,(IF(BR6&lt;ราศี!$B$18,ราศี!$D$18,(IF(BR6&lt;ราศี!$B$19,ราศี!$D$19,(IF(BR6&lt;ราศี!$B$20,ราศี!$D$20,(IF(BR6&lt;ราศี!$B$21,ราศี!$D$21,ราศี!$D$22)))))))))))))))))))))))</f>
        <v>ราศีเมษ</v>
      </c>
      <c r="BT6">
        <v>1</v>
      </c>
    </row>
    <row r="7" spans="1:72" x14ac:dyDescent="0.25">
      <c r="A7">
        <v>6</v>
      </c>
      <c r="B7">
        <f>VLOOKUP('Raw data'!B7,Scale!$B$2:$C$8,2,FALSE)</f>
        <v>7</v>
      </c>
      <c r="C7">
        <f>VLOOKUP('Raw data'!C7,Scale!$B$2:$C$8,2,FALSE)</f>
        <v>7</v>
      </c>
      <c r="D7">
        <f>VLOOKUP('Raw data'!D7,Scale!$B$2:$C$8,2,FALSE)</f>
        <v>7</v>
      </c>
      <c r="E7">
        <f>VLOOKUP('Raw data'!E7,Scale!$B$2:$C$8,2,FALSE)</f>
        <v>5</v>
      </c>
      <c r="F7">
        <f>VLOOKUP('Raw data'!F7,Scale!$B$2:$C$8,2,FALSE)</f>
        <v>4</v>
      </c>
      <c r="G7">
        <f>VLOOKUP('Raw data'!G7,Scale!$B$2:$C$8,2,FALSE)</f>
        <v>7</v>
      </c>
      <c r="H7">
        <f>VLOOKUP('Raw data'!H7,Scale!$B$2:$C$8,2,FALSE)</f>
        <v>7</v>
      </c>
      <c r="I7">
        <f>VLOOKUP('Raw data'!I7,Scale!$B$2:$C$8,2,FALSE)</f>
        <v>7</v>
      </c>
      <c r="J7">
        <f>VLOOKUP('Raw data'!J7,Scale!$B$2:$C$8,2,FALSE)</f>
        <v>7</v>
      </c>
      <c r="K7">
        <f>VLOOKUP('Raw data'!K7,Scale!$B$2:$C$8,2,FALSE)</f>
        <v>3</v>
      </c>
      <c r="L7">
        <f>VLOOKUP('Raw data'!L7,Scale!$B$2:$C$8,2,FALSE)</f>
        <v>3</v>
      </c>
      <c r="M7">
        <f>VLOOKUP('Raw data'!M7,Scale!$B$2:$C$8,2,FALSE)</f>
        <v>3</v>
      </c>
      <c r="N7">
        <f>VLOOKUP('Raw data'!N7,Scale!$B$2:$C$8,2,FALSE)</f>
        <v>4</v>
      </c>
      <c r="O7">
        <f>VLOOKUP('Raw data'!O7,Scale!$B$2:$C$8,2,FALSE)</f>
        <v>5</v>
      </c>
      <c r="P7">
        <f>VLOOKUP('Raw data'!P7,Scale!$B$2:$C$8,2,FALSE)</f>
        <v>7</v>
      </c>
      <c r="Q7">
        <f>VLOOKUP('Raw data'!Q7,Scale!$B$2:$C$8,2,FALSE)</f>
        <v>1</v>
      </c>
      <c r="R7">
        <f>VLOOKUP('Raw data'!R7,Scale!$B$2:$C$8,2,FALSE)</f>
        <v>1</v>
      </c>
      <c r="S7">
        <f>VLOOKUP('Raw data'!S7,Scale!$B$2:$C$8,2,FALSE)</f>
        <v>7</v>
      </c>
      <c r="T7">
        <f>VLOOKUP('Raw data'!T7,Scale!$B$2:$C$8,2,FALSE)</f>
        <v>7</v>
      </c>
      <c r="U7">
        <f>VLOOKUP('Raw data'!U7,Scale!$B$2:$C$8,2,FALSE)</f>
        <v>7</v>
      </c>
      <c r="V7">
        <f>VLOOKUP('Raw data'!V7,Scale!$B$2:$C$8,2,FALSE)</f>
        <v>7</v>
      </c>
      <c r="W7">
        <f>VLOOKUP('Raw data'!W7,Scale!$B$2:$C$8,2,FALSE)</f>
        <v>7</v>
      </c>
      <c r="X7">
        <f>VLOOKUP('Raw data'!X7,Scale!$B$2:$C$8,2,FALSE)</f>
        <v>7</v>
      </c>
      <c r="Y7">
        <f>VLOOKUP('Raw data'!Y7,Scale!$B$2:$C$8,2,FALSE)</f>
        <v>7</v>
      </c>
      <c r="Z7">
        <f>VLOOKUP('Raw data'!Z7,Scale!$B$2:$C$8,2,FALSE)</f>
        <v>7</v>
      </c>
      <c r="AA7">
        <f>VLOOKUP('Raw data'!AA7,Scale!$B$2:$C$8,2,FALSE)</f>
        <v>7</v>
      </c>
      <c r="AB7">
        <f>VLOOKUP('Raw data'!AB7,Scale!$B$2:$C$8,2,FALSE)</f>
        <v>7</v>
      </c>
      <c r="AC7">
        <f>VLOOKUP('Raw data'!AC7,Scale!$B$2:$C$8,2,FALSE)</f>
        <v>7</v>
      </c>
      <c r="AD7">
        <f>VLOOKUP('Raw data'!AD7,Scale!$B$2:$C$8,2,FALSE)</f>
        <v>7</v>
      </c>
      <c r="AE7">
        <f>VLOOKUP('Raw data'!AE7,Scale!$B$2:$C$8,2,FALSE)</f>
        <v>7</v>
      </c>
      <c r="AF7">
        <f>VLOOKUP('Raw data'!AF7,Scale!$J$2:$K$7,2,FALSE)</f>
        <v>3</v>
      </c>
      <c r="AG7">
        <f>VLOOKUP('Raw data'!AG7,Scale!$J$2:$K$7,2,FALSE)</f>
        <v>3</v>
      </c>
      <c r="AH7">
        <f>VLOOKUP('Raw data'!AH7,Scale!$J$2:$K$7,2,FALSE)</f>
        <v>6</v>
      </c>
      <c r="AI7">
        <f>VLOOKUP('Raw data'!AI7,Scale!$J$2:$K$7,2,FALSE)</f>
        <v>4</v>
      </c>
      <c r="AJ7">
        <f>VLOOKUP('Raw data'!AJ7,Scale!$J$2:$K$7,2,FALSE)</f>
        <v>1</v>
      </c>
      <c r="AK7">
        <f>VLOOKUP('Raw data'!AK7,Scale!$J$2:$K$7,2,FALSE)</f>
        <v>3</v>
      </c>
      <c r="AL7">
        <f>VLOOKUP('Raw data'!AL7,Scale!$J$2:$K$7,2,FALSE)</f>
        <v>3</v>
      </c>
      <c r="AM7">
        <f>VLOOKUP('Raw data'!AM7,Scale!$J$2:$K$7,2,FALSE)</f>
        <v>3</v>
      </c>
      <c r="AN7">
        <f>VLOOKUP('Raw data'!AN7,Scale!$J$2:$K$7,2,FALSE)</f>
        <v>2</v>
      </c>
      <c r="AO7">
        <f>VLOOKUP('Raw data'!AO7,Scale!$J$2:$K$7,2,FALSE)</f>
        <v>1</v>
      </c>
      <c r="AP7">
        <f>VLOOKUP('Raw data'!AP7,Scale!$J$2:$K$7,2,FALSE)</f>
        <v>1</v>
      </c>
      <c r="AQ7">
        <f>VLOOKUP('Raw data'!AQ7,Scale!$J$2:$K$7,2,FALSE)</f>
        <v>1</v>
      </c>
      <c r="AR7">
        <f>VLOOKUP('Raw data'!AR7,Scale!$J$2:$K$7,2,FALSE)</f>
        <v>1</v>
      </c>
      <c r="AS7">
        <f>VLOOKUP('Raw data'!AS7,Scale!$J$2:$K$7,2,FALSE)</f>
        <v>2</v>
      </c>
      <c r="AT7">
        <f>VLOOKUP('Raw data'!AT7,Scale!$J$2:$K$7,2,FALSE)</f>
        <v>2</v>
      </c>
      <c r="AU7">
        <f>VLOOKUP('Raw data'!AU7,Scale!$J$2:$K$7,2,FALSE)</f>
        <v>1</v>
      </c>
      <c r="AV7">
        <f>VLOOKUP('Raw data'!AV7,Scale!$J$2:$K$7,2,FALSE)</f>
        <v>3</v>
      </c>
      <c r="AW7">
        <f>VLOOKUP('Raw data'!AW7,Scale!$J$2:$K$7,2,FALSE)</f>
        <v>6</v>
      </c>
      <c r="AX7">
        <f>VLOOKUP('Raw data'!AX7,Scale!$J$2:$K$7,2,FALSE)</f>
        <v>4</v>
      </c>
      <c r="AY7">
        <f>VLOOKUP('Raw data'!AY7,Scale!$J$2:$K$7,2,FALSE)</f>
        <v>4</v>
      </c>
      <c r="AZ7">
        <f>VLOOKUP('Raw data'!AZ7,Scale!$J$2:$K$7,2,FALSE)</f>
        <v>6</v>
      </c>
      <c r="BA7">
        <f>VLOOKUP('Raw data'!BA7,Scale!$J$2:$K$7,2,FALSE)</f>
        <v>4</v>
      </c>
      <c r="BB7">
        <f>VLOOKUP('Raw data'!BB7,Scale!$J$2:$K$7,2,FALSE)</f>
        <v>6</v>
      </c>
      <c r="BC7">
        <f>VLOOKUP('Raw data'!BC7,Scale!$J$2:$K$7,2,FALSE)</f>
        <v>2</v>
      </c>
      <c r="BD7">
        <f>VLOOKUP('Raw data'!BD7,Scale!$J$2:$K$7,2,FALSE)</f>
        <v>3</v>
      </c>
      <c r="BE7">
        <f>VLOOKUP('Raw data'!BE7,Scale!$J$2:$K$7,2,FALSE)</f>
        <v>3</v>
      </c>
      <c r="BF7">
        <f>VLOOKUP('Raw data'!BF7,Scale!$J$2:$K$7,2,FALSE)</f>
        <v>3</v>
      </c>
      <c r="BG7">
        <f>VLOOKUP('Raw data'!BG7,Scale!$J$2:$K$7,2,FALSE)</f>
        <v>3</v>
      </c>
      <c r="BH7">
        <f>VLOOKUP('Raw data'!BH7,Scale!$J$2:$K$7,2,FALSE)</f>
        <v>3</v>
      </c>
      <c r="BI7">
        <f>VLOOKUP('Raw data'!BI7,Scale!$J$2:$K$7,2,FALSE)</f>
        <v>6</v>
      </c>
      <c r="BJ7" t="str">
        <f>'Raw data'!BJ7</f>
        <v>ด้านการออมเงินวางแผนการใช้เงิน</v>
      </c>
      <c r="BK7" s="10">
        <f>'Raw data'!BK7</f>
        <v>34084</v>
      </c>
      <c r="BL7" t="str">
        <f>'Raw data'!BL7</f>
        <v>ชาย</v>
      </c>
      <c r="BM7">
        <f t="shared" ca="1" si="0"/>
        <v>27</v>
      </c>
      <c r="BN7">
        <f t="shared" ca="1" si="1"/>
        <v>27</v>
      </c>
      <c r="BO7" s="9">
        <f t="shared" si="2"/>
        <v>34084</v>
      </c>
      <c r="BP7" t="str">
        <f t="shared" si="3"/>
        <v>25-04</v>
      </c>
      <c r="BQ7" t="str">
        <f t="shared" si="4"/>
        <v>25-เม.ย.-21</v>
      </c>
      <c r="BR7" s="10">
        <f t="shared" si="5"/>
        <v>44311</v>
      </c>
      <c r="BS7" s="11" t="str">
        <f>IF(BR7&lt;ราศี!$B$10,ราศี!$D$10,(IF(BR7&lt;ราศี!$B$11,ราศี!$D$11,(IF(BR7&lt;ราศี!$B$12,ราศี!$D$12,(IF(BR7&lt;ราศี!$B$13,ราศี!$D$13,(IF(BR7&lt;ราศี!$B$14,ราศี!$D$14,(IF(BR7&lt;ราศี!$B$15,ราศี!$D$15,(IF(BR7&lt;ราศี!$B$16,ราศี!$D$16,(IF(BR7&lt;ราศี!$B$17,ราศี!$D$17,(IF(BR7&lt;ราศี!$B$18,ราศี!$D$18,(IF(BR7&lt;ราศี!$B$19,ราศี!$D$19,(IF(BR7&lt;ราศี!$B$20,ราศี!$D$20,(IF(BR7&lt;ราศี!$B$21,ราศี!$D$21,ราศี!$D$22)))))))))))))))))))))))</f>
        <v>ราศีเมษ</v>
      </c>
      <c r="BT7">
        <v>1</v>
      </c>
    </row>
    <row r="8" spans="1:72" x14ac:dyDescent="0.25">
      <c r="A8">
        <v>7</v>
      </c>
      <c r="B8">
        <f>VLOOKUP('Raw data'!B8,Scale!$B$2:$C$8,2,FALSE)</f>
        <v>7</v>
      </c>
      <c r="C8">
        <f>VLOOKUP('Raw data'!C8,Scale!$B$2:$C$8,2,FALSE)</f>
        <v>5</v>
      </c>
      <c r="D8">
        <f>VLOOKUP('Raw data'!D8,Scale!$B$2:$C$8,2,FALSE)</f>
        <v>7</v>
      </c>
      <c r="E8">
        <f>VLOOKUP('Raw data'!E8,Scale!$B$2:$C$8,2,FALSE)</f>
        <v>7</v>
      </c>
      <c r="F8">
        <f>VLOOKUP('Raw data'!F8,Scale!$B$2:$C$8,2,FALSE)</f>
        <v>5</v>
      </c>
      <c r="G8">
        <f>VLOOKUP('Raw data'!G8,Scale!$B$2:$C$8,2,FALSE)</f>
        <v>4</v>
      </c>
      <c r="H8">
        <f>VLOOKUP('Raw data'!H8,Scale!$B$2:$C$8,2,FALSE)</f>
        <v>5</v>
      </c>
      <c r="I8">
        <f>VLOOKUP('Raw data'!I8,Scale!$B$2:$C$8,2,FALSE)</f>
        <v>5</v>
      </c>
      <c r="J8">
        <f>VLOOKUP('Raw data'!J8,Scale!$B$2:$C$8,2,FALSE)</f>
        <v>4</v>
      </c>
      <c r="K8">
        <f>VLOOKUP('Raw data'!K8,Scale!$B$2:$C$8,2,FALSE)</f>
        <v>7</v>
      </c>
      <c r="L8">
        <f>VLOOKUP('Raw data'!L8,Scale!$B$2:$C$8,2,FALSE)</f>
        <v>7</v>
      </c>
      <c r="M8">
        <f>VLOOKUP('Raw data'!M8,Scale!$B$2:$C$8,2,FALSE)</f>
        <v>7</v>
      </c>
      <c r="N8">
        <f>VLOOKUP('Raw data'!N8,Scale!$B$2:$C$8,2,FALSE)</f>
        <v>5</v>
      </c>
      <c r="O8">
        <f>VLOOKUP('Raw data'!O8,Scale!$B$2:$C$8,2,FALSE)</f>
        <v>3</v>
      </c>
      <c r="P8">
        <f>VLOOKUP('Raw data'!P8,Scale!$B$2:$C$8,2,FALSE)</f>
        <v>7</v>
      </c>
      <c r="Q8">
        <f>VLOOKUP('Raw data'!Q8,Scale!$B$2:$C$8,2,FALSE)</f>
        <v>6</v>
      </c>
      <c r="R8">
        <f>VLOOKUP('Raw data'!R8,Scale!$B$2:$C$8,2,FALSE)</f>
        <v>6</v>
      </c>
      <c r="S8">
        <f>VLOOKUP('Raw data'!S8,Scale!$B$2:$C$8,2,FALSE)</f>
        <v>6</v>
      </c>
      <c r="T8">
        <f>VLOOKUP('Raw data'!T8,Scale!$B$2:$C$8,2,FALSE)</f>
        <v>6</v>
      </c>
      <c r="U8">
        <f>VLOOKUP('Raw data'!U8,Scale!$B$2:$C$8,2,FALSE)</f>
        <v>6</v>
      </c>
      <c r="V8">
        <f>VLOOKUP('Raw data'!V8,Scale!$B$2:$C$8,2,FALSE)</f>
        <v>6</v>
      </c>
      <c r="W8">
        <f>VLOOKUP('Raw data'!W8,Scale!$B$2:$C$8,2,FALSE)</f>
        <v>6</v>
      </c>
      <c r="X8">
        <f>VLOOKUP('Raw data'!X8,Scale!$B$2:$C$8,2,FALSE)</f>
        <v>6</v>
      </c>
      <c r="Y8">
        <f>VLOOKUP('Raw data'!Y8,Scale!$B$2:$C$8,2,FALSE)</f>
        <v>2</v>
      </c>
      <c r="Z8">
        <f>VLOOKUP('Raw data'!Z8,Scale!$B$2:$C$8,2,FALSE)</f>
        <v>6</v>
      </c>
      <c r="AA8">
        <f>VLOOKUP('Raw data'!AA8,Scale!$B$2:$C$8,2,FALSE)</f>
        <v>7</v>
      </c>
      <c r="AB8">
        <f>VLOOKUP('Raw data'!AB8,Scale!$B$2:$C$8,2,FALSE)</f>
        <v>5</v>
      </c>
      <c r="AC8">
        <f>VLOOKUP('Raw data'!AC8,Scale!$B$2:$C$8,2,FALSE)</f>
        <v>5</v>
      </c>
      <c r="AD8">
        <f>VLOOKUP('Raw data'!AD8,Scale!$B$2:$C$8,2,FALSE)</f>
        <v>6</v>
      </c>
      <c r="AE8">
        <f>VLOOKUP('Raw data'!AE8,Scale!$B$2:$C$8,2,FALSE)</f>
        <v>6</v>
      </c>
      <c r="AF8">
        <f>VLOOKUP('Raw data'!AF8,Scale!$J$2:$K$7,2,FALSE)</f>
        <v>5</v>
      </c>
      <c r="AG8">
        <f>VLOOKUP('Raw data'!AG8,Scale!$J$2:$K$7,2,FALSE)</f>
        <v>3</v>
      </c>
      <c r="AH8">
        <f>VLOOKUP('Raw data'!AH8,Scale!$J$2:$K$7,2,FALSE)</f>
        <v>6</v>
      </c>
      <c r="AI8">
        <f>VLOOKUP('Raw data'!AI8,Scale!$J$2:$K$7,2,FALSE)</f>
        <v>6</v>
      </c>
      <c r="AJ8">
        <f>VLOOKUP('Raw data'!AJ8,Scale!$J$2:$K$7,2,FALSE)</f>
        <v>4</v>
      </c>
      <c r="AK8">
        <f>VLOOKUP('Raw data'!AK8,Scale!$J$2:$K$7,2,FALSE)</f>
        <v>3</v>
      </c>
      <c r="AL8">
        <f>VLOOKUP('Raw data'!AL8,Scale!$J$2:$K$7,2,FALSE)</f>
        <v>3</v>
      </c>
      <c r="AM8">
        <f>VLOOKUP('Raw data'!AM8,Scale!$J$2:$K$7,2,FALSE)</f>
        <v>3</v>
      </c>
      <c r="AN8">
        <f>VLOOKUP('Raw data'!AN8,Scale!$J$2:$K$7,2,FALSE)</f>
        <v>1</v>
      </c>
      <c r="AO8">
        <f>VLOOKUP('Raw data'!AO8,Scale!$J$2:$K$7,2,FALSE)</f>
        <v>4</v>
      </c>
      <c r="AP8">
        <f>VLOOKUP('Raw data'!AP8,Scale!$J$2:$K$7,2,FALSE)</f>
        <v>6</v>
      </c>
      <c r="AQ8">
        <f>VLOOKUP('Raw data'!AQ8,Scale!$J$2:$K$7,2,FALSE)</f>
        <v>6</v>
      </c>
      <c r="AR8">
        <f>VLOOKUP('Raw data'!AR8,Scale!$J$2:$K$7,2,FALSE)</f>
        <v>4</v>
      </c>
      <c r="AS8">
        <f>VLOOKUP('Raw data'!AS8,Scale!$J$2:$K$7,2,FALSE)</f>
        <v>1</v>
      </c>
      <c r="AT8">
        <f>VLOOKUP('Raw data'!AT8,Scale!$J$2:$K$7,2,FALSE)</f>
        <v>3</v>
      </c>
      <c r="AU8">
        <f>VLOOKUP('Raw data'!AU8,Scale!$J$2:$K$7,2,FALSE)</f>
        <v>5</v>
      </c>
      <c r="AV8">
        <f>VLOOKUP('Raw data'!AV8,Scale!$J$2:$K$7,2,FALSE)</f>
        <v>5</v>
      </c>
      <c r="AW8">
        <f>VLOOKUP('Raw data'!AW8,Scale!$J$2:$K$7,2,FALSE)</f>
        <v>5</v>
      </c>
      <c r="AX8">
        <f>VLOOKUP('Raw data'!AX8,Scale!$J$2:$K$7,2,FALSE)</f>
        <v>5</v>
      </c>
      <c r="AY8">
        <f>VLOOKUP('Raw data'!AY8,Scale!$J$2:$K$7,2,FALSE)</f>
        <v>5</v>
      </c>
      <c r="AZ8">
        <f>VLOOKUP('Raw data'!AZ8,Scale!$J$2:$K$7,2,FALSE)</f>
        <v>5</v>
      </c>
      <c r="BA8">
        <f>VLOOKUP('Raw data'!BA8,Scale!$J$2:$K$7,2,FALSE)</f>
        <v>5</v>
      </c>
      <c r="BB8">
        <f>VLOOKUP('Raw data'!BB8,Scale!$J$2:$K$7,2,FALSE)</f>
        <v>6</v>
      </c>
      <c r="BC8">
        <f>VLOOKUP('Raw data'!BC8,Scale!$J$2:$K$7,2,FALSE)</f>
        <v>1</v>
      </c>
      <c r="BD8">
        <f>VLOOKUP('Raw data'!BD8,Scale!$J$2:$K$7,2,FALSE)</f>
        <v>4</v>
      </c>
      <c r="BE8">
        <f>VLOOKUP('Raw data'!BE8,Scale!$J$2:$K$7,2,FALSE)</f>
        <v>4</v>
      </c>
      <c r="BF8">
        <f>VLOOKUP('Raw data'!BF8,Scale!$J$2:$K$7,2,FALSE)</f>
        <v>4</v>
      </c>
      <c r="BG8">
        <f>VLOOKUP('Raw data'!BG8,Scale!$J$2:$K$7,2,FALSE)</f>
        <v>6</v>
      </c>
      <c r="BH8">
        <f>VLOOKUP('Raw data'!BH8,Scale!$J$2:$K$7,2,FALSE)</f>
        <v>6</v>
      </c>
      <c r="BI8">
        <f>VLOOKUP('Raw data'!BI8,Scale!$J$2:$K$7,2,FALSE)</f>
        <v>6</v>
      </c>
      <c r="BJ8" t="str">
        <f>'Raw data'!BJ8</f>
        <v>อุปกรณ์ไอที</v>
      </c>
      <c r="BK8" s="10">
        <f>'Raw data'!BK8</f>
        <v>33741</v>
      </c>
      <c r="BL8" t="str">
        <f>'Raw data'!BL8</f>
        <v>หญิง</v>
      </c>
      <c r="BM8">
        <f t="shared" ca="1" si="0"/>
        <v>28</v>
      </c>
      <c r="BN8">
        <f t="shared" ca="1" si="1"/>
        <v>28</v>
      </c>
      <c r="BO8" s="9">
        <f t="shared" si="2"/>
        <v>33741</v>
      </c>
      <c r="BP8" t="str">
        <f t="shared" si="3"/>
        <v>17-05</v>
      </c>
      <c r="BQ8" t="str">
        <f t="shared" si="4"/>
        <v>17-พ.ค.-21</v>
      </c>
      <c r="BR8" s="10">
        <f t="shared" si="5"/>
        <v>44333</v>
      </c>
      <c r="BS8" s="11" t="str">
        <f>IF(BR8&lt;ราศี!$B$10,ราศี!$D$10,(IF(BR8&lt;ราศี!$B$11,ราศี!$D$11,(IF(BR8&lt;ราศี!$B$12,ราศี!$D$12,(IF(BR8&lt;ราศี!$B$13,ราศี!$D$13,(IF(BR8&lt;ราศี!$B$14,ราศี!$D$14,(IF(BR8&lt;ราศี!$B$15,ราศี!$D$15,(IF(BR8&lt;ราศี!$B$16,ราศี!$D$16,(IF(BR8&lt;ราศี!$B$17,ราศี!$D$17,(IF(BR8&lt;ราศี!$B$18,ราศี!$D$18,(IF(BR8&lt;ราศี!$B$19,ราศี!$D$19,(IF(BR8&lt;ราศี!$B$20,ราศี!$D$20,(IF(BR8&lt;ราศี!$B$21,ราศี!$D$21,ราศี!$D$22)))))))))))))))))))))))</f>
        <v>ราศีพฤษก</v>
      </c>
      <c r="BT8">
        <v>2</v>
      </c>
    </row>
    <row r="9" spans="1:72" x14ac:dyDescent="0.25">
      <c r="A9">
        <v>8</v>
      </c>
      <c r="B9">
        <f>VLOOKUP('Raw data'!B9,Scale!$B$2:$C$8,2,FALSE)</f>
        <v>6</v>
      </c>
      <c r="C9">
        <f>VLOOKUP('Raw data'!C9,Scale!$B$2:$C$8,2,FALSE)</f>
        <v>3</v>
      </c>
      <c r="D9">
        <f>VLOOKUP('Raw data'!D9,Scale!$B$2:$C$8,2,FALSE)</f>
        <v>7</v>
      </c>
      <c r="E9">
        <f>VLOOKUP('Raw data'!E9,Scale!$B$2:$C$8,2,FALSE)</f>
        <v>7</v>
      </c>
      <c r="F9">
        <f>VLOOKUP('Raw data'!F9,Scale!$B$2:$C$8,2,FALSE)</f>
        <v>5</v>
      </c>
      <c r="G9">
        <f>VLOOKUP('Raw data'!G9,Scale!$B$2:$C$8,2,FALSE)</f>
        <v>6</v>
      </c>
      <c r="H9">
        <f>VLOOKUP('Raw data'!H9,Scale!$B$2:$C$8,2,FALSE)</f>
        <v>7</v>
      </c>
      <c r="I9">
        <f>VLOOKUP('Raw data'!I9,Scale!$B$2:$C$8,2,FALSE)</f>
        <v>5</v>
      </c>
      <c r="J9">
        <f>VLOOKUP('Raw data'!J9,Scale!$B$2:$C$8,2,FALSE)</f>
        <v>7</v>
      </c>
      <c r="K9">
        <f>VLOOKUP('Raw data'!K9,Scale!$B$2:$C$8,2,FALSE)</f>
        <v>5</v>
      </c>
      <c r="L9">
        <f>VLOOKUP('Raw data'!L9,Scale!$B$2:$C$8,2,FALSE)</f>
        <v>2</v>
      </c>
      <c r="M9">
        <f>VLOOKUP('Raw data'!M9,Scale!$B$2:$C$8,2,FALSE)</f>
        <v>3</v>
      </c>
      <c r="N9">
        <f>VLOOKUP('Raw data'!N9,Scale!$B$2:$C$8,2,FALSE)</f>
        <v>5</v>
      </c>
      <c r="O9">
        <f>VLOOKUP('Raw data'!O9,Scale!$B$2:$C$8,2,FALSE)</f>
        <v>4</v>
      </c>
      <c r="P9">
        <f>VLOOKUP('Raw data'!P9,Scale!$B$2:$C$8,2,FALSE)</f>
        <v>7</v>
      </c>
      <c r="Q9">
        <f>VLOOKUP('Raw data'!Q9,Scale!$B$2:$C$8,2,FALSE)</f>
        <v>6</v>
      </c>
      <c r="R9">
        <f>VLOOKUP('Raw data'!R9,Scale!$B$2:$C$8,2,FALSE)</f>
        <v>6</v>
      </c>
      <c r="S9">
        <f>VLOOKUP('Raw data'!S9,Scale!$B$2:$C$8,2,FALSE)</f>
        <v>5</v>
      </c>
      <c r="T9">
        <f>VLOOKUP('Raw data'!T9,Scale!$B$2:$C$8,2,FALSE)</f>
        <v>6</v>
      </c>
      <c r="U9">
        <f>VLOOKUP('Raw data'!U9,Scale!$B$2:$C$8,2,FALSE)</f>
        <v>6</v>
      </c>
      <c r="V9">
        <f>VLOOKUP('Raw data'!V9,Scale!$B$2:$C$8,2,FALSE)</f>
        <v>5</v>
      </c>
      <c r="W9">
        <f>VLOOKUP('Raw data'!W9,Scale!$B$2:$C$8,2,FALSE)</f>
        <v>6</v>
      </c>
      <c r="X9">
        <f>VLOOKUP('Raw data'!X9,Scale!$B$2:$C$8,2,FALSE)</f>
        <v>4</v>
      </c>
      <c r="Y9">
        <f>VLOOKUP('Raw data'!Y9,Scale!$B$2:$C$8,2,FALSE)</f>
        <v>3</v>
      </c>
      <c r="Z9">
        <f>VLOOKUP('Raw data'!Z9,Scale!$B$2:$C$8,2,FALSE)</f>
        <v>4</v>
      </c>
      <c r="AA9">
        <f>VLOOKUP('Raw data'!AA9,Scale!$B$2:$C$8,2,FALSE)</f>
        <v>6</v>
      </c>
      <c r="AB9">
        <f>VLOOKUP('Raw data'!AB9,Scale!$B$2:$C$8,2,FALSE)</f>
        <v>6</v>
      </c>
      <c r="AC9">
        <f>VLOOKUP('Raw data'!AC9,Scale!$B$2:$C$8,2,FALSE)</f>
        <v>4</v>
      </c>
      <c r="AD9">
        <f>VLOOKUP('Raw data'!AD9,Scale!$B$2:$C$8,2,FALSE)</f>
        <v>3</v>
      </c>
      <c r="AE9">
        <f>VLOOKUP('Raw data'!AE9,Scale!$B$2:$C$8,2,FALSE)</f>
        <v>6</v>
      </c>
      <c r="AF9">
        <f>VLOOKUP('Raw data'!AF9,Scale!$J$2:$K$7,2,FALSE)</f>
        <v>5</v>
      </c>
      <c r="AG9">
        <f>VLOOKUP('Raw data'!AG9,Scale!$J$2:$K$7,2,FALSE)</f>
        <v>1</v>
      </c>
      <c r="AH9">
        <f>VLOOKUP('Raw data'!AH9,Scale!$J$2:$K$7,2,FALSE)</f>
        <v>6</v>
      </c>
      <c r="AI9">
        <f>VLOOKUP('Raw data'!AI9,Scale!$J$2:$K$7,2,FALSE)</f>
        <v>5</v>
      </c>
      <c r="AJ9">
        <f>VLOOKUP('Raw data'!AJ9,Scale!$J$2:$K$7,2,FALSE)</f>
        <v>4</v>
      </c>
      <c r="AK9">
        <f>VLOOKUP('Raw data'!AK9,Scale!$J$2:$K$7,2,FALSE)</f>
        <v>5</v>
      </c>
      <c r="AL9">
        <f>VLOOKUP('Raw data'!AL9,Scale!$J$2:$K$7,2,FALSE)</f>
        <v>3</v>
      </c>
      <c r="AM9">
        <f>VLOOKUP('Raw data'!AM9,Scale!$J$2:$K$7,2,FALSE)</f>
        <v>2</v>
      </c>
      <c r="AN9">
        <f>VLOOKUP('Raw data'!AN9,Scale!$J$2:$K$7,2,FALSE)</f>
        <v>5</v>
      </c>
      <c r="AO9">
        <f>VLOOKUP('Raw data'!AO9,Scale!$J$2:$K$7,2,FALSE)</f>
        <v>3</v>
      </c>
      <c r="AP9">
        <f>VLOOKUP('Raw data'!AP9,Scale!$J$2:$K$7,2,FALSE)</f>
        <v>1</v>
      </c>
      <c r="AQ9">
        <f>VLOOKUP('Raw data'!AQ9,Scale!$J$2:$K$7,2,FALSE)</f>
        <v>2</v>
      </c>
      <c r="AR9">
        <f>VLOOKUP('Raw data'!AR9,Scale!$J$2:$K$7,2,FALSE)</f>
        <v>4</v>
      </c>
      <c r="AS9">
        <f>VLOOKUP('Raw data'!AS9,Scale!$J$2:$K$7,2,FALSE)</f>
        <v>3</v>
      </c>
      <c r="AT9">
        <f>VLOOKUP('Raw data'!AT9,Scale!$J$2:$K$7,2,FALSE)</f>
        <v>3</v>
      </c>
      <c r="AU9">
        <f>VLOOKUP('Raw data'!AU9,Scale!$J$2:$K$7,2,FALSE)</f>
        <v>4</v>
      </c>
      <c r="AV9">
        <f>VLOOKUP('Raw data'!AV9,Scale!$J$2:$K$7,2,FALSE)</f>
        <v>6</v>
      </c>
      <c r="AW9">
        <f>VLOOKUP('Raw data'!AW9,Scale!$J$2:$K$7,2,FALSE)</f>
        <v>2</v>
      </c>
      <c r="AX9">
        <f>VLOOKUP('Raw data'!AX9,Scale!$J$2:$K$7,2,FALSE)</f>
        <v>3</v>
      </c>
      <c r="AY9">
        <f>VLOOKUP('Raw data'!AY9,Scale!$J$2:$K$7,2,FALSE)</f>
        <v>3</v>
      </c>
      <c r="AZ9">
        <f>VLOOKUP('Raw data'!AZ9,Scale!$J$2:$K$7,2,FALSE)</f>
        <v>6</v>
      </c>
      <c r="BA9">
        <f>VLOOKUP('Raw data'!BA9,Scale!$J$2:$K$7,2,FALSE)</f>
        <v>5</v>
      </c>
      <c r="BB9">
        <f>VLOOKUP('Raw data'!BB9,Scale!$J$2:$K$7,2,FALSE)</f>
        <v>2</v>
      </c>
      <c r="BC9">
        <f>VLOOKUP('Raw data'!BC9,Scale!$J$2:$K$7,2,FALSE)</f>
        <v>2</v>
      </c>
      <c r="BD9">
        <f>VLOOKUP('Raw data'!BD9,Scale!$J$2:$K$7,2,FALSE)</f>
        <v>5</v>
      </c>
      <c r="BE9">
        <f>VLOOKUP('Raw data'!BE9,Scale!$J$2:$K$7,2,FALSE)</f>
        <v>6</v>
      </c>
      <c r="BF9">
        <f>VLOOKUP('Raw data'!BF9,Scale!$J$2:$K$7,2,FALSE)</f>
        <v>5</v>
      </c>
      <c r="BG9">
        <f>VLOOKUP('Raw data'!BG9,Scale!$J$2:$K$7,2,FALSE)</f>
        <v>1</v>
      </c>
      <c r="BH9">
        <f>VLOOKUP('Raw data'!BH9,Scale!$J$2:$K$7,2,FALSE)</f>
        <v>1</v>
      </c>
      <c r="BI9">
        <f>VLOOKUP('Raw data'!BI9,Scale!$J$2:$K$7,2,FALSE)</f>
        <v>6</v>
      </c>
      <c r="BJ9" t="str">
        <f>'Raw data'!BJ9</f>
        <v>ฟุตบอล, ถ่ายภาพ, รถยนต์, ผู้หญิง</v>
      </c>
      <c r="BK9" s="10">
        <f>'Raw data'!BK9</f>
        <v>34061</v>
      </c>
      <c r="BL9" t="str">
        <f>'Raw data'!BL9</f>
        <v>ชาย</v>
      </c>
      <c r="BM9">
        <f t="shared" ca="1" si="0"/>
        <v>27</v>
      </c>
      <c r="BN9">
        <f t="shared" ca="1" si="1"/>
        <v>27</v>
      </c>
      <c r="BO9" s="9">
        <f t="shared" si="2"/>
        <v>34061</v>
      </c>
      <c r="BP9" t="str">
        <f t="shared" si="3"/>
        <v>02-04</v>
      </c>
      <c r="BQ9" t="str">
        <f t="shared" si="4"/>
        <v>02-เม.ย.-21</v>
      </c>
      <c r="BR9" s="10">
        <f t="shared" si="5"/>
        <v>44288</v>
      </c>
      <c r="BS9" s="11" t="str">
        <f>IF(BR9&lt;ราศี!$B$10,ราศี!$D$10,(IF(BR9&lt;ราศี!$B$11,ราศี!$D$11,(IF(BR9&lt;ราศี!$B$12,ราศี!$D$12,(IF(BR9&lt;ราศี!$B$13,ราศี!$D$13,(IF(BR9&lt;ราศี!$B$14,ราศี!$D$14,(IF(BR9&lt;ราศี!$B$15,ราศี!$D$15,(IF(BR9&lt;ราศี!$B$16,ราศี!$D$16,(IF(BR9&lt;ราศี!$B$17,ราศี!$D$17,(IF(BR9&lt;ราศี!$B$18,ราศี!$D$18,(IF(BR9&lt;ราศี!$B$19,ราศี!$D$19,(IF(BR9&lt;ราศี!$B$20,ราศี!$D$20,(IF(BR9&lt;ราศี!$B$21,ราศี!$D$21,ราศี!$D$22)))))))))))))))))))))))</f>
        <v>ราศีมีน</v>
      </c>
      <c r="BT9">
        <v>12</v>
      </c>
    </row>
    <row r="10" spans="1:72" x14ac:dyDescent="0.25">
      <c r="A10">
        <v>9</v>
      </c>
      <c r="B10">
        <f>VLOOKUP('Raw data'!B10,Scale!$B$2:$C$8,2,FALSE)</f>
        <v>7</v>
      </c>
      <c r="C10">
        <f>VLOOKUP('Raw data'!C10,Scale!$B$2:$C$8,2,FALSE)</f>
        <v>3</v>
      </c>
      <c r="D10">
        <f>VLOOKUP('Raw data'!D10,Scale!$B$2:$C$8,2,FALSE)</f>
        <v>6</v>
      </c>
      <c r="E10">
        <f>VLOOKUP('Raw data'!E10,Scale!$B$2:$C$8,2,FALSE)</f>
        <v>6</v>
      </c>
      <c r="F10">
        <f>VLOOKUP('Raw data'!F10,Scale!$B$2:$C$8,2,FALSE)</f>
        <v>4</v>
      </c>
      <c r="G10">
        <f>VLOOKUP('Raw data'!G10,Scale!$B$2:$C$8,2,FALSE)</f>
        <v>6</v>
      </c>
      <c r="H10">
        <f>VLOOKUP('Raw data'!H10,Scale!$B$2:$C$8,2,FALSE)</f>
        <v>6</v>
      </c>
      <c r="I10">
        <f>VLOOKUP('Raw data'!I10,Scale!$B$2:$C$8,2,FALSE)</f>
        <v>6</v>
      </c>
      <c r="J10">
        <f>VLOOKUP('Raw data'!J10,Scale!$B$2:$C$8,2,FALSE)</f>
        <v>3</v>
      </c>
      <c r="K10">
        <f>VLOOKUP('Raw data'!K10,Scale!$B$2:$C$8,2,FALSE)</f>
        <v>4</v>
      </c>
      <c r="L10">
        <f>VLOOKUP('Raw data'!L10,Scale!$B$2:$C$8,2,FALSE)</f>
        <v>1</v>
      </c>
      <c r="M10">
        <f>VLOOKUP('Raw data'!M10,Scale!$B$2:$C$8,2,FALSE)</f>
        <v>5</v>
      </c>
      <c r="N10">
        <f>VLOOKUP('Raw data'!N10,Scale!$B$2:$C$8,2,FALSE)</f>
        <v>5</v>
      </c>
      <c r="O10">
        <f>VLOOKUP('Raw data'!O10,Scale!$B$2:$C$8,2,FALSE)</f>
        <v>7</v>
      </c>
      <c r="P10">
        <f>VLOOKUP('Raw data'!P10,Scale!$B$2:$C$8,2,FALSE)</f>
        <v>6</v>
      </c>
      <c r="Q10">
        <f>VLOOKUP('Raw data'!Q10,Scale!$B$2:$C$8,2,FALSE)</f>
        <v>6</v>
      </c>
      <c r="R10">
        <f>VLOOKUP('Raw data'!R10,Scale!$B$2:$C$8,2,FALSE)</f>
        <v>6</v>
      </c>
      <c r="S10">
        <f>VLOOKUP('Raw data'!S10,Scale!$B$2:$C$8,2,FALSE)</f>
        <v>6</v>
      </c>
      <c r="T10">
        <f>VLOOKUP('Raw data'!T10,Scale!$B$2:$C$8,2,FALSE)</f>
        <v>7</v>
      </c>
      <c r="U10">
        <f>VLOOKUP('Raw data'!U10,Scale!$B$2:$C$8,2,FALSE)</f>
        <v>7</v>
      </c>
      <c r="V10">
        <f>VLOOKUP('Raw data'!V10,Scale!$B$2:$C$8,2,FALSE)</f>
        <v>7</v>
      </c>
      <c r="W10">
        <f>VLOOKUP('Raw data'!W10,Scale!$B$2:$C$8,2,FALSE)</f>
        <v>7</v>
      </c>
      <c r="X10">
        <f>VLOOKUP('Raw data'!X10,Scale!$B$2:$C$8,2,FALSE)</f>
        <v>7</v>
      </c>
      <c r="Y10">
        <f>VLOOKUP('Raw data'!Y10,Scale!$B$2:$C$8,2,FALSE)</f>
        <v>7</v>
      </c>
      <c r="Z10">
        <f>VLOOKUP('Raw data'!Z10,Scale!$B$2:$C$8,2,FALSE)</f>
        <v>7</v>
      </c>
      <c r="AA10">
        <f>VLOOKUP('Raw data'!AA10,Scale!$B$2:$C$8,2,FALSE)</f>
        <v>6</v>
      </c>
      <c r="AB10">
        <f>VLOOKUP('Raw data'!AB10,Scale!$B$2:$C$8,2,FALSE)</f>
        <v>4</v>
      </c>
      <c r="AC10">
        <f>VLOOKUP('Raw data'!AC10,Scale!$B$2:$C$8,2,FALSE)</f>
        <v>4</v>
      </c>
      <c r="AD10">
        <f>VLOOKUP('Raw data'!AD10,Scale!$B$2:$C$8,2,FALSE)</f>
        <v>4</v>
      </c>
      <c r="AE10">
        <f>VLOOKUP('Raw data'!AE10,Scale!$B$2:$C$8,2,FALSE)</f>
        <v>6</v>
      </c>
      <c r="AF10">
        <f>VLOOKUP('Raw data'!AF10,Scale!$J$2:$K$7,2,FALSE)</f>
        <v>5</v>
      </c>
      <c r="AG10">
        <f>VLOOKUP('Raw data'!AG10,Scale!$J$2:$K$7,2,FALSE)</f>
        <v>1</v>
      </c>
      <c r="AH10">
        <f>VLOOKUP('Raw data'!AH10,Scale!$J$2:$K$7,2,FALSE)</f>
        <v>6</v>
      </c>
      <c r="AI10">
        <f>VLOOKUP('Raw data'!AI10,Scale!$J$2:$K$7,2,FALSE)</f>
        <v>5</v>
      </c>
      <c r="AJ10">
        <f>VLOOKUP('Raw data'!AJ10,Scale!$J$2:$K$7,2,FALSE)</f>
        <v>2</v>
      </c>
      <c r="AK10">
        <f>VLOOKUP('Raw data'!AK10,Scale!$J$2:$K$7,2,FALSE)</f>
        <v>4</v>
      </c>
      <c r="AL10">
        <f>VLOOKUP('Raw data'!AL10,Scale!$J$2:$K$7,2,FALSE)</f>
        <v>4</v>
      </c>
      <c r="AM10">
        <f>VLOOKUP('Raw data'!AM10,Scale!$J$2:$K$7,2,FALSE)</f>
        <v>4</v>
      </c>
      <c r="AN10">
        <f>VLOOKUP('Raw data'!AN10,Scale!$J$2:$K$7,2,FALSE)</f>
        <v>1</v>
      </c>
      <c r="AO10">
        <f>VLOOKUP('Raw data'!AO10,Scale!$J$2:$K$7,2,FALSE)</f>
        <v>3</v>
      </c>
      <c r="AP10">
        <f>VLOOKUP('Raw data'!AP10,Scale!$J$2:$K$7,2,FALSE)</f>
        <v>1</v>
      </c>
      <c r="AQ10">
        <f>VLOOKUP('Raw data'!AQ10,Scale!$J$2:$K$7,2,FALSE)</f>
        <v>6</v>
      </c>
      <c r="AR10">
        <f>VLOOKUP('Raw data'!AR10,Scale!$J$2:$K$7,2,FALSE)</f>
        <v>3</v>
      </c>
      <c r="AS10">
        <f>VLOOKUP('Raw data'!AS10,Scale!$J$2:$K$7,2,FALSE)</f>
        <v>6</v>
      </c>
      <c r="AT10">
        <f>VLOOKUP('Raw data'!AT10,Scale!$J$2:$K$7,2,FALSE)</f>
        <v>3</v>
      </c>
      <c r="AU10">
        <f>VLOOKUP('Raw data'!AU10,Scale!$J$2:$K$7,2,FALSE)</f>
        <v>4</v>
      </c>
      <c r="AV10">
        <f>VLOOKUP('Raw data'!AV10,Scale!$J$2:$K$7,2,FALSE)</f>
        <v>6</v>
      </c>
      <c r="AW10">
        <f>VLOOKUP('Raw data'!AW10,Scale!$J$2:$K$7,2,FALSE)</f>
        <v>5</v>
      </c>
      <c r="AX10">
        <f>VLOOKUP('Raw data'!AX10,Scale!$J$2:$K$7,2,FALSE)</f>
        <v>4</v>
      </c>
      <c r="AY10">
        <f>VLOOKUP('Raw data'!AY10,Scale!$J$2:$K$7,2,FALSE)</f>
        <v>4</v>
      </c>
      <c r="AZ10">
        <f>VLOOKUP('Raw data'!AZ10,Scale!$J$2:$K$7,2,FALSE)</f>
        <v>6</v>
      </c>
      <c r="BA10">
        <f>VLOOKUP('Raw data'!BA10,Scale!$J$2:$K$7,2,FALSE)</f>
        <v>4</v>
      </c>
      <c r="BB10">
        <f>VLOOKUP('Raw data'!BB10,Scale!$J$2:$K$7,2,FALSE)</f>
        <v>5</v>
      </c>
      <c r="BC10">
        <f>VLOOKUP('Raw data'!BC10,Scale!$J$2:$K$7,2,FALSE)</f>
        <v>5</v>
      </c>
      <c r="BD10">
        <f>VLOOKUP('Raw data'!BD10,Scale!$J$2:$K$7,2,FALSE)</f>
        <v>5</v>
      </c>
      <c r="BE10">
        <f>VLOOKUP('Raw data'!BE10,Scale!$J$2:$K$7,2,FALSE)</f>
        <v>3</v>
      </c>
      <c r="BF10">
        <f>VLOOKUP('Raw data'!BF10,Scale!$J$2:$K$7,2,FALSE)</f>
        <v>3</v>
      </c>
      <c r="BG10">
        <f>VLOOKUP('Raw data'!BG10,Scale!$J$2:$K$7,2,FALSE)</f>
        <v>3</v>
      </c>
      <c r="BH10">
        <f>VLOOKUP('Raw data'!BH10,Scale!$J$2:$K$7,2,FALSE)</f>
        <v>3</v>
      </c>
      <c r="BI10">
        <f>VLOOKUP('Raw data'!BI10,Scale!$J$2:$K$7,2,FALSE)</f>
        <v>5</v>
      </c>
      <c r="BJ10" t="str">
        <f>'Raw data'!BJ10</f>
        <v>Technology, Gadget, Shopping, Business</v>
      </c>
      <c r="BK10" s="10">
        <f>'Raw data'!BK10</f>
        <v>34332</v>
      </c>
      <c r="BL10" t="str">
        <f>'Raw data'!BL10</f>
        <v>ชาย</v>
      </c>
      <c r="BM10">
        <f t="shared" ca="1" si="0"/>
        <v>27</v>
      </c>
      <c r="BN10">
        <f t="shared" ca="1" si="1"/>
        <v>27</v>
      </c>
      <c r="BO10" s="9">
        <f t="shared" si="2"/>
        <v>34332</v>
      </c>
      <c r="BP10" t="str">
        <f t="shared" si="3"/>
        <v>29-12</v>
      </c>
      <c r="BQ10" t="str">
        <f t="shared" si="4"/>
        <v>29-ธ.ค.-21</v>
      </c>
      <c r="BR10" s="10">
        <f t="shared" si="5"/>
        <v>44559</v>
      </c>
      <c r="BS10" s="11" t="str">
        <f>IF(BR10&lt;ราศี!$B$10,ราศี!$D$10,(IF(BR10&lt;ราศี!$B$11,ราศี!$D$11,(IF(BR10&lt;ราศี!$B$12,ราศี!$D$12,(IF(BR10&lt;ราศี!$B$13,ราศี!$D$13,(IF(BR10&lt;ราศี!$B$14,ราศี!$D$14,(IF(BR10&lt;ราศี!$B$15,ราศี!$D$15,(IF(BR10&lt;ราศี!$B$16,ราศี!$D$16,(IF(BR10&lt;ราศี!$B$17,ราศี!$D$17,(IF(BR10&lt;ราศี!$B$18,ราศี!$D$18,(IF(BR10&lt;ราศี!$B$19,ราศี!$D$19,(IF(BR10&lt;ราศี!$B$20,ราศี!$D$20,(IF(BR10&lt;ราศี!$B$21,ราศี!$D$21,ราศี!$D$22)))))))))))))))))))))))</f>
        <v>ราศีธนู</v>
      </c>
      <c r="BT10">
        <v>9</v>
      </c>
    </row>
    <row r="11" spans="1:72" x14ac:dyDescent="0.25">
      <c r="A11">
        <v>10</v>
      </c>
      <c r="B11">
        <f>VLOOKUP('Raw data'!B11,Scale!$B$2:$C$8,2,FALSE)</f>
        <v>5</v>
      </c>
      <c r="C11">
        <f>VLOOKUP('Raw data'!C11,Scale!$B$2:$C$8,2,FALSE)</f>
        <v>4</v>
      </c>
      <c r="D11">
        <f>VLOOKUP('Raw data'!D11,Scale!$B$2:$C$8,2,FALSE)</f>
        <v>6</v>
      </c>
      <c r="E11">
        <f>VLOOKUP('Raw data'!E11,Scale!$B$2:$C$8,2,FALSE)</f>
        <v>4</v>
      </c>
      <c r="F11">
        <f>VLOOKUP('Raw data'!F11,Scale!$B$2:$C$8,2,FALSE)</f>
        <v>5</v>
      </c>
      <c r="G11">
        <f>VLOOKUP('Raw data'!G11,Scale!$B$2:$C$8,2,FALSE)</f>
        <v>5</v>
      </c>
      <c r="H11">
        <f>VLOOKUP('Raw data'!H11,Scale!$B$2:$C$8,2,FALSE)</f>
        <v>5</v>
      </c>
      <c r="I11">
        <f>VLOOKUP('Raw data'!I11,Scale!$B$2:$C$8,2,FALSE)</f>
        <v>5</v>
      </c>
      <c r="J11">
        <f>VLOOKUP('Raw data'!J11,Scale!$B$2:$C$8,2,FALSE)</f>
        <v>6</v>
      </c>
      <c r="K11">
        <f>VLOOKUP('Raw data'!K11,Scale!$B$2:$C$8,2,FALSE)</f>
        <v>5</v>
      </c>
      <c r="L11">
        <f>VLOOKUP('Raw data'!L11,Scale!$B$2:$C$8,2,FALSE)</f>
        <v>5</v>
      </c>
      <c r="M11">
        <f>VLOOKUP('Raw data'!M11,Scale!$B$2:$C$8,2,FALSE)</f>
        <v>5</v>
      </c>
      <c r="N11">
        <f>VLOOKUP('Raw data'!N11,Scale!$B$2:$C$8,2,FALSE)</f>
        <v>6</v>
      </c>
      <c r="O11">
        <f>VLOOKUP('Raw data'!O11,Scale!$B$2:$C$8,2,FALSE)</f>
        <v>5</v>
      </c>
      <c r="P11">
        <f>VLOOKUP('Raw data'!P11,Scale!$B$2:$C$8,2,FALSE)</f>
        <v>5</v>
      </c>
      <c r="Q11">
        <f>VLOOKUP('Raw data'!Q11,Scale!$B$2:$C$8,2,FALSE)</f>
        <v>5</v>
      </c>
      <c r="R11">
        <f>VLOOKUP('Raw data'!R11,Scale!$B$2:$C$8,2,FALSE)</f>
        <v>5</v>
      </c>
      <c r="S11">
        <f>VLOOKUP('Raw data'!S11,Scale!$B$2:$C$8,2,FALSE)</f>
        <v>6</v>
      </c>
      <c r="T11">
        <f>VLOOKUP('Raw data'!T11,Scale!$B$2:$C$8,2,FALSE)</f>
        <v>5</v>
      </c>
      <c r="U11">
        <f>VLOOKUP('Raw data'!U11,Scale!$B$2:$C$8,2,FALSE)</f>
        <v>6</v>
      </c>
      <c r="V11">
        <f>VLOOKUP('Raw data'!V11,Scale!$B$2:$C$8,2,FALSE)</f>
        <v>6</v>
      </c>
      <c r="W11">
        <f>VLOOKUP('Raw data'!W11,Scale!$B$2:$C$8,2,FALSE)</f>
        <v>5</v>
      </c>
      <c r="X11">
        <f>VLOOKUP('Raw data'!X11,Scale!$B$2:$C$8,2,FALSE)</f>
        <v>5</v>
      </c>
      <c r="Y11">
        <f>VLOOKUP('Raw data'!Y11,Scale!$B$2:$C$8,2,FALSE)</f>
        <v>5</v>
      </c>
      <c r="Z11">
        <f>VLOOKUP('Raw data'!Z11,Scale!$B$2:$C$8,2,FALSE)</f>
        <v>5</v>
      </c>
      <c r="AA11">
        <f>VLOOKUP('Raw data'!AA11,Scale!$B$2:$C$8,2,FALSE)</f>
        <v>5</v>
      </c>
      <c r="AB11">
        <f>VLOOKUP('Raw data'!AB11,Scale!$B$2:$C$8,2,FALSE)</f>
        <v>5</v>
      </c>
      <c r="AC11">
        <f>VLOOKUP('Raw data'!AC11,Scale!$B$2:$C$8,2,FALSE)</f>
        <v>5</v>
      </c>
      <c r="AD11">
        <f>VLOOKUP('Raw data'!AD11,Scale!$B$2:$C$8,2,FALSE)</f>
        <v>5</v>
      </c>
      <c r="AE11">
        <f>VLOOKUP('Raw data'!AE11,Scale!$B$2:$C$8,2,FALSE)</f>
        <v>6</v>
      </c>
      <c r="AF11">
        <f>VLOOKUP('Raw data'!AF11,Scale!$J$2:$K$7,2,FALSE)</f>
        <v>6</v>
      </c>
      <c r="AG11">
        <f>VLOOKUP('Raw data'!AG11,Scale!$J$2:$K$7,2,FALSE)</f>
        <v>2</v>
      </c>
      <c r="AH11">
        <f>VLOOKUP('Raw data'!AH11,Scale!$J$2:$K$7,2,FALSE)</f>
        <v>6</v>
      </c>
      <c r="AI11">
        <f>VLOOKUP('Raw data'!AI11,Scale!$J$2:$K$7,2,FALSE)</f>
        <v>4</v>
      </c>
      <c r="AJ11">
        <f>VLOOKUP('Raw data'!AJ11,Scale!$J$2:$K$7,2,FALSE)</f>
        <v>5</v>
      </c>
      <c r="AK11">
        <f>VLOOKUP('Raw data'!AK11,Scale!$J$2:$K$7,2,FALSE)</f>
        <v>3</v>
      </c>
      <c r="AL11">
        <f>VLOOKUP('Raw data'!AL11,Scale!$J$2:$K$7,2,FALSE)</f>
        <v>3</v>
      </c>
      <c r="AM11">
        <f>VLOOKUP('Raw data'!AM11,Scale!$J$2:$K$7,2,FALSE)</f>
        <v>3</v>
      </c>
      <c r="AN11">
        <f>VLOOKUP('Raw data'!AN11,Scale!$J$2:$K$7,2,FALSE)</f>
        <v>4</v>
      </c>
      <c r="AO11">
        <f>VLOOKUP('Raw data'!AO11,Scale!$J$2:$K$7,2,FALSE)</f>
        <v>4</v>
      </c>
      <c r="AP11">
        <f>VLOOKUP('Raw data'!AP11,Scale!$J$2:$K$7,2,FALSE)</f>
        <v>2</v>
      </c>
      <c r="AQ11">
        <f>VLOOKUP('Raw data'!AQ11,Scale!$J$2:$K$7,2,FALSE)</f>
        <v>6</v>
      </c>
      <c r="AR11">
        <f>VLOOKUP('Raw data'!AR11,Scale!$J$2:$K$7,2,FALSE)</f>
        <v>6</v>
      </c>
      <c r="AS11">
        <f>VLOOKUP('Raw data'!AS11,Scale!$J$2:$K$7,2,FALSE)</f>
        <v>6</v>
      </c>
      <c r="AT11">
        <f>VLOOKUP('Raw data'!AT11,Scale!$J$2:$K$7,2,FALSE)</f>
        <v>3</v>
      </c>
      <c r="AU11">
        <f>VLOOKUP('Raw data'!AU11,Scale!$J$2:$K$7,2,FALSE)</f>
        <v>5</v>
      </c>
      <c r="AV11">
        <f>VLOOKUP('Raw data'!AV11,Scale!$J$2:$K$7,2,FALSE)</f>
        <v>4</v>
      </c>
      <c r="AW11">
        <f>VLOOKUP('Raw data'!AW11,Scale!$J$2:$K$7,2,FALSE)</f>
        <v>6</v>
      </c>
      <c r="AX11">
        <f>VLOOKUP('Raw data'!AX11,Scale!$J$2:$K$7,2,FALSE)</f>
        <v>5</v>
      </c>
      <c r="AY11">
        <f>VLOOKUP('Raw data'!AY11,Scale!$J$2:$K$7,2,FALSE)</f>
        <v>5</v>
      </c>
      <c r="AZ11">
        <f>VLOOKUP('Raw data'!AZ11,Scale!$J$2:$K$7,2,FALSE)</f>
        <v>5</v>
      </c>
      <c r="BA11">
        <f>VLOOKUP('Raw data'!BA11,Scale!$J$2:$K$7,2,FALSE)</f>
        <v>5</v>
      </c>
      <c r="BB11">
        <f>VLOOKUP('Raw data'!BB11,Scale!$J$2:$K$7,2,FALSE)</f>
        <v>5</v>
      </c>
      <c r="BC11">
        <f>VLOOKUP('Raw data'!BC11,Scale!$J$2:$K$7,2,FALSE)</f>
        <v>4</v>
      </c>
      <c r="BD11">
        <f>VLOOKUP('Raw data'!BD11,Scale!$J$2:$K$7,2,FALSE)</f>
        <v>4</v>
      </c>
      <c r="BE11">
        <f>VLOOKUP('Raw data'!BE11,Scale!$J$2:$K$7,2,FALSE)</f>
        <v>4</v>
      </c>
      <c r="BF11">
        <f>VLOOKUP('Raw data'!BF11,Scale!$J$2:$K$7,2,FALSE)</f>
        <v>4</v>
      </c>
      <c r="BG11">
        <f>VLOOKUP('Raw data'!BG11,Scale!$J$2:$K$7,2,FALSE)</f>
        <v>4</v>
      </c>
      <c r="BH11">
        <f>VLOOKUP('Raw data'!BH11,Scale!$J$2:$K$7,2,FALSE)</f>
        <v>4</v>
      </c>
      <c r="BI11">
        <f>VLOOKUP('Raw data'!BI11,Scale!$J$2:$K$7,2,FALSE)</f>
        <v>6</v>
      </c>
      <c r="BJ11" t="str">
        <f>'Raw data'!BJ11</f>
        <v>นอน</v>
      </c>
      <c r="BK11" s="10">
        <f>'Raw data'!BK11</f>
        <v>31362</v>
      </c>
      <c r="BL11" t="str">
        <f>'Raw data'!BL11</f>
        <v>ชาย</v>
      </c>
      <c r="BM11">
        <f t="shared" ca="1" si="0"/>
        <v>35</v>
      </c>
      <c r="BN11">
        <f t="shared" ca="1" si="1"/>
        <v>35</v>
      </c>
      <c r="BO11" s="9">
        <f t="shared" si="2"/>
        <v>31362</v>
      </c>
      <c r="BP11" t="str">
        <f t="shared" si="3"/>
        <v>11-11</v>
      </c>
      <c r="BQ11" t="str">
        <f t="shared" si="4"/>
        <v>11-พ.ย.-21</v>
      </c>
      <c r="BR11" s="10">
        <f t="shared" si="5"/>
        <v>44511</v>
      </c>
      <c r="BS11" s="11" t="str">
        <f>IF(BR11&lt;ราศี!$B$10,ราศี!$D$10,(IF(BR11&lt;ราศี!$B$11,ราศี!$D$11,(IF(BR11&lt;ราศี!$B$12,ราศี!$D$12,(IF(BR11&lt;ราศี!$B$13,ราศี!$D$13,(IF(BR11&lt;ราศี!$B$14,ราศี!$D$14,(IF(BR11&lt;ราศี!$B$15,ราศี!$D$15,(IF(BR11&lt;ราศี!$B$16,ราศี!$D$16,(IF(BR11&lt;ราศี!$B$17,ราศี!$D$17,(IF(BR11&lt;ราศี!$B$18,ราศี!$D$18,(IF(BR11&lt;ราศี!$B$19,ราศี!$D$19,(IF(BR11&lt;ราศี!$B$20,ราศี!$D$20,(IF(BR11&lt;ราศี!$B$21,ราศี!$D$21,ราศี!$D$22)))))))))))))))))))))))</f>
        <v>ราศีตุลย์</v>
      </c>
      <c r="BT11">
        <v>7</v>
      </c>
    </row>
    <row r="12" spans="1:72" x14ac:dyDescent="0.25">
      <c r="A12">
        <v>11</v>
      </c>
      <c r="B12">
        <f>VLOOKUP('Raw data'!B12,Scale!$B$2:$C$8,2,FALSE)</f>
        <v>6</v>
      </c>
      <c r="C12">
        <f>VLOOKUP('Raw data'!C12,Scale!$B$2:$C$8,2,FALSE)</f>
        <v>5</v>
      </c>
      <c r="D12">
        <f>VLOOKUP('Raw data'!D12,Scale!$B$2:$C$8,2,FALSE)</f>
        <v>5</v>
      </c>
      <c r="E12">
        <f>VLOOKUP('Raw data'!E12,Scale!$B$2:$C$8,2,FALSE)</f>
        <v>6</v>
      </c>
      <c r="F12">
        <f>VLOOKUP('Raw data'!F12,Scale!$B$2:$C$8,2,FALSE)</f>
        <v>6</v>
      </c>
      <c r="G12">
        <f>VLOOKUP('Raw data'!G12,Scale!$B$2:$C$8,2,FALSE)</f>
        <v>6</v>
      </c>
      <c r="H12">
        <f>VLOOKUP('Raw data'!H12,Scale!$B$2:$C$8,2,FALSE)</f>
        <v>7</v>
      </c>
      <c r="I12">
        <f>VLOOKUP('Raw data'!I12,Scale!$B$2:$C$8,2,FALSE)</f>
        <v>7</v>
      </c>
      <c r="J12">
        <f>VLOOKUP('Raw data'!J12,Scale!$B$2:$C$8,2,FALSE)</f>
        <v>7</v>
      </c>
      <c r="K12">
        <f>VLOOKUP('Raw data'!K12,Scale!$B$2:$C$8,2,FALSE)</f>
        <v>5</v>
      </c>
      <c r="L12">
        <f>VLOOKUP('Raw data'!L12,Scale!$B$2:$C$8,2,FALSE)</f>
        <v>4</v>
      </c>
      <c r="M12">
        <f>VLOOKUP('Raw data'!M12,Scale!$B$2:$C$8,2,FALSE)</f>
        <v>5</v>
      </c>
      <c r="N12">
        <f>VLOOKUP('Raw data'!N12,Scale!$B$2:$C$8,2,FALSE)</f>
        <v>5</v>
      </c>
      <c r="O12">
        <f>VLOOKUP('Raw data'!O12,Scale!$B$2:$C$8,2,FALSE)</f>
        <v>6</v>
      </c>
      <c r="P12">
        <f>VLOOKUP('Raw data'!P12,Scale!$B$2:$C$8,2,FALSE)</f>
        <v>6</v>
      </c>
      <c r="Q12">
        <f>VLOOKUP('Raw data'!Q12,Scale!$B$2:$C$8,2,FALSE)</f>
        <v>6</v>
      </c>
      <c r="R12">
        <f>VLOOKUP('Raw data'!R12,Scale!$B$2:$C$8,2,FALSE)</f>
        <v>6</v>
      </c>
      <c r="S12">
        <f>VLOOKUP('Raw data'!S12,Scale!$B$2:$C$8,2,FALSE)</f>
        <v>7</v>
      </c>
      <c r="T12">
        <f>VLOOKUP('Raw data'!T12,Scale!$B$2:$C$8,2,FALSE)</f>
        <v>5</v>
      </c>
      <c r="U12">
        <f>VLOOKUP('Raw data'!U12,Scale!$B$2:$C$8,2,FALSE)</f>
        <v>5</v>
      </c>
      <c r="V12">
        <f>VLOOKUP('Raw data'!V12,Scale!$B$2:$C$8,2,FALSE)</f>
        <v>6</v>
      </c>
      <c r="W12">
        <f>VLOOKUP('Raw data'!W12,Scale!$B$2:$C$8,2,FALSE)</f>
        <v>6</v>
      </c>
      <c r="X12">
        <f>VLOOKUP('Raw data'!X12,Scale!$B$2:$C$8,2,FALSE)</f>
        <v>6</v>
      </c>
      <c r="Y12">
        <f>VLOOKUP('Raw data'!Y12,Scale!$B$2:$C$8,2,FALSE)</f>
        <v>6</v>
      </c>
      <c r="Z12">
        <f>VLOOKUP('Raw data'!Z12,Scale!$B$2:$C$8,2,FALSE)</f>
        <v>3</v>
      </c>
      <c r="AA12">
        <f>VLOOKUP('Raw data'!AA12,Scale!$B$2:$C$8,2,FALSE)</f>
        <v>5</v>
      </c>
      <c r="AB12">
        <f>VLOOKUP('Raw data'!AB12,Scale!$B$2:$C$8,2,FALSE)</f>
        <v>3</v>
      </c>
      <c r="AC12">
        <f>VLOOKUP('Raw data'!AC12,Scale!$B$2:$C$8,2,FALSE)</f>
        <v>3</v>
      </c>
      <c r="AD12">
        <f>VLOOKUP('Raw data'!AD12,Scale!$B$2:$C$8,2,FALSE)</f>
        <v>3</v>
      </c>
      <c r="AE12">
        <f>VLOOKUP('Raw data'!AE12,Scale!$B$2:$C$8,2,FALSE)</f>
        <v>6</v>
      </c>
      <c r="AF12">
        <f>VLOOKUP('Raw data'!AF12,Scale!$J$2:$K$7,2,FALSE)</f>
        <v>3</v>
      </c>
      <c r="AG12">
        <f>VLOOKUP('Raw data'!AG12,Scale!$J$2:$K$7,2,FALSE)</f>
        <v>1</v>
      </c>
      <c r="AH12">
        <f>VLOOKUP('Raw data'!AH12,Scale!$J$2:$K$7,2,FALSE)</f>
        <v>6</v>
      </c>
      <c r="AI12">
        <f>VLOOKUP('Raw data'!AI12,Scale!$J$2:$K$7,2,FALSE)</f>
        <v>5</v>
      </c>
      <c r="AJ12">
        <f>VLOOKUP('Raw data'!AJ12,Scale!$J$2:$K$7,2,FALSE)</f>
        <v>3</v>
      </c>
      <c r="AK12">
        <f>VLOOKUP('Raw data'!AK12,Scale!$J$2:$K$7,2,FALSE)</f>
        <v>2</v>
      </c>
      <c r="AL12">
        <f>VLOOKUP('Raw data'!AL12,Scale!$J$2:$K$7,2,FALSE)</f>
        <v>2</v>
      </c>
      <c r="AM12">
        <f>VLOOKUP('Raw data'!AM12,Scale!$J$2:$K$7,2,FALSE)</f>
        <v>3</v>
      </c>
      <c r="AN12">
        <f>VLOOKUP('Raw data'!AN12,Scale!$J$2:$K$7,2,FALSE)</f>
        <v>3</v>
      </c>
      <c r="AO12">
        <f>VLOOKUP('Raw data'!AO12,Scale!$J$2:$K$7,2,FALSE)</f>
        <v>2</v>
      </c>
      <c r="AP12">
        <f>VLOOKUP('Raw data'!AP12,Scale!$J$2:$K$7,2,FALSE)</f>
        <v>2</v>
      </c>
      <c r="AQ12">
        <f>VLOOKUP('Raw data'!AQ12,Scale!$J$2:$K$7,2,FALSE)</f>
        <v>2</v>
      </c>
      <c r="AR12">
        <f>VLOOKUP('Raw data'!AR12,Scale!$J$2:$K$7,2,FALSE)</f>
        <v>2</v>
      </c>
      <c r="AS12">
        <f>VLOOKUP('Raw data'!AS12,Scale!$J$2:$K$7,2,FALSE)</f>
        <v>5</v>
      </c>
      <c r="AT12">
        <f>VLOOKUP('Raw data'!AT12,Scale!$J$2:$K$7,2,FALSE)</f>
        <v>2</v>
      </c>
      <c r="AU12">
        <f>VLOOKUP('Raw data'!AU12,Scale!$J$2:$K$7,2,FALSE)</f>
        <v>5</v>
      </c>
      <c r="AV12">
        <f>VLOOKUP('Raw data'!AV12,Scale!$J$2:$K$7,2,FALSE)</f>
        <v>6</v>
      </c>
      <c r="AW12">
        <f>VLOOKUP('Raw data'!AW12,Scale!$J$2:$K$7,2,FALSE)</f>
        <v>6</v>
      </c>
      <c r="AX12">
        <f>VLOOKUP('Raw data'!AX12,Scale!$J$2:$K$7,2,FALSE)</f>
        <v>2</v>
      </c>
      <c r="AY12">
        <f>VLOOKUP('Raw data'!AY12,Scale!$J$2:$K$7,2,FALSE)</f>
        <v>5</v>
      </c>
      <c r="AZ12">
        <f>VLOOKUP('Raw data'!AZ12,Scale!$J$2:$K$7,2,FALSE)</f>
        <v>5</v>
      </c>
      <c r="BA12">
        <f>VLOOKUP('Raw data'!BA12,Scale!$J$2:$K$7,2,FALSE)</f>
        <v>2</v>
      </c>
      <c r="BB12">
        <f>VLOOKUP('Raw data'!BB12,Scale!$J$2:$K$7,2,FALSE)</f>
        <v>2</v>
      </c>
      <c r="BC12">
        <f>VLOOKUP('Raw data'!BC12,Scale!$J$2:$K$7,2,FALSE)</f>
        <v>2</v>
      </c>
      <c r="BD12">
        <f>VLOOKUP('Raw data'!BD12,Scale!$J$2:$K$7,2,FALSE)</f>
        <v>2</v>
      </c>
      <c r="BE12">
        <f>VLOOKUP('Raw data'!BE12,Scale!$J$2:$K$7,2,FALSE)</f>
        <v>5</v>
      </c>
      <c r="BF12">
        <f>VLOOKUP('Raw data'!BF12,Scale!$J$2:$K$7,2,FALSE)</f>
        <v>3</v>
      </c>
      <c r="BG12">
        <f>VLOOKUP('Raw data'!BG12,Scale!$J$2:$K$7,2,FALSE)</f>
        <v>4</v>
      </c>
      <c r="BH12">
        <f>VLOOKUP('Raw data'!BH12,Scale!$J$2:$K$7,2,FALSE)</f>
        <v>4</v>
      </c>
      <c r="BI12">
        <f>VLOOKUP('Raw data'!BI12,Scale!$J$2:$K$7,2,FALSE)</f>
        <v>5</v>
      </c>
      <c r="BJ12" t="str">
        <f>'Raw data'!BJ12</f>
        <v>สัตว์เลี้ยง</v>
      </c>
      <c r="BK12" s="10">
        <f>'Raw data'!BK12</f>
        <v>33308</v>
      </c>
      <c r="BL12" t="str">
        <f>'Raw data'!BL12</f>
        <v>ชาย</v>
      </c>
      <c r="BM12">
        <f t="shared" ca="1" si="0"/>
        <v>29</v>
      </c>
      <c r="BN12">
        <f t="shared" ca="1" si="1"/>
        <v>29</v>
      </c>
      <c r="BO12" s="9">
        <f t="shared" si="2"/>
        <v>33308</v>
      </c>
      <c r="BP12" t="str">
        <f t="shared" si="3"/>
        <v>11-03</v>
      </c>
      <c r="BQ12" t="str">
        <f t="shared" si="4"/>
        <v>11-มี.ค.-21</v>
      </c>
      <c r="BR12" s="10">
        <f t="shared" si="5"/>
        <v>44266</v>
      </c>
      <c r="BS12" s="11" t="str">
        <f>IF(BR12&lt;ราศี!$B$10,ราศี!$D$10,(IF(BR12&lt;ราศี!$B$11,ราศี!$D$11,(IF(BR12&lt;ราศี!$B$12,ราศี!$D$12,(IF(BR12&lt;ราศี!$B$13,ราศี!$D$13,(IF(BR12&lt;ราศี!$B$14,ราศี!$D$14,(IF(BR12&lt;ราศี!$B$15,ราศี!$D$15,(IF(BR12&lt;ราศี!$B$16,ราศี!$D$16,(IF(BR12&lt;ราศี!$B$17,ราศี!$D$17,(IF(BR12&lt;ราศี!$B$18,ราศี!$D$18,(IF(BR12&lt;ราศี!$B$19,ราศี!$D$19,(IF(BR12&lt;ราศี!$B$20,ราศี!$D$20,(IF(BR12&lt;ราศี!$B$21,ราศี!$D$21,ราศี!$D$22)))))))))))))))))))))))</f>
        <v>ราศีกุมภ์</v>
      </c>
      <c r="BT12">
        <v>11</v>
      </c>
    </row>
    <row r="13" spans="1:72" x14ac:dyDescent="0.25">
      <c r="A13">
        <v>12</v>
      </c>
      <c r="B13">
        <f>VLOOKUP('Raw data'!B13,Scale!$B$2:$C$8,2,FALSE)</f>
        <v>5</v>
      </c>
      <c r="C13">
        <f>VLOOKUP('Raw data'!C13,Scale!$B$2:$C$8,2,FALSE)</f>
        <v>4</v>
      </c>
      <c r="D13">
        <f>VLOOKUP('Raw data'!D13,Scale!$B$2:$C$8,2,FALSE)</f>
        <v>6</v>
      </c>
      <c r="E13">
        <f>VLOOKUP('Raw data'!E13,Scale!$B$2:$C$8,2,FALSE)</f>
        <v>6</v>
      </c>
      <c r="F13">
        <f>VLOOKUP('Raw data'!F13,Scale!$B$2:$C$8,2,FALSE)</f>
        <v>7</v>
      </c>
      <c r="G13">
        <f>VLOOKUP('Raw data'!G13,Scale!$B$2:$C$8,2,FALSE)</f>
        <v>4</v>
      </c>
      <c r="H13">
        <f>VLOOKUP('Raw data'!H13,Scale!$B$2:$C$8,2,FALSE)</f>
        <v>4</v>
      </c>
      <c r="I13">
        <f>VLOOKUP('Raw data'!I13,Scale!$B$2:$C$8,2,FALSE)</f>
        <v>4</v>
      </c>
      <c r="J13">
        <f>VLOOKUP('Raw data'!J13,Scale!$B$2:$C$8,2,FALSE)</f>
        <v>3</v>
      </c>
      <c r="K13">
        <f>VLOOKUP('Raw data'!K13,Scale!$B$2:$C$8,2,FALSE)</f>
        <v>7</v>
      </c>
      <c r="L13">
        <f>VLOOKUP('Raw data'!L13,Scale!$B$2:$C$8,2,FALSE)</f>
        <v>7</v>
      </c>
      <c r="M13">
        <f>VLOOKUP('Raw data'!M13,Scale!$B$2:$C$8,2,FALSE)</f>
        <v>5</v>
      </c>
      <c r="N13">
        <f>VLOOKUP('Raw data'!N13,Scale!$B$2:$C$8,2,FALSE)</f>
        <v>7</v>
      </c>
      <c r="O13">
        <f>VLOOKUP('Raw data'!O13,Scale!$B$2:$C$8,2,FALSE)</f>
        <v>4</v>
      </c>
      <c r="P13">
        <f>VLOOKUP('Raw data'!P13,Scale!$B$2:$C$8,2,FALSE)</f>
        <v>7</v>
      </c>
      <c r="Q13">
        <f>VLOOKUP('Raw data'!Q13,Scale!$B$2:$C$8,2,FALSE)</f>
        <v>5</v>
      </c>
      <c r="R13">
        <f>VLOOKUP('Raw data'!R13,Scale!$B$2:$C$8,2,FALSE)</f>
        <v>5</v>
      </c>
      <c r="S13">
        <f>VLOOKUP('Raw data'!S13,Scale!$B$2:$C$8,2,FALSE)</f>
        <v>5</v>
      </c>
      <c r="T13">
        <f>VLOOKUP('Raw data'!T13,Scale!$B$2:$C$8,2,FALSE)</f>
        <v>5</v>
      </c>
      <c r="U13">
        <f>VLOOKUP('Raw data'!U13,Scale!$B$2:$C$8,2,FALSE)</f>
        <v>5</v>
      </c>
      <c r="V13">
        <f>VLOOKUP('Raw data'!V13,Scale!$B$2:$C$8,2,FALSE)</f>
        <v>5</v>
      </c>
      <c r="W13">
        <f>VLOOKUP('Raw data'!W13,Scale!$B$2:$C$8,2,FALSE)</f>
        <v>5</v>
      </c>
      <c r="X13">
        <f>VLOOKUP('Raw data'!X13,Scale!$B$2:$C$8,2,FALSE)</f>
        <v>7</v>
      </c>
      <c r="Y13">
        <f>VLOOKUP('Raw data'!Y13,Scale!$B$2:$C$8,2,FALSE)</f>
        <v>3</v>
      </c>
      <c r="Z13">
        <f>VLOOKUP('Raw data'!Z13,Scale!$B$2:$C$8,2,FALSE)</f>
        <v>5</v>
      </c>
      <c r="AA13">
        <f>VLOOKUP('Raw data'!AA13,Scale!$B$2:$C$8,2,FALSE)</f>
        <v>7</v>
      </c>
      <c r="AB13">
        <f>VLOOKUP('Raw data'!AB13,Scale!$B$2:$C$8,2,FALSE)</f>
        <v>7</v>
      </c>
      <c r="AC13">
        <f>VLOOKUP('Raw data'!AC13,Scale!$B$2:$C$8,2,FALSE)</f>
        <v>4</v>
      </c>
      <c r="AD13">
        <f>VLOOKUP('Raw data'!AD13,Scale!$B$2:$C$8,2,FALSE)</f>
        <v>4</v>
      </c>
      <c r="AE13">
        <f>VLOOKUP('Raw data'!AE13,Scale!$B$2:$C$8,2,FALSE)</f>
        <v>5</v>
      </c>
      <c r="AF13">
        <f>VLOOKUP('Raw data'!AF13,Scale!$J$2:$K$7,2,FALSE)</f>
        <v>3</v>
      </c>
      <c r="AG13">
        <f>VLOOKUP('Raw data'!AG13,Scale!$J$2:$K$7,2,FALSE)</f>
        <v>1</v>
      </c>
      <c r="AH13">
        <f>VLOOKUP('Raw data'!AH13,Scale!$J$2:$K$7,2,FALSE)</f>
        <v>6</v>
      </c>
      <c r="AI13">
        <f>VLOOKUP('Raw data'!AI13,Scale!$J$2:$K$7,2,FALSE)</f>
        <v>3</v>
      </c>
      <c r="AJ13">
        <f>VLOOKUP('Raw data'!AJ13,Scale!$J$2:$K$7,2,FALSE)</f>
        <v>6</v>
      </c>
      <c r="AK13">
        <f>VLOOKUP('Raw data'!AK13,Scale!$J$2:$K$7,2,FALSE)</f>
        <v>2</v>
      </c>
      <c r="AL13">
        <f>VLOOKUP('Raw data'!AL13,Scale!$J$2:$K$7,2,FALSE)</f>
        <v>2</v>
      </c>
      <c r="AM13">
        <f>VLOOKUP('Raw data'!AM13,Scale!$J$2:$K$7,2,FALSE)</f>
        <v>2</v>
      </c>
      <c r="AN13">
        <f>VLOOKUP('Raw data'!AN13,Scale!$J$2:$K$7,2,FALSE)</f>
        <v>2</v>
      </c>
      <c r="AO13">
        <f>VLOOKUP('Raw data'!AO13,Scale!$J$2:$K$7,2,FALSE)</f>
        <v>4</v>
      </c>
      <c r="AP13">
        <f>VLOOKUP('Raw data'!AP13,Scale!$J$2:$K$7,2,FALSE)</f>
        <v>6</v>
      </c>
      <c r="AQ13">
        <f>VLOOKUP('Raw data'!AQ13,Scale!$J$2:$K$7,2,FALSE)</f>
        <v>6</v>
      </c>
      <c r="AR13">
        <f>VLOOKUP('Raw data'!AR13,Scale!$J$2:$K$7,2,FALSE)</f>
        <v>6</v>
      </c>
      <c r="AS13">
        <f>VLOOKUP('Raw data'!AS13,Scale!$J$2:$K$7,2,FALSE)</f>
        <v>6</v>
      </c>
      <c r="AT13">
        <f>VLOOKUP('Raw data'!AT13,Scale!$J$2:$K$7,2,FALSE)</f>
        <v>2</v>
      </c>
      <c r="AU13">
        <f>VLOOKUP('Raw data'!AU13,Scale!$J$2:$K$7,2,FALSE)</f>
        <v>5</v>
      </c>
      <c r="AV13">
        <f>VLOOKUP('Raw data'!AV13,Scale!$J$2:$K$7,2,FALSE)</f>
        <v>5</v>
      </c>
      <c r="AW13">
        <f>VLOOKUP('Raw data'!AW13,Scale!$J$2:$K$7,2,FALSE)</f>
        <v>5</v>
      </c>
      <c r="AX13">
        <f>VLOOKUP('Raw data'!AX13,Scale!$J$2:$K$7,2,FALSE)</f>
        <v>3</v>
      </c>
      <c r="AY13">
        <f>VLOOKUP('Raw data'!AY13,Scale!$J$2:$K$7,2,FALSE)</f>
        <v>3</v>
      </c>
      <c r="AZ13">
        <f>VLOOKUP('Raw data'!AZ13,Scale!$J$2:$K$7,2,FALSE)</f>
        <v>6</v>
      </c>
      <c r="BA13">
        <f>VLOOKUP('Raw data'!BA13,Scale!$J$2:$K$7,2,FALSE)</f>
        <v>3</v>
      </c>
      <c r="BB13">
        <f>VLOOKUP('Raw data'!BB13,Scale!$J$2:$K$7,2,FALSE)</f>
        <v>6</v>
      </c>
      <c r="BC13">
        <f>VLOOKUP('Raw data'!BC13,Scale!$J$2:$K$7,2,FALSE)</f>
        <v>1</v>
      </c>
      <c r="BD13">
        <f>VLOOKUP('Raw data'!BD13,Scale!$J$2:$K$7,2,FALSE)</f>
        <v>5</v>
      </c>
      <c r="BE13">
        <f>VLOOKUP('Raw data'!BE13,Scale!$J$2:$K$7,2,FALSE)</f>
        <v>5</v>
      </c>
      <c r="BF13">
        <f>VLOOKUP('Raw data'!BF13,Scale!$J$2:$K$7,2,FALSE)</f>
        <v>6</v>
      </c>
      <c r="BG13">
        <f>VLOOKUP('Raw data'!BG13,Scale!$J$2:$K$7,2,FALSE)</f>
        <v>3</v>
      </c>
      <c r="BH13">
        <f>VLOOKUP('Raw data'!BH13,Scale!$J$2:$K$7,2,FALSE)</f>
        <v>2</v>
      </c>
      <c r="BI13">
        <f>VLOOKUP('Raw data'!BI13,Scale!$J$2:$K$7,2,FALSE)</f>
        <v>5</v>
      </c>
      <c r="BJ13" t="str">
        <f>'Raw data'!BJ13</f>
        <v>ปลูกต้นไม้</v>
      </c>
      <c r="BK13" s="10">
        <f>'Raw data'!BK13</f>
        <v>231970</v>
      </c>
      <c r="BL13" t="str">
        <f>'Raw data'!BL13</f>
        <v>หญิง</v>
      </c>
      <c r="BM13">
        <f t="shared" ca="1" si="0"/>
        <v>-514</v>
      </c>
      <c r="BN13">
        <f t="shared" ca="1" si="1"/>
        <v>29</v>
      </c>
      <c r="BO13" s="9">
        <f t="shared" si="2"/>
        <v>231970</v>
      </c>
      <c r="BP13" t="str">
        <f t="shared" si="3"/>
        <v>09-02</v>
      </c>
      <c r="BQ13" t="str">
        <f t="shared" si="4"/>
        <v>09-ก.พ.-21</v>
      </c>
      <c r="BR13" s="10">
        <f t="shared" si="5"/>
        <v>44236</v>
      </c>
      <c r="BS13" s="11" t="str">
        <f>IF(BR13&lt;ราศี!$B$10,ราศี!$D$10,(IF(BR13&lt;ราศี!$B$11,ราศี!$D$11,(IF(BR13&lt;ราศี!$B$12,ราศี!$D$12,(IF(BR13&lt;ราศี!$B$13,ราศี!$D$13,(IF(BR13&lt;ราศี!$B$14,ราศี!$D$14,(IF(BR13&lt;ราศี!$B$15,ราศี!$D$15,(IF(BR13&lt;ราศี!$B$16,ราศี!$D$16,(IF(BR13&lt;ราศี!$B$17,ราศี!$D$17,(IF(BR13&lt;ราศี!$B$18,ราศี!$D$18,(IF(BR13&lt;ราศี!$B$19,ราศี!$D$19,(IF(BR13&lt;ราศี!$B$20,ราศี!$D$20,(IF(BR13&lt;ราศี!$B$21,ราศี!$D$21,ราศี!$D$22)))))))))))))))))))))))</f>
        <v>ราศีมังกร</v>
      </c>
      <c r="BT13">
        <v>10</v>
      </c>
    </row>
    <row r="14" spans="1:72" x14ac:dyDescent="0.25">
      <c r="A14">
        <v>13</v>
      </c>
      <c r="B14">
        <f>VLOOKUP('Raw data'!B14,Scale!$B$2:$C$8,2,FALSE)</f>
        <v>5</v>
      </c>
      <c r="C14">
        <f>VLOOKUP('Raw data'!C14,Scale!$B$2:$C$8,2,FALSE)</f>
        <v>5</v>
      </c>
      <c r="D14">
        <f>VLOOKUP('Raw data'!D14,Scale!$B$2:$C$8,2,FALSE)</f>
        <v>4</v>
      </c>
      <c r="E14">
        <f>VLOOKUP('Raw data'!E14,Scale!$B$2:$C$8,2,FALSE)</f>
        <v>3</v>
      </c>
      <c r="F14">
        <f>VLOOKUP('Raw data'!F14,Scale!$B$2:$C$8,2,FALSE)</f>
        <v>6</v>
      </c>
      <c r="G14">
        <f>VLOOKUP('Raw data'!G14,Scale!$B$2:$C$8,2,FALSE)</f>
        <v>7</v>
      </c>
      <c r="H14">
        <f>VLOOKUP('Raw data'!H14,Scale!$B$2:$C$8,2,FALSE)</f>
        <v>7</v>
      </c>
      <c r="I14">
        <f>VLOOKUP('Raw data'!I14,Scale!$B$2:$C$8,2,FALSE)</f>
        <v>7</v>
      </c>
      <c r="J14">
        <f>VLOOKUP('Raw data'!J14,Scale!$B$2:$C$8,2,FALSE)</f>
        <v>6</v>
      </c>
      <c r="K14">
        <f>VLOOKUP('Raw data'!K14,Scale!$B$2:$C$8,2,FALSE)</f>
        <v>4</v>
      </c>
      <c r="L14">
        <f>VLOOKUP('Raw data'!L14,Scale!$B$2:$C$8,2,FALSE)</f>
        <v>5</v>
      </c>
      <c r="M14">
        <f>VLOOKUP('Raw data'!M14,Scale!$B$2:$C$8,2,FALSE)</f>
        <v>6</v>
      </c>
      <c r="N14">
        <f>VLOOKUP('Raw data'!N14,Scale!$B$2:$C$8,2,FALSE)</f>
        <v>7</v>
      </c>
      <c r="O14">
        <f>VLOOKUP('Raw data'!O14,Scale!$B$2:$C$8,2,FALSE)</f>
        <v>6</v>
      </c>
      <c r="P14">
        <f>VLOOKUP('Raw data'!P14,Scale!$B$2:$C$8,2,FALSE)</f>
        <v>7</v>
      </c>
      <c r="Q14">
        <f>VLOOKUP('Raw data'!Q14,Scale!$B$2:$C$8,2,FALSE)</f>
        <v>4</v>
      </c>
      <c r="R14">
        <f>VLOOKUP('Raw data'!R14,Scale!$B$2:$C$8,2,FALSE)</f>
        <v>5</v>
      </c>
      <c r="S14">
        <f>VLOOKUP('Raw data'!S14,Scale!$B$2:$C$8,2,FALSE)</f>
        <v>5</v>
      </c>
      <c r="T14">
        <f>VLOOKUP('Raw data'!T14,Scale!$B$2:$C$8,2,FALSE)</f>
        <v>7</v>
      </c>
      <c r="U14">
        <f>VLOOKUP('Raw data'!U14,Scale!$B$2:$C$8,2,FALSE)</f>
        <v>7</v>
      </c>
      <c r="V14">
        <f>VLOOKUP('Raw data'!V14,Scale!$B$2:$C$8,2,FALSE)</f>
        <v>7</v>
      </c>
      <c r="W14">
        <f>VLOOKUP('Raw data'!W14,Scale!$B$2:$C$8,2,FALSE)</f>
        <v>7</v>
      </c>
      <c r="X14">
        <f>VLOOKUP('Raw data'!X14,Scale!$B$2:$C$8,2,FALSE)</f>
        <v>7</v>
      </c>
      <c r="Y14">
        <f>VLOOKUP('Raw data'!Y14,Scale!$B$2:$C$8,2,FALSE)</f>
        <v>6</v>
      </c>
      <c r="Z14">
        <f>VLOOKUP('Raw data'!Z14,Scale!$B$2:$C$8,2,FALSE)</f>
        <v>7</v>
      </c>
      <c r="AA14">
        <f>VLOOKUP('Raw data'!AA14,Scale!$B$2:$C$8,2,FALSE)</f>
        <v>7</v>
      </c>
      <c r="AB14">
        <f>VLOOKUP('Raw data'!AB14,Scale!$B$2:$C$8,2,FALSE)</f>
        <v>7</v>
      </c>
      <c r="AC14">
        <f>VLOOKUP('Raw data'!AC14,Scale!$B$2:$C$8,2,FALSE)</f>
        <v>7</v>
      </c>
      <c r="AD14">
        <f>VLOOKUP('Raw data'!AD14,Scale!$B$2:$C$8,2,FALSE)</f>
        <v>6</v>
      </c>
      <c r="AE14">
        <f>VLOOKUP('Raw data'!AE14,Scale!$B$2:$C$8,2,FALSE)</f>
        <v>5</v>
      </c>
      <c r="AF14">
        <f>VLOOKUP('Raw data'!AF14,Scale!$J$2:$K$7,2,FALSE)</f>
        <v>4</v>
      </c>
      <c r="AG14">
        <f>VLOOKUP('Raw data'!AG14,Scale!$J$2:$K$7,2,FALSE)</f>
        <v>3</v>
      </c>
      <c r="AH14">
        <f>VLOOKUP('Raw data'!AH14,Scale!$J$2:$K$7,2,FALSE)</f>
        <v>6</v>
      </c>
      <c r="AI14">
        <f>VLOOKUP('Raw data'!AI14,Scale!$J$2:$K$7,2,FALSE)</f>
        <v>2</v>
      </c>
      <c r="AJ14">
        <f>VLOOKUP('Raw data'!AJ14,Scale!$J$2:$K$7,2,FALSE)</f>
        <v>5</v>
      </c>
      <c r="AK14">
        <f>VLOOKUP('Raw data'!AK14,Scale!$J$2:$K$7,2,FALSE)</f>
        <v>4</v>
      </c>
      <c r="AL14">
        <f>VLOOKUP('Raw data'!AL14,Scale!$J$2:$K$7,2,FALSE)</f>
        <v>4</v>
      </c>
      <c r="AM14">
        <f>VLOOKUP('Raw data'!AM14,Scale!$J$2:$K$7,2,FALSE)</f>
        <v>4</v>
      </c>
      <c r="AN14">
        <f>VLOOKUP('Raw data'!AN14,Scale!$J$2:$K$7,2,FALSE)</f>
        <v>5</v>
      </c>
      <c r="AO14">
        <f>VLOOKUP('Raw data'!AO14,Scale!$J$2:$K$7,2,FALSE)</f>
        <v>3</v>
      </c>
      <c r="AP14">
        <f>VLOOKUP('Raw data'!AP14,Scale!$J$2:$K$7,2,FALSE)</f>
        <v>6</v>
      </c>
      <c r="AQ14">
        <f>VLOOKUP('Raw data'!AQ14,Scale!$J$2:$K$7,2,FALSE)</f>
        <v>6</v>
      </c>
      <c r="AR14">
        <f>VLOOKUP('Raw data'!AR14,Scale!$J$2:$K$7,2,FALSE)</f>
        <v>6</v>
      </c>
      <c r="AS14">
        <f>VLOOKUP('Raw data'!AS14,Scale!$J$2:$K$7,2,FALSE)</f>
        <v>4</v>
      </c>
      <c r="AT14">
        <f>VLOOKUP('Raw data'!AT14,Scale!$J$2:$K$7,2,FALSE)</f>
        <v>4</v>
      </c>
      <c r="AU14">
        <f>VLOOKUP('Raw data'!AU14,Scale!$J$2:$K$7,2,FALSE)</f>
        <v>4</v>
      </c>
      <c r="AV14">
        <f>VLOOKUP('Raw data'!AV14,Scale!$J$2:$K$7,2,FALSE)</f>
        <v>5</v>
      </c>
      <c r="AW14">
        <f>VLOOKUP('Raw data'!AW14,Scale!$J$2:$K$7,2,FALSE)</f>
        <v>4</v>
      </c>
      <c r="AX14">
        <f>VLOOKUP('Raw data'!AX14,Scale!$J$2:$K$7,2,FALSE)</f>
        <v>6</v>
      </c>
      <c r="AY14">
        <f>VLOOKUP('Raw data'!AY14,Scale!$J$2:$K$7,2,FALSE)</f>
        <v>6</v>
      </c>
      <c r="AZ14">
        <f>VLOOKUP('Raw data'!AZ14,Scale!$J$2:$K$7,2,FALSE)</f>
        <v>6</v>
      </c>
      <c r="BA14">
        <f>VLOOKUP('Raw data'!BA14,Scale!$J$2:$K$7,2,FALSE)</f>
        <v>6</v>
      </c>
      <c r="BB14">
        <f>VLOOKUP('Raw data'!BB14,Scale!$J$2:$K$7,2,FALSE)</f>
        <v>6</v>
      </c>
      <c r="BC14">
        <f>VLOOKUP('Raw data'!BC14,Scale!$J$2:$K$7,2,FALSE)</f>
        <v>6</v>
      </c>
      <c r="BD14">
        <f>VLOOKUP('Raw data'!BD14,Scale!$J$2:$K$7,2,FALSE)</f>
        <v>5</v>
      </c>
      <c r="BE14">
        <f>VLOOKUP('Raw data'!BE14,Scale!$J$2:$K$7,2,FALSE)</f>
        <v>5</v>
      </c>
      <c r="BF14">
        <f>VLOOKUP('Raw data'!BF14,Scale!$J$2:$K$7,2,FALSE)</f>
        <v>5</v>
      </c>
      <c r="BG14">
        <f>VLOOKUP('Raw data'!BG14,Scale!$J$2:$K$7,2,FALSE)</f>
        <v>5</v>
      </c>
      <c r="BH14">
        <f>VLOOKUP('Raw data'!BH14,Scale!$J$2:$K$7,2,FALSE)</f>
        <v>5</v>
      </c>
      <c r="BI14">
        <f>VLOOKUP('Raw data'!BI14,Scale!$J$2:$K$7,2,FALSE)</f>
        <v>5</v>
      </c>
      <c r="BJ14" t="str">
        <f>'Raw data'!BJ14</f>
        <v>วงการ YouTuber</v>
      </c>
      <c r="BK14" s="10">
        <f>'Raw data'!BK14</f>
        <v>31952</v>
      </c>
      <c r="BL14" t="str">
        <f>'Raw data'!BL14</f>
        <v>หญิง</v>
      </c>
      <c r="BM14">
        <f t="shared" ca="1" si="0"/>
        <v>33</v>
      </c>
      <c r="BN14">
        <f t="shared" ca="1" si="1"/>
        <v>33</v>
      </c>
      <c r="BO14" s="9">
        <f t="shared" si="2"/>
        <v>31952</v>
      </c>
      <c r="BP14" t="str">
        <f t="shared" si="3"/>
        <v>24-06</v>
      </c>
      <c r="BQ14" t="str">
        <f t="shared" si="4"/>
        <v>24-มิ.ย.-21</v>
      </c>
      <c r="BR14" s="10">
        <f t="shared" si="5"/>
        <v>44371</v>
      </c>
      <c r="BS14" s="11" t="str">
        <f>IF(BR14&lt;ราศี!$B$10,ราศี!$D$10,(IF(BR14&lt;ราศี!$B$11,ราศี!$D$11,(IF(BR14&lt;ราศี!$B$12,ราศี!$D$12,(IF(BR14&lt;ราศี!$B$13,ราศี!$D$13,(IF(BR14&lt;ราศี!$B$14,ราศี!$D$14,(IF(BR14&lt;ราศี!$B$15,ราศี!$D$15,(IF(BR14&lt;ราศี!$B$16,ราศี!$D$16,(IF(BR14&lt;ราศี!$B$17,ราศี!$D$17,(IF(BR14&lt;ราศี!$B$18,ราศี!$D$18,(IF(BR14&lt;ราศี!$B$19,ราศี!$D$19,(IF(BR14&lt;ราศี!$B$20,ราศี!$D$20,(IF(BR14&lt;ราศี!$B$21,ราศี!$D$21,ราศี!$D$22)))))))))))))))))))))))</f>
        <v>ราศีเมถุน</v>
      </c>
      <c r="BT14">
        <v>3</v>
      </c>
    </row>
    <row r="15" spans="1:72" x14ac:dyDescent="0.25">
      <c r="A15">
        <v>14</v>
      </c>
      <c r="B15">
        <f>VLOOKUP('Raw data'!B15,Scale!$B$2:$C$8,2,FALSE)</f>
        <v>7</v>
      </c>
      <c r="C15">
        <f>VLOOKUP('Raw data'!C15,Scale!$B$2:$C$8,2,FALSE)</f>
        <v>3</v>
      </c>
      <c r="D15">
        <f>VLOOKUP('Raw data'!D15,Scale!$B$2:$C$8,2,FALSE)</f>
        <v>6</v>
      </c>
      <c r="E15">
        <f>VLOOKUP('Raw data'!E15,Scale!$B$2:$C$8,2,FALSE)</f>
        <v>6</v>
      </c>
      <c r="F15">
        <f>VLOOKUP('Raw data'!F15,Scale!$B$2:$C$8,2,FALSE)</f>
        <v>5</v>
      </c>
      <c r="G15">
        <f>VLOOKUP('Raw data'!G15,Scale!$B$2:$C$8,2,FALSE)</f>
        <v>7</v>
      </c>
      <c r="H15">
        <f>VLOOKUP('Raw data'!H15,Scale!$B$2:$C$8,2,FALSE)</f>
        <v>6</v>
      </c>
      <c r="I15">
        <f>VLOOKUP('Raw data'!I15,Scale!$B$2:$C$8,2,FALSE)</f>
        <v>4</v>
      </c>
      <c r="J15">
        <f>VLOOKUP('Raw data'!J15,Scale!$B$2:$C$8,2,FALSE)</f>
        <v>5</v>
      </c>
      <c r="K15">
        <f>VLOOKUP('Raw data'!K15,Scale!$B$2:$C$8,2,FALSE)</f>
        <v>4</v>
      </c>
      <c r="L15">
        <f>VLOOKUP('Raw data'!L15,Scale!$B$2:$C$8,2,FALSE)</f>
        <v>1</v>
      </c>
      <c r="M15">
        <f>VLOOKUP('Raw data'!M15,Scale!$B$2:$C$8,2,FALSE)</f>
        <v>4</v>
      </c>
      <c r="N15">
        <f>VLOOKUP('Raw data'!N15,Scale!$B$2:$C$8,2,FALSE)</f>
        <v>4</v>
      </c>
      <c r="O15">
        <f>VLOOKUP('Raw data'!O15,Scale!$B$2:$C$8,2,FALSE)</f>
        <v>7</v>
      </c>
      <c r="P15">
        <f>VLOOKUP('Raw data'!P15,Scale!$B$2:$C$8,2,FALSE)</f>
        <v>5</v>
      </c>
      <c r="Q15">
        <f>VLOOKUP('Raw data'!Q15,Scale!$B$2:$C$8,2,FALSE)</f>
        <v>6</v>
      </c>
      <c r="R15">
        <f>VLOOKUP('Raw data'!R15,Scale!$B$2:$C$8,2,FALSE)</f>
        <v>6</v>
      </c>
      <c r="S15">
        <f>VLOOKUP('Raw data'!S15,Scale!$B$2:$C$8,2,FALSE)</f>
        <v>6</v>
      </c>
      <c r="T15">
        <f>VLOOKUP('Raw data'!T15,Scale!$B$2:$C$8,2,FALSE)</f>
        <v>5</v>
      </c>
      <c r="U15">
        <f>VLOOKUP('Raw data'!U15,Scale!$B$2:$C$8,2,FALSE)</f>
        <v>5</v>
      </c>
      <c r="V15">
        <f>VLOOKUP('Raw data'!V15,Scale!$B$2:$C$8,2,FALSE)</f>
        <v>7</v>
      </c>
      <c r="W15">
        <f>VLOOKUP('Raw data'!W15,Scale!$B$2:$C$8,2,FALSE)</f>
        <v>6</v>
      </c>
      <c r="X15">
        <f>VLOOKUP('Raw data'!X15,Scale!$B$2:$C$8,2,FALSE)</f>
        <v>6</v>
      </c>
      <c r="Y15">
        <f>VLOOKUP('Raw data'!Y15,Scale!$B$2:$C$8,2,FALSE)</f>
        <v>7</v>
      </c>
      <c r="Z15">
        <f>VLOOKUP('Raw data'!Z15,Scale!$B$2:$C$8,2,FALSE)</f>
        <v>4</v>
      </c>
      <c r="AA15">
        <f>VLOOKUP('Raw data'!AA15,Scale!$B$2:$C$8,2,FALSE)</f>
        <v>4</v>
      </c>
      <c r="AB15">
        <f>VLOOKUP('Raw data'!AB15,Scale!$B$2:$C$8,2,FALSE)</f>
        <v>4</v>
      </c>
      <c r="AC15">
        <f>VLOOKUP('Raw data'!AC15,Scale!$B$2:$C$8,2,FALSE)</f>
        <v>3</v>
      </c>
      <c r="AD15">
        <f>VLOOKUP('Raw data'!AD15,Scale!$B$2:$C$8,2,FALSE)</f>
        <v>3</v>
      </c>
      <c r="AE15">
        <f>VLOOKUP('Raw data'!AE15,Scale!$B$2:$C$8,2,FALSE)</f>
        <v>7</v>
      </c>
      <c r="AF15">
        <f>VLOOKUP('Raw data'!AF15,Scale!$J$2:$K$7,2,FALSE)</f>
        <v>4</v>
      </c>
      <c r="AG15">
        <f>VLOOKUP('Raw data'!AG15,Scale!$J$2:$K$7,2,FALSE)</f>
        <v>2</v>
      </c>
      <c r="AH15">
        <f>VLOOKUP('Raw data'!AH15,Scale!$J$2:$K$7,2,FALSE)</f>
        <v>6</v>
      </c>
      <c r="AI15">
        <f>VLOOKUP('Raw data'!AI15,Scale!$J$2:$K$7,2,FALSE)</f>
        <v>5</v>
      </c>
      <c r="AJ15">
        <f>VLOOKUP('Raw data'!AJ15,Scale!$J$2:$K$7,2,FALSE)</f>
        <v>3</v>
      </c>
      <c r="AK15">
        <f>VLOOKUP('Raw data'!AK15,Scale!$J$2:$K$7,2,FALSE)</f>
        <v>4</v>
      </c>
      <c r="AL15">
        <f>VLOOKUP('Raw data'!AL15,Scale!$J$2:$K$7,2,FALSE)</f>
        <v>4</v>
      </c>
      <c r="AM15">
        <f>VLOOKUP('Raw data'!AM15,Scale!$J$2:$K$7,2,FALSE)</f>
        <v>2</v>
      </c>
      <c r="AN15">
        <f>VLOOKUP('Raw data'!AN15,Scale!$J$2:$K$7,2,FALSE)</f>
        <v>4</v>
      </c>
      <c r="AO15">
        <f>VLOOKUP('Raw data'!AO15,Scale!$J$2:$K$7,2,FALSE)</f>
        <v>2</v>
      </c>
      <c r="AP15">
        <f>VLOOKUP('Raw data'!AP15,Scale!$J$2:$K$7,2,FALSE)</f>
        <v>1</v>
      </c>
      <c r="AQ15">
        <f>VLOOKUP('Raw data'!AQ15,Scale!$J$2:$K$7,2,FALSE)</f>
        <v>2</v>
      </c>
      <c r="AR15">
        <f>VLOOKUP('Raw data'!AR15,Scale!$J$2:$K$7,2,FALSE)</f>
        <v>3</v>
      </c>
      <c r="AS15">
        <f>VLOOKUP('Raw data'!AS15,Scale!$J$2:$K$7,2,FALSE)</f>
        <v>6</v>
      </c>
      <c r="AT15">
        <f>VLOOKUP('Raw data'!AT15,Scale!$J$2:$K$7,2,FALSE)</f>
        <v>2</v>
      </c>
      <c r="AU15">
        <f>VLOOKUP('Raw data'!AU15,Scale!$J$2:$K$7,2,FALSE)</f>
        <v>5</v>
      </c>
      <c r="AV15">
        <f>VLOOKUP('Raw data'!AV15,Scale!$J$2:$K$7,2,FALSE)</f>
        <v>4</v>
      </c>
      <c r="AW15">
        <f>VLOOKUP('Raw data'!AW15,Scale!$J$2:$K$7,2,FALSE)</f>
        <v>3</v>
      </c>
      <c r="AX15">
        <f>VLOOKUP('Raw data'!AX15,Scale!$J$2:$K$7,2,FALSE)</f>
        <v>3</v>
      </c>
      <c r="AY15">
        <f>VLOOKUP('Raw data'!AY15,Scale!$J$2:$K$7,2,FALSE)</f>
        <v>3</v>
      </c>
      <c r="AZ15">
        <f>VLOOKUP('Raw data'!AZ15,Scale!$J$2:$K$7,2,FALSE)</f>
        <v>6</v>
      </c>
      <c r="BA15">
        <f>VLOOKUP('Raw data'!BA15,Scale!$J$2:$K$7,2,FALSE)</f>
        <v>5</v>
      </c>
      <c r="BB15">
        <f>VLOOKUP('Raw data'!BB15,Scale!$J$2:$K$7,2,FALSE)</f>
        <v>5</v>
      </c>
      <c r="BC15">
        <f>VLOOKUP('Raw data'!BC15,Scale!$J$2:$K$7,2,FALSE)</f>
        <v>6</v>
      </c>
      <c r="BD15">
        <f>VLOOKUP('Raw data'!BD15,Scale!$J$2:$K$7,2,FALSE)</f>
        <v>4</v>
      </c>
      <c r="BE15">
        <f>VLOOKUP('Raw data'!BE15,Scale!$J$2:$K$7,2,FALSE)</f>
        <v>2</v>
      </c>
      <c r="BF15">
        <f>VLOOKUP('Raw data'!BF15,Scale!$J$2:$K$7,2,FALSE)</f>
        <v>1</v>
      </c>
      <c r="BG15">
        <f>VLOOKUP('Raw data'!BG15,Scale!$J$2:$K$7,2,FALSE)</f>
        <v>2</v>
      </c>
      <c r="BH15">
        <f>VLOOKUP('Raw data'!BH15,Scale!$J$2:$K$7,2,FALSE)</f>
        <v>1</v>
      </c>
      <c r="BI15">
        <f>VLOOKUP('Raw data'!BI15,Scale!$J$2:$K$7,2,FALSE)</f>
        <v>6</v>
      </c>
      <c r="BJ15" t="str">
        <f>'Raw data'!BJ15</f>
        <v>การออมเงิน</v>
      </c>
      <c r="BK15" s="10">
        <f>'Raw data'!BK15</f>
        <v>44205</v>
      </c>
      <c r="BL15" t="str">
        <f>'Raw data'!BL15</f>
        <v>ชาย</v>
      </c>
      <c r="BM15">
        <f t="shared" ca="1" si="0"/>
        <v>0</v>
      </c>
      <c r="BN15" t="str">
        <f t="shared" ca="1" si="1"/>
        <v>NA</v>
      </c>
      <c r="BO15" s="9">
        <f t="shared" si="2"/>
        <v>44205</v>
      </c>
      <c r="BP15" t="str">
        <f t="shared" si="3"/>
        <v>09-01</v>
      </c>
      <c r="BQ15" t="str">
        <f t="shared" si="4"/>
        <v>09-ม.ค.-21</v>
      </c>
      <c r="BR15" s="10">
        <f t="shared" si="5"/>
        <v>44205</v>
      </c>
      <c r="BS15" s="11" t="str">
        <f>IF(BR15&lt;ราศี!$B$10,ราศี!$D$10,(IF(BR15&lt;ราศี!$B$11,ราศี!$D$11,(IF(BR15&lt;ราศี!$B$12,ราศี!$D$12,(IF(BR15&lt;ราศี!$B$13,ราศี!$D$13,(IF(BR15&lt;ราศี!$B$14,ราศี!$D$14,(IF(BR15&lt;ราศี!$B$15,ราศี!$D$15,(IF(BR15&lt;ราศี!$B$16,ราศี!$D$16,(IF(BR15&lt;ราศี!$B$17,ราศี!$D$17,(IF(BR15&lt;ราศี!$B$18,ราศี!$D$18,(IF(BR15&lt;ราศี!$B$19,ราศี!$D$19,(IF(BR15&lt;ราศี!$B$20,ราศี!$D$20,(IF(BR15&lt;ราศี!$B$21,ราศี!$D$21,ราศี!$D$22)))))))))))))))))))))))</f>
        <v>ราศีธนู</v>
      </c>
      <c r="BT15">
        <v>9</v>
      </c>
    </row>
    <row r="16" spans="1:72" x14ac:dyDescent="0.25">
      <c r="A16">
        <v>15</v>
      </c>
      <c r="B16">
        <f>VLOOKUP('Raw data'!B16,Scale!$B$2:$C$8,2,FALSE)</f>
        <v>6</v>
      </c>
      <c r="C16">
        <f>VLOOKUP('Raw data'!C16,Scale!$B$2:$C$8,2,FALSE)</f>
        <v>4</v>
      </c>
      <c r="D16">
        <f>VLOOKUP('Raw data'!D16,Scale!$B$2:$C$8,2,FALSE)</f>
        <v>6</v>
      </c>
      <c r="E16">
        <f>VLOOKUP('Raw data'!E16,Scale!$B$2:$C$8,2,FALSE)</f>
        <v>5</v>
      </c>
      <c r="F16">
        <f>VLOOKUP('Raw data'!F16,Scale!$B$2:$C$8,2,FALSE)</f>
        <v>7</v>
      </c>
      <c r="G16">
        <f>VLOOKUP('Raw data'!G16,Scale!$B$2:$C$8,2,FALSE)</f>
        <v>7</v>
      </c>
      <c r="H16">
        <f>VLOOKUP('Raw data'!H16,Scale!$B$2:$C$8,2,FALSE)</f>
        <v>7</v>
      </c>
      <c r="I16">
        <f>VLOOKUP('Raw data'!I16,Scale!$B$2:$C$8,2,FALSE)</f>
        <v>7</v>
      </c>
      <c r="J16">
        <f>VLOOKUP('Raw data'!J16,Scale!$B$2:$C$8,2,FALSE)</f>
        <v>6</v>
      </c>
      <c r="K16">
        <f>VLOOKUP('Raw data'!K16,Scale!$B$2:$C$8,2,FALSE)</f>
        <v>4</v>
      </c>
      <c r="L16">
        <f>VLOOKUP('Raw data'!L16,Scale!$B$2:$C$8,2,FALSE)</f>
        <v>2</v>
      </c>
      <c r="M16">
        <f>VLOOKUP('Raw data'!M16,Scale!$B$2:$C$8,2,FALSE)</f>
        <v>4</v>
      </c>
      <c r="N16">
        <f>VLOOKUP('Raw data'!N16,Scale!$B$2:$C$8,2,FALSE)</f>
        <v>5</v>
      </c>
      <c r="O16">
        <f>VLOOKUP('Raw data'!O16,Scale!$B$2:$C$8,2,FALSE)</f>
        <v>4</v>
      </c>
      <c r="P16">
        <f>VLOOKUP('Raw data'!P16,Scale!$B$2:$C$8,2,FALSE)</f>
        <v>6</v>
      </c>
      <c r="Q16">
        <f>VLOOKUP('Raw data'!Q16,Scale!$B$2:$C$8,2,FALSE)</f>
        <v>5</v>
      </c>
      <c r="R16">
        <f>VLOOKUP('Raw data'!R16,Scale!$B$2:$C$8,2,FALSE)</f>
        <v>4</v>
      </c>
      <c r="S16">
        <f>VLOOKUP('Raw data'!S16,Scale!$B$2:$C$8,2,FALSE)</f>
        <v>4</v>
      </c>
      <c r="T16">
        <f>VLOOKUP('Raw data'!T16,Scale!$B$2:$C$8,2,FALSE)</f>
        <v>4</v>
      </c>
      <c r="U16">
        <f>VLOOKUP('Raw data'!U16,Scale!$B$2:$C$8,2,FALSE)</f>
        <v>4</v>
      </c>
      <c r="V16">
        <f>VLOOKUP('Raw data'!V16,Scale!$B$2:$C$8,2,FALSE)</f>
        <v>5</v>
      </c>
      <c r="W16">
        <f>VLOOKUP('Raw data'!W16,Scale!$B$2:$C$8,2,FALSE)</f>
        <v>4</v>
      </c>
      <c r="X16">
        <f>VLOOKUP('Raw data'!X16,Scale!$B$2:$C$8,2,FALSE)</f>
        <v>2</v>
      </c>
      <c r="Y16">
        <f>VLOOKUP('Raw data'!Y16,Scale!$B$2:$C$8,2,FALSE)</f>
        <v>2</v>
      </c>
      <c r="Z16">
        <f>VLOOKUP('Raw data'!Z16,Scale!$B$2:$C$8,2,FALSE)</f>
        <v>5</v>
      </c>
      <c r="AA16">
        <f>VLOOKUP('Raw data'!AA16,Scale!$B$2:$C$8,2,FALSE)</f>
        <v>6</v>
      </c>
      <c r="AB16">
        <f>VLOOKUP('Raw data'!AB16,Scale!$B$2:$C$8,2,FALSE)</f>
        <v>4</v>
      </c>
      <c r="AC16">
        <f>VLOOKUP('Raw data'!AC16,Scale!$B$2:$C$8,2,FALSE)</f>
        <v>1</v>
      </c>
      <c r="AD16">
        <f>VLOOKUP('Raw data'!AD16,Scale!$B$2:$C$8,2,FALSE)</f>
        <v>1</v>
      </c>
      <c r="AE16">
        <f>VLOOKUP('Raw data'!AE16,Scale!$B$2:$C$8,2,FALSE)</f>
        <v>4</v>
      </c>
      <c r="AF16">
        <f>VLOOKUP('Raw data'!AF16,Scale!$J$2:$K$7,2,FALSE)</f>
        <v>4</v>
      </c>
      <c r="AG16">
        <f>VLOOKUP('Raw data'!AG16,Scale!$J$2:$K$7,2,FALSE)</f>
        <v>2</v>
      </c>
      <c r="AH16">
        <f>VLOOKUP('Raw data'!AH16,Scale!$J$2:$K$7,2,FALSE)</f>
        <v>6</v>
      </c>
      <c r="AI16">
        <f>VLOOKUP('Raw data'!AI16,Scale!$J$2:$K$7,2,FALSE)</f>
        <v>5</v>
      </c>
      <c r="AJ16">
        <f>VLOOKUP('Raw data'!AJ16,Scale!$J$2:$K$7,2,FALSE)</f>
        <v>5</v>
      </c>
      <c r="AK16">
        <f>VLOOKUP('Raw data'!AK16,Scale!$J$2:$K$7,2,FALSE)</f>
        <v>3</v>
      </c>
      <c r="AL16">
        <f>VLOOKUP('Raw data'!AL16,Scale!$J$2:$K$7,2,FALSE)</f>
        <v>3</v>
      </c>
      <c r="AM16">
        <f>VLOOKUP('Raw data'!AM16,Scale!$J$2:$K$7,2,FALSE)</f>
        <v>4</v>
      </c>
      <c r="AN16">
        <f>VLOOKUP('Raw data'!AN16,Scale!$J$2:$K$7,2,FALSE)</f>
        <v>2</v>
      </c>
      <c r="AO16">
        <f>VLOOKUP('Raw data'!AO16,Scale!$J$2:$K$7,2,FALSE)</f>
        <v>1</v>
      </c>
      <c r="AP16">
        <f>VLOOKUP('Raw data'!AP16,Scale!$J$2:$K$7,2,FALSE)</f>
        <v>1</v>
      </c>
      <c r="AQ16">
        <f>VLOOKUP('Raw data'!AQ16,Scale!$J$2:$K$7,2,FALSE)</f>
        <v>1</v>
      </c>
      <c r="AR16">
        <f>VLOOKUP('Raw data'!AR16,Scale!$J$2:$K$7,2,FALSE)</f>
        <v>5</v>
      </c>
      <c r="AS16">
        <f>VLOOKUP('Raw data'!AS16,Scale!$J$2:$K$7,2,FALSE)</f>
        <v>2</v>
      </c>
      <c r="AT16">
        <f>VLOOKUP('Raw data'!AT16,Scale!$J$2:$K$7,2,FALSE)</f>
        <v>3</v>
      </c>
      <c r="AU16">
        <f>VLOOKUP('Raw data'!AU16,Scale!$J$2:$K$7,2,FALSE)</f>
        <v>2</v>
      </c>
      <c r="AV16">
        <f>VLOOKUP('Raw data'!AV16,Scale!$J$2:$K$7,2,FALSE)</f>
        <v>6</v>
      </c>
      <c r="AW16">
        <f>VLOOKUP('Raw data'!AW16,Scale!$J$2:$K$7,2,FALSE)</f>
        <v>2</v>
      </c>
      <c r="AX16">
        <f>VLOOKUP('Raw data'!AX16,Scale!$J$2:$K$7,2,FALSE)</f>
        <v>1</v>
      </c>
      <c r="AY16">
        <f>VLOOKUP('Raw data'!AY16,Scale!$J$2:$K$7,2,FALSE)</f>
        <v>1</v>
      </c>
      <c r="AZ16">
        <f>VLOOKUP('Raw data'!AZ16,Scale!$J$2:$K$7,2,FALSE)</f>
        <v>6</v>
      </c>
      <c r="BA16">
        <f>VLOOKUP('Raw data'!BA16,Scale!$J$2:$K$7,2,FALSE)</f>
        <v>1</v>
      </c>
      <c r="BB16">
        <f>VLOOKUP('Raw data'!BB16,Scale!$J$2:$K$7,2,FALSE)</f>
        <v>1</v>
      </c>
      <c r="BC16">
        <f>VLOOKUP('Raw data'!BC16,Scale!$J$2:$K$7,2,FALSE)</f>
        <v>1</v>
      </c>
      <c r="BD16">
        <f>VLOOKUP('Raw data'!BD16,Scale!$J$2:$K$7,2,FALSE)</f>
        <v>4</v>
      </c>
      <c r="BE16">
        <f>VLOOKUP('Raw data'!BE16,Scale!$J$2:$K$7,2,FALSE)</f>
        <v>4</v>
      </c>
      <c r="BF16">
        <f>VLOOKUP('Raw data'!BF16,Scale!$J$2:$K$7,2,FALSE)</f>
        <v>2</v>
      </c>
      <c r="BG16">
        <f>VLOOKUP('Raw data'!BG16,Scale!$J$2:$K$7,2,FALSE)</f>
        <v>1</v>
      </c>
      <c r="BH16">
        <f>VLOOKUP('Raw data'!BH16,Scale!$J$2:$K$7,2,FALSE)</f>
        <v>1</v>
      </c>
      <c r="BI16">
        <f>VLOOKUP('Raw data'!BI16,Scale!$J$2:$K$7,2,FALSE)</f>
        <v>6</v>
      </c>
      <c r="BJ16" t="str">
        <f>'Raw data'!BJ16</f>
        <v>ดนตรี</v>
      </c>
      <c r="BK16" s="10">
        <f>'Raw data'!BK16</f>
        <v>33998</v>
      </c>
      <c r="BL16" t="str">
        <f>'Raw data'!BL16</f>
        <v>ชาย</v>
      </c>
      <c r="BM16">
        <f t="shared" ca="1" si="0"/>
        <v>27</v>
      </c>
      <c r="BN16">
        <f t="shared" ca="1" si="1"/>
        <v>27</v>
      </c>
      <c r="BO16" s="9">
        <f t="shared" si="2"/>
        <v>33998</v>
      </c>
      <c r="BP16" t="str">
        <f t="shared" si="3"/>
        <v>29-01</v>
      </c>
      <c r="BQ16" t="str">
        <f t="shared" si="4"/>
        <v>29-ม.ค.-21</v>
      </c>
      <c r="BR16" s="10">
        <f t="shared" si="5"/>
        <v>44225</v>
      </c>
      <c r="BS16" s="11" t="str">
        <f>IF(BR16&lt;ราศี!$B$10,ราศี!$D$10,(IF(BR16&lt;ราศี!$B$11,ราศี!$D$11,(IF(BR16&lt;ราศี!$B$12,ราศี!$D$12,(IF(BR16&lt;ราศี!$B$13,ราศี!$D$13,(IF(BR16&lt;ราศี!$B$14,ราศี!$D$14,(IF(BR16&lt;ราศี!$B$15,ราศี!$D$15,(IF(BR16&lt;ราศี!$B$16,ราศี!$D$16,(IF(BR16&lt;ราศี!$B$17,ราศี!$D$17,(IF(BR16&lt;ราศี!$B$18,ราศี!$D$18,(IF(BR16&lt;ราศี!$B$19,ราศี!$D$19,(IF(BR16&lt;ราศี!$B$20,ราศี!$D$20,(IF(BR16&lt;ราศี!$B$21,ราศี!$D$21,ราศี!$D$22)))))))))))))))))))))))</f>
        <v>ราศีมังกร</v>
      </c>
      <c r="BT16">
        <v>10</v>
      </c>
    </row>
    <row r="17" spans="1:72" x14ac:dyDescent="0.25">
      <c r="A17">
        <v>16</v>
      </c>
      <c r="B17">
        <f>VLOOKUP('Raw data'!B17,Scale!$B$2:$C$8,2,FALSE)</f>
        <v>7</v>
      </c>
      <c r="C17">
        <f>VLOOKUP('Raw data'!C17,Scale!$B$2:$C$8,2,FALSE)</f>
        <v>6</v>
      </c>
      <c r="D17">
        <f>VLOOKUP('Raw data'!D17,Scale!$B$2:$C$8,2,FALSE)</f>
        <v>7</v>
      </c>
      <c r="E17">
        <f>VLOOKUP('Raw data'!E17,Scale!$B$2:$C$8,2,FALSE)</f>
        <v>7</v>
      </c>
      <c r="F17">
        <f>VLOOKUP('Raw data'!F17,Scale!$B$2:$C$8,2,FALSE)</f>
        <v>6</v>
      </c>
      <c r="G17">
        <f>VLOOKUP('Raw data'!G17,Scale!$B$2:$C$8,2,FALSE)</f>
        <v>6</v>
      </c>
      <c r="H17">
        <f>VLOOKUP('Raw data'!H17,Scale!$B$2:$C$8,2,FALSE)</f>
        <v>6</v>
      </c>
      <c r="I17">
        <f>VLOOKUP('Raw data'!I17,Scale!$B$2:$C$8,2,FALSE)</f>
        <v>6</v>
      </c>
      <c r="J17">
        <f>VLOOKUP('Raw data'!J17,Scale!$B$2:$C$8,2,FALSE)</f>
        <v>3</v>
      </c>
      <c r="K17">
        <f>VLOOKUP('Raw data'!K17,Scale!$B$2:$C$8,2,FALSE)</f>
        <v>5</v>
      </c>
      <c r="L17">
        <f>VLOOKUP('Raw data'!L17,Scale!$B$2:$C$8,2,FALSE)</f>
        <v>5</v>
      </c>
      <c r="M17">
        <f>VLOOKUP('Raw data'!M17,Scale!$B$2:$C$8,2,FALSE)</f>
        <v>5</v>
      </c>
      <c r="N17">
        <f>VLOOKUP('Raw data'!N17,Scale!$B$2:$C$8,2,FALSE)</f>
        <v>5</v>
      </c>
      <c r="O17">
        <f>VLOOKUP('Raw data'!O17,Scale!$B$2:$C$8,2,FALSE)</f>
        <v>4</v>
      </c>
      <c r="P17">
        <f>VLOOKUP('Raw data'!P17,Scale!$B$2:$C$8,2,FALSE)</f>
        <v>7</v>
      </c>
      <c r="Q17">
        <f>VLOOKUP('Raw data'!Q17,Scale!$B$2:$C$8,2,FALSE)</f>
        <v>5</v>
      </c>
      <c r="R17">
        <f>VLOOKUP('Raw data'!R17,Scale!$B$2:$C$8,2,FALSE)</f>
        <v>5</v>
      </c>
      <c r="S17">
        <f>VLOOKUP('Raw data'!S17,Scale!$B$2:$C$8,2,FALSE)</f>
        <v>5</v>
      </c>
      <c r="T17">
        <f>VLOOKUP('Raw data'!T17,Scale!$B$2:$C$8,2,FALSE)</f>
        <v>4</v>
      </c>
      <c r="U17">
        <f>VLOOKUP('Raw data'!U17,Scale!$B$2:$C$8,2,FALSE)</f>
        <v>5</v>
      </c>
      <c r="V17">
        <f>VLOOKUP('Raw data'!V17,Scale!$B$2:$C$8,2,FALSE)</f>
        <v>6</v>
      </c>
      <c r="W17">
        <f>VLOOKUP('Raw data'!W17,Scale!$B$2:$C$8,2,FALSE)</f>
        <v>6</v>
      </c>
      <c r="X17">
        <f>VLOOKUP('Raw data'!X17,Scale!$B$2:$C$8,2,FALSE)</f>
        <v>6</v>
      </c>
      <c r="Y17">
        <f>VLOOKUP('Raw data'!Y17,Scale!$B$2:$C$8,2,FALSE)</f>
        <v>3</v>
      </c>
      <c r="Z17">
        <f>VLOOKUP('Raw data'!Z17,Scale!$B$2:$C$8,2,FALSE)</f>
        <v>7</v>
      </c>
      <c r="AA17">
        <f>VLOOKUP('Raw data'!AA17,Scale!$B$2:$C$8,2,FALSE)</f>
        <v>7</v>
      </c>
      <c r="AB17">
        <f>VLOOKUP('Raw data'!AB17,Scale!$B$2:$C$8,2,FALSE)</f>
        <v>5</v>
      </c>
      <c r="AC17">
        <f>VLOOKUP('Raw data'!AC17,Scale!$B$2:$C$8,2,FALSE)</f>
        <v>5</v>
      </c>
      <c r="AD17">
        <f>VLOOKUP('Raw data'!AD17,Scale!$B$2:$C$8,2,FALSE)</f>
        <v>5</v>
      </c>
      <c r="AE17">
        <f>VLOOKUP('Raw data'!AE17,Scale!$B$2:$C$8,2,FALSE)</f>
        <v>5</v>
      </c>
      <c r="AF17">
        <f>VLOOKUP('Raw data'!AF17,Scale!$J$2:$K$7,2,FALSE)</f>
        <v>3</v>
      </c>
      <c r="AG17">
        <f>VLOOKUP('Raw data'!AG17,Scale!$J$2:$K$7,2,FALSE)</f>
        <v>2</v>
      </c>
      <c r="AH17">
        <f>VLOOKUP('Raw data'!AH17,Scale!$J$2:$K$7,2,FALSE)</f>
        <v>6</v>
      </c>
      <c r="AI17">
        <f>VLOOKUP('Raw data'!AI17,Scale!$J$2:$K$7,2,FALSE)</f>
        <v>5</v>
      </c>
      <c r="AJ17">
        <f>VLOOKUP('Raw data'!AJ17,Scale!$J$2:$K$7,2,FALSE)</f>
        <v>5</v>
      </c>
      <c r="AK17">
        <f>VLOOKUP('Raw data'!AK17,Scale!$J$2:$K$7,2,FALSE)</f>
        <v>2</v>
      </c>
      <c r="AL17">
        <f>VLOOKUP('Raw data'!AL17,Scale!$J$2:$K$7,2,FALSE)</f>
        <v>2</v>
      </c>
      <c r="AM17">
        <f>VLOOKUP('Raw data'!AM17,Scale!$J$2:$K$7,2,FALSE)</f>
        <v>2</v>
      </c>
      <c r="AN17">
        <f>VLOOKUP('Raw data'!AN17,Scale!$J$2:$K$7,2,FALSE)</f>
        <v>1</v>
      </c>
      <c r="AO17">
        <f>VLOOKUP('Raw data'!AO17,Scale!$J$2:$K$7,2,FALSE)</f>
        <v>2</v>
      </c>
      <c r="AP17">
        <f>VLOOKUP('Raw data'!AP17,Scale!$J$2:$K$7,2,FALSE)</f>
        <v>3</v>
      </c>
      <c r="AQ17">
        <f>VLOOKUP('Raw data'!AQ17,Scale!$J$2:$K$7,2,FALSE)</f>
        <v>3</v>
      </c>
      <c r="AR17">
        <f>VLOOKUP('Raw data'!AR17,Scale!$J$2:$K$7,2,FALSE)</f>
        <v>5</v>
      </c>
      <c r="AS17">
        <f>VLOOKUP('Raw data'!AS17,Scale!$J$2:$K$7,2,FALSE)</f>
        <v>1</v>
      </c>
      <c r="AT17">
        <f>VLOOKUP('Raw data'!AT17,Scale!$J$2:$K$7,2,FALSE)</f>
        <v>6</v>
      </c>
      <c r="AU17">
        <f>VLOOKUP('Raw data'!AU17,Scale!$J$2:$K$7,2,FALSE)</f>
        <v>4</v>
      </c>
      <c r="AV17">
        <f>VLOOKUP('Raw data'!AV17,Scale!$J$2:$K$7,2,FALSE)</f>
        <v>4</v>
      </c>
      <c r="AW17">
        <f>VLOOKUP('Raw data'!AW17,Scale!$J$2:$K$7,2,FALSE)</f>
        <v>4</v>
      </c>
      <c r="AX17">
        <f>VLOOKUP('Raw data'!AX17,Scale!$J$2:$K$7,2,FALSE)</f>
        <v>3</v>
      </c>
      <c r="AY17">
        <f>VLOOKUP('Raw data'!AY17,Scale!$J$2:$K$7,2,FALSE)</f>
        <v>4</v>
      </c>
      <c r="AZ17">
        <f>VLOOKUP('Raw data'!AZ17,Scale!$J$2:$K$7,2,FALSE)</f>
        <v>6</v>
      </c>
      <c r="BA17">
        <f>VLOOKUP('Raw data'!BA17,Scale!$J$2:$K$7,2,FALSE)</f>
        <v>5</v>
      </c>
      <c r="BB17">
        <f>VLOOKUP('Raw data'!BB17,Scale!$J$2:$K$7,2,FALSE)</f>
        <v>4</v>
      </c>
      <c r="BC17">
        <f>VLOOKUP('Raw data'!BC17,Scale!$J$2:$K$7,2,FALSE)</f>
        <v>1</v>
      </c>
      <c r="BD17">
        <f>VLOOKUP('Raw data'!BD17,Scale!$J$2:$K$7,2,FALSE)</f>
        <v>6</v>
      </c>
      <c r="BE17">
        <f>VLOOKUP('Raw data'!BE17,Scale!$J$2:$K$7,2,FALSE)</f>
        <v>6</v>
      </c>
      <c r="BF17">
        <f>VLOOKUP('Raw data'!BF17,Scale!$J$2:$K$7,2,FALSE)</f>
        <v>3</v>
      </c>
      <c r="BG17">
        <f>VLOOKUP('Raw data'!BG17,Scale!$J$2:$K$7,2,FALSE)</f>
        <v>3</v>
      </c>
      <c r="BH17">
        <f>VLOOKUP('Raw data'!BH17,Scale!$J$2:$K$7,2,FALSE)</f>
        <v>3</v>
      </c>
      <c r="BI17">
        <f>VLOOKUP('Raw data'!BI17,Scale!$J$2:$K$7,2,FALSE)</f>
        <v>3</v>
      </c>
      <c r="BJ17" t="str">
        <f>'Raw data'!BJ17</f>
        <v>สัตว์เลี้ยง น้องหมา น้องแมว</v>
      </c>
      <c r="BK17" s="10">
        <f>'Raw data'!BK17</f>
        <v>33677</v>
      </c>
      <c r="BL17" t="str">
        <f>'Raw data'!BL17</f>
        <v>หญิง</v>
      </c>
      <c r="BM17">
        <f t="shared" ca="1" si="0"/>
        <v>28</v>
      </c>
      <c r="BN17">
        <f t="shared" ca="1" si="1"/>
        <v>28</v>
      </c>
      <c r="BO17" s="9">
        <f t="shared" si="2"/>
        <v>33677</v>
      </c>
      <c r="BP17" t="str">
        <f t="shared" si="3"/>
        <v>14-03</v>
      </c>
      <c r="BQ17" t="str">
        <f t="shared" si="4"/>
        <v>14-มี.ค.-21</v>
      </c>
      <c r="BR17" s="10">
        <f t="shared" si="5"/>
        <v>44269</v>
      </c>
      <c r="BS17" s="11" t="str">
        <f>IF(BR17&lt;ราศี!$B$10,ราศี!$D$10,(IF(BR17&lt;ราศี!$B$11,ราศี!$D$11,(IF(BR17&lt;ราศี!$B$12,ราศี!$D$12,(IF(BR17&lt;ราศี!$B$13,ราศี!$D$13,(IF(BR17&lt;ราศี!$B$14,ราศี!$D$14,(IF(BR17&lt;ราศี!$B$15,ราศี!$D$15,(IF(BR17&lt;ราศี!$B$16,ราศี!$D$16,(IF(BR17&lt;ราศี!$B$17,ราศี!$D$17,(IF(BR17&lt;ราศี!$B$18,ราศี!$D$18,(IF(BR17&lt;ราศี!$B$19,ราศี!$D$19,(IF(BR17&lt;ราศี!$B$20,ราศี!$D$20,(IF(BR17&lt;ราศี!$B$21,ราศี!$D$21,ราศี!$D$22)))))))))))))))))))))))</f>
        <v>ราศีมีน</v>
      </c>
      <c r="BT17">
        <v>12</v>
      </c>
    </row>
    <row r="18" spans="1:72" x14ac:dyDescent="0.25">
      <c r="A18">
        <v>17</v>
      </c>
      <c r="B18">
        <f>VLOOKUP('Raw data'!B18,Scale!$B$2:$C$8,2,FALSE)</f>
        <v>6</v>
      </c>
      <c r="C18">
        <f>VLOOKUP('Raw data'!C18,Scale!$B$2:$C$8,2,FALSE)</f>
        <v>4</v>
      </c>
      <c r="D18">
        <f>VLOOKUP('Raw data'!D18,Scale!$B$2:$C$8,2,FALSE)</f>
        <v>5</v>
      </c>
      <c r="E18">
        <f>VLOOKUP('Raw data'!E18,Scale!$B$2:$C$8,2,FALSE)</f>
        <v>6</v>
      </c>
      <c r="F18">
        <f>VLOOKUP('Raw data'!F18,Scale!$B$2:$C$8,2,FALSE)</f>
        <v>4</v>
      </c>
      <c r="G18">
        <f>VLOOKUP('Raw data'!G18,Scale!$B$2:$C$8,2,FALSE)</f>
        <v>6</v>
      </c>
      <c r="H18">
        <f>VLOOKUP('Raw data'!H18,Scale!$B$2:$C$8,2,FALSE)</f>
        <v>6</v>
      </c>
      <c r="I18">
        <f>VLOOKUP('Raw data'!I18,Scale!$B$2:$C$8,2,FALSE)</f>
        <v>5</v>
      </c>
      <c r="J18">
        <f>VLOOKUP('Raw data'!J18,Scale!$B$2:$C$8,2,FALSE)</f>
        <v>4</v>
      </c>
      <c r="K18">
        <f>VLOOKUP('Raw data'!K18,Scale!$B$2:$C$8,2,FALSE)</f>
        <v>7</v>
      </c>
      <c r="L18">
        <f>VLOOKUP('Raw data'!L18,Scale!$B$2:$C$8,2,FALSE)</f>
        <v>7</v>
      </c>
      <c r="M18">
        <f>VLOOKUP('Raw data'!M18,Scale!$B$2:$C$8,2,FALSE)</f>
        <v>7</v>
      </c>
      <c r="N18">
        <f>VLOOKUP('Raw data'!N18,Scale!$B$2:$C$8,2,FALSE)</f>
        <v>4</v>
      </c>
      <c r="O18">
        <f>VLOOKUP('Raw data'!O18,Scale!$B$2:$C$8,2,FALSE)</f>
        <v>4</v>
      </c>
      <c r="P18">
        <f>VLOOKUP('Raw data'!P18,Scale!$B$2:$C$8,2,FALSE)</f>
        <v>6</v>
      </c>
      <c r="Q18">
        <f>VLOOKUP('Raw data'!Q18,Scale!$B$2:$C$8,2,FALSE)</f>
        <v>7</v>
      </c>
      <c r="R18">
        <f>VLOOKUP('Raw data'!R18,Scale!$B$2:$C$8,2,FALSE)</f>
        <v>7</v>
      </c>
      <c r="S18">
        <f>VLOOKUP('Raw data'!S18,Scale!$B$2:$C$8,2,FALSE)</f>
        <v>5</v>
      </c>
      <c r="T18">
        <f>VLOOKUP('Raw data'!T18,Scale!$B$2:$C$8,2,FALSE)</f>
        <v>7</v>
      </c>
      <c r="U18">
        <f>VLOOKUP('Raw data'!U18,Scale!$B$2:$C$8,2,FALSE)</f>
        <v>7</v>
      </c>
      <c r="V18">
        <f>VLOOKUP('Raw data'!V18,Scale!$B$2:$C$8,2,FALSE)</f>
        <v>5</v>
      </c>
      <c r="W18">
        <f>VLOOKUP('Raw data'!W18,Scale!$B$2:$C$8,2,FALSE)</f>
        <v>6</v>
      </c>
      <c r="X18">
        <f>VLOOKUP('Raw data'!X18,Scale!$B$2:$C$8,2,FALSE)</f>
        <v>7</v>
      </c>
      <c r="Y18">
        <f>VLOOKUP('Raw data'!Y18,Scale!$B$2:$C$8,2,FALSE)</f>
        <v>4</v>
      </c>
      <c r="Z18">
        <f>VLOOKUP('Raw data'!Z18,Scale!$B$2:$C$8,2,FALSE)</f>
        <v>6</v>
      </c>
      <c r="AA18">
        <f>VLOOKUP('Raw data'!AA18,Scale!$B$2:$C$8,2,FALSE)</f>
        <v>6</v>
      </c>
      <c r="AB18">
        <f>VLOOKUP('Raw data'!AB18,Scale!$B$2:$C$8,2,FALSE)</f>
        <v>6</v>
      </c>
      <c r="AC18">
        <f>VLOOKUP('Raw data'!AC18,Scale!$B$2:$C$8,2,FALSE)</f>
        <v>4</v>
      </c>
      <c r="AD18">
        <f>VLOOKUP('Raw data'!AD18,Scale!$B$2:$C$8,2,FALSE)</f>
        <v>5</v>
      </c>
      <c r="AE18">
        <f>VLOOKUP('Raw data'!AE18,Scale!$B$2:$C$8,2,FALSE)</f>
        <v>4</v>
      </c>
      <c r="AF18">
        <f>VLOOKUP('Raw data'!AF18,Scale!$J$2:$K$7,2,FALSE)</f>
        <v>3</v>
      </c>
      <c r="AG18">
        <f>VLOOKUP('Raw data'!AG18,Scale!$J$2:$K$7,2,FALSE)</f>
        <v>4</v>
      </c>
      <c r="AH18">
        <f>VLOOKUP('Raw data'!AH18,Scale!$J$2:$K$7,2,FALSE)</f>
        <v>6</v>
      </c>
      <c r="AI18">
        <f>VLOOKUP('Raw data'!AI18,Scale!$J$2:$K$7,2,FALSE)</f>
        <v>4</v>
      </c>
      <c r="AJ18">
        <f>VLOOKUP('Raw data'!AJ18,Scale!$J$2:$K$7,2,FALSE)</f>
        <v>1</v>
      </c>
      <c r="AK18">
        <f>VLOOKUP('Raw data'!AK18,Scale!$J$2:$K$7,2,FALSE)</f>
        <v>2</v>
      </c>
      <c r="AL18">
        <f>VLOOKUP('Raw data'!AL18,Scale!$J$2:$K$7,2,FALSE)</f>
        <v>3</v>
      </c>
      <c r="AM18">
        <f>VLOOKUP('Raw data'!AM18,Scale!$J$2:$K$7,2,FALSE)</f>
        <v>2</v>
      </c>
      <c r="AN18">
        <f>VLOOKUP('Raw data'!AN18,Scale!$J$2:$K$7,2,FALSE)</f>
        <v>2</v>
      </c>
      <c r="AO18">
        <f>VLOOKUP('Raw data'!AO18,Scale!$J$2:$K$7,2,FALSE)</f>
        <v>5</v>
      </c>
      <c r="AP18">
        <f>VLOOKUP('Raw data'!AP18,Scale!$J$2:$K$7,2,FALSE)</f>
        <v>6</v>
      </c>
      <c r="AQ18">
        <f>VLOOKUP('Raw data'!AQ18,Scale!$J$2:$K$7,2,FALSE)</f>
        <v>6</v>
      </c>
      <c r="AR18">
        <f>VLOOKUP('Raw data'!AR18,Scale!$J$2:$K$7,2,FALSE)</f>
        <v>1</v>
      </c>
      <c r="AS18">
        <f>VLOOKUP('Raw data'!AS18,Scale!$J$2:$K$7,2,FALSE)</f>
        <v>1</v>
      </c>
      <c r="AT18">
        <f>VLOOKUP('Raw data'!AT18,Scale!$J$2:$K$7,2,FALSE)</f>
        <v>2</v>
      </c>
      <c r="AU18">
        <f>VLOOKUP('Raw data'!AU18,Scale!$J$2:$K$7,2,FALSE)</f>
        <v>5</v>
      </c>
      <c r="AV18">
        <f>VLOOKUP('Raw data'!AV18,Scale!$J$2:$K$7,2,FALSE)</f>
        <v>5</v>
      </c>
      <c r="AW18">
        <f>VLOOKUP('Raw data'!AW18,Scale!$J$2:$K$7,2,FALSE)</f>
        <v>3</v>
      </c>
      <c r="AX18">
        <f>VLOOKUP('Raw data'!AX18,Scale!$J$2:$K$7,2,FALSE)</f>
        <v>4</v>
      </c>
      <c r="AY18">
        <f>VLOOKUP('Raw data'!AY18,Scale!$J$2:$K$7,2,FALSE)</f>
        <v>4</v>
      </c>
      <c r="AZ18">
        <f>VLOOKUP('Raw data'!AZ18,Scale!$J$2:$K$7,2,FALSE)</f>
        <v>5</v>
      </c>
      <c r="BA18">
        <f>VLOOKUP('Raw data'!BA18,Scale!$J$2:$K$7,2,FALSE)</f>
        <v>4</v>
      </c>
      <c r="BB18">
        <f>VLOOKUP('Raw data'!BB18,Scale!$J$2:$K$7,2,FALSE)</f>
        <v>6</v>
      </c>
      <c r="BC18">
        <f>VLOOKUP('Raw data'!BC18,Scale!$J$2:$K$7,2,FALSE)</f>
        <v>1</v>
      </c>
      <c r="BD18">
        <f>VLOOKUP('Raw data'!BD18,Scale!$J$2:$K$7,2,FALSE)</f>
        <v>5</v>
      </c>
      <c r="BE18">
        <f>VLOOKUP('Raw data'!BE18,Scale!$J$2:$K$7,2,FALSE)</f>
        <v>4</v>
      </c>
      <c r="BF18">
        <f>VLOOKUP('Raw data'!BF18,Scale!$J$2:$K$7,2,FALSE)</f>
        <v>4</v>
      </c>
      <c r="BG18">
        <f>VLOOKUP('Raw data'!BG18,Scale!$J$2:$K$7,2,FALSE)</f>
        <v>2</v>
      </c>
      <c r="BH18">
        <f>VLOOKUP('Raw data'!BH18,Scale!$J$2:$K$7,2,FALSE)</f>
        <v>3</v>
      </c>
      <c r="BI18">
        <f>VLOOKUP('Raw data'!BI18,Scale!$J$2:$K$7,2,FALSE)</f>
        <v>6</v>
      </c>
      <c r="BJ18" t="str">
        <f>'Raw data'!BJ18</f>
        <v>ขายของออนไลน์</v>
      </c>
      <c r="BK18" s="10">
        <f>'Raw data'!BK18</f>
        <v>33040</v>
      </c>
      <c r="BL18" t="str">
        <f>'Raw data'!BL18</f>
        <v>หญิง</v>
      </c>
      <c r="BM18">
        <f t="shared" ca="1" si="0"/>
        <v>30</v>
      </c>
      <c r="BN18">
        <f t="shared" ca="1" si="1"/>
        <v>30</v>
      </c>
      <c r="BO18" s="9">
        <f t="shared" si="2"/>
        <v>33040</v>
      </c>
      <c r="BP18" t="str">
        <f t="shared" si="3"/>
        <v>16-06</v>
      </c>
      <c r="BQ18" t="str">
        <f t="shared" si="4"/>
        <v>16-มิ.ย.-21</v>
      </c>
      <c r="BR18" s="10">
        <f t="shared" si="5"/>
        <v>44363</v>
      </c>
      <c r="BS18" s="11" t="str">
        <f>IF(BR18&lt;ราศี!$B$10,ราศี!$D$10,(IF(BR18&lt;ราศี!$B$11,ราศี!$D$11,(IF(BR18&lt;ราศี!$B$12,ราศี!$D$12,(IF(BR18&lt;ราศี!$B$13,ราศี!$D$13,(IF(BR18&lt;ราศี!$B$14,ราศี!$D$14,(IF(BR18&lt;ราศี!$B$15,ราศี!$D$15,(IF(BR18&lt;ราศี!$B$16,ราศี!$D$16,(IF(BR18&lt;ราศี!$B$17,ราศี!$D$17,(IF(BR18&lt;ราศี!$B$18,ราศี!$D$18,(IF(BR18&lt;ราศี!$B$19,ราศี!$D$19,(IF(BR18&lt;ราศี!$B$20,ราศี!$D$20,(IF(BR18&lt;ราศี!$B$21,ราศี!$D$21,ราศี!$D$22)))))))))))))))))))))))</f>
        <v>ราศีเมถุน</v>
      </c>
      <c r="BT18">
        <v>3</v>
      </c>
    </row>
    <row r="19" spans="1:72" x14ac:dyDescent="0.25">
      <c r="A19">
        <v>18</v>
      </c>
      <c r="B19">
        <f>VLOOKUP('Raw data'!B19,Scale!$B$2:$C$8,2,FALSE)</f>
        <v>4</v>
      </c>
      <c r="C19">
        <f>VLOOKUP('Raw data'!C19,Scale!$B$2:$C$8,2,FALSE)</f>
        <v>5</v>
      </c>
      <c r="D19">
        <f>VLOOKUP('Raw data'!D19,Scale!$B$2:$C$8,2,FALSE)</f>
        <v>5</v>
      </c>
      <c r="E19">
        <f>VLOOKUP('Raw data'!E19,Scale!$B$2:$C$8,2,FALSE)</f>
        <v>5</v>
      </c>
      <c r="F19">
        <f>VLOOKUP('Raw data'!F19,Scale!$B$2:$C$8,2,FALSE)</f>
        <v>3</v>
      </c>
      <c r="G19">
        <f>VLOOKUP('Raw data'!G19,Scale!$B$2:$C$8,2,FALSE)</f>
        <v>4</v>
      </c>
      <c r="H19">
        <f>VLOOKUP('Raw data'!H19,Scale!$B$2:$C$8,2,FALSE)</f>
        <v>4</v>
      </c>
      <c r="I19">
        <f>VLOOKUP('Raw data'!I19,Scale!$B$2:$C$8,2,FALSE)</f>
        <v>7</v>
      </c>
      <c r="J19">
        <f>VLOOKUP('Raw data'!J19,Scale!$B$2:$C$8,2,FALSE)</f>
        <v>7</v>
      </c>
      <c r="K19">
        <f>VLOOKUP('Raw data'!K19,Scale!$B$2:$C$8,2,FALSE)</f>
        <v>3</v>
      </c>
      <c r="L19">
        <f>VLOOKUP('Raw data'!L19,Scale!$B$2:$C$8,2,FALSE)</f>
        <v>1</v>
      </c>
      <c r="M19">
        <f>VLOOKUP('Raw data'!M19,Scale!$B$2:$C$8,2,FALSE)</f>
        <v>2</v>
      </c>
      <c r="N19">
        <f>VLOOKUP('Raw data'!N19,Scale!$B$2:$C$8,2,FALSE)</f>
        <v>6</v>
      </c>
      <c r="O19">
        <f>VLOOKUP('Raw data'!O19,Scale!$B$2:$C$8,2,FALSE)</f>
        <v>7</v>
      </c>
      <c r="P19">
        <f>VLOOKUP('Raw data'!P19,Scale!$B$2:$C$8,2,FALSE)</f>
        <v>7</v>
      </c>
      <c r="Q19">
        <f>VLOOKUP('Raw data'!Q19,Scale!$B$2:$C$8,2,FALSE)</f>
        <v>4</v>
      </c>
      <c r="R19">
        <f>VLOOKUP('Raw data'!R19,Scale!$B$2:$C$8,2,FALSE)</f>
        <v>5</v>
      </c>
      <c r="S19">
        <f>VLOOKUP('Raw data'!S19,Scale!$B$2:$C$8,2,FALSE)</f>
        <v>4</v>
      </c>
      <c r="T19">
        <f>VLOOKUP('Raw data'!T19,Scale!$B$2:$C$8,2,FALSE)</f>
        <v>6</v>
      </c>
      <c r="U19">
        <f>VLOOKUP('Raw data'!U19,Scale!$B$2:$C$8,2,FALSE)</f>
        <v>7</v>
      </c>
      <c r="V19">
        <f>VLOOKUP('Raw data'!V19,Scale!$B$2:$C$8,2,FALSE)</f>
        <v>5</v>
      </c>
      <c r="W19">
        <f>VLOOKUP('Raw data'!W19,Scale!$B$2:$C$8,2,FALSE)</f>
        <v>7</v>
      </c>
      <c r="X19">
        <f>VLOOKUP('Raw data'!X19,Scale!$B$2:$C$8,2,FALSE)</f>
        <v>3</v>
      </c>
      <c r="Y19">
        <f>VLOOKUP('Raw data'!Y19,Scale!$B$2:$C$8,2,FALSE)</f>
        <v>2</v>
      </c>
      <c r="Z19">
        <f>VLOOKUP('Raw data'!Z19,Scale!$B$2:$C$8,2,FALSE)</f>
        <v>3</v>
      </c>
      <c r="AA19">
        <f>VLOOKUP('Raw data'!AA19,Scale!$B$2:$C$8,2,FALSE)</f>
        <v>5</v>
      </c>
      <c r="AB19">
        <f>VLOOKUP('Raw data'!AB19,Scale!$B$2:$C$8,2,FALSE)</f>
        <v>6</v>
      </c>
      <c r="AC19">
        <f>VLOOKUP('Raw data'!AC19,Scale!$B$2:$C$8,2,FALSE)</f>
        <v>4</v>
      </c>
      <c r="AD19">
        <f>VLOOKUP('Raw data'!AD19,Scale!$B$2:$C$8,2,FALSE)</f>
        <v>4</v>
      </c>
      <c r="AE19">
        <f>VLOOKUP('Raw data'!AE19,Scale!$B$2:$C$8,2,FALSE)</f>
        <v>5</v>
      </c>
      <c r="AF19">
        <f>VLOOKUP('Raw data'!AF19,Scale!$J$2:$K$7,2,FALSE)</f>
        <v>2</v>
      </c>
      <c r="AG19">
        <f>VLOOKUP('Raw data'!AG19,Scale!$J$2:$K$7,2,FALSE)</f>
        <v>2</v>
      </c>
      <c r="AH19">
        <f>VLOOKUP('Raw data'!AH19,Scale!$J$2:$K$7,2,FALSE)</f>
        <v>6</v>
      </c>
      <c r="AI19">
        <f>VLOOKUP('Raw data'!AI19,Scale!$J$2:$K$7,2,FALSE)</f>
        <v>4</v>
      </c>
      <c r="AJ19">
        <f>VLOOKUP('Raw data'!AJ19,Scale!$J$2:$K$7,2,FALSE)</f>
        <v>3</v>
      </c>
      <c r="AK19">
        <f>VLOOKUP('Raw data'!AK19,Scale!$J$2:$K$7,2,FALSE)</f>
        <v>1</v>
      </c>
      <c r="AL19">
        <f>VLOOKUP('Raw data'!AL19,Scale!$J$2:$K$7,2,FALSE)</f>
        <v>1</v>
      </c>
      <c r="AM19">
        <f>VLOOKUP('Raw data'!AM19,Scale!$J$2:$K$7,2,FALSE)</f>
        <v>4</v>
      </c>
      <c r="AN19">
        <f>VLOOKUP('Raw data'!AN19,Scale!$J$2:$K$7,2,FALSE)</f>
        <v>6</v>
      </c>
      <c r="AO19">
        <f>VLOOKUP('Raw data'!AO19,Scale!$J$2:$K$7,2,FALSE)</f>
        <v>3</v>
      </c>
      <c r="AP19">
        <f>VLOOKUP('Raw data'!AP19,Scale!$J$2:$K$7,2,FALSE)</f>
        <v>1</v>
      </c>
      <c r="AQ19">
        <f>VLOOKUP('Raw data'!AQ19,Scale!$J$2:$K$7,2,FALSE)</f>
        <v>1</v>
      </c>
      <c r="AR19">
        <f>VLOOKUP('Raw data'!AR19,Scale!$J$2:$K$7,2,FALSE)</f>
        <v>5</v>
      </c>
      <c r="AS19">
        <f>VLOOKUP('Raw data'!AS19,Scale!$J$2:$K$7,2,FALSE)</f>
        <v>6</v>
      </c>
      <c r="AT19">
        <f>VLOOKUP('Raw data'!AT19,Scale!$J$2:$K$7,2,FALSE)</f>
        <v>4</v>
      </c>
      <c r="AU19">
        <f>VLOOKUP('Raw data'!AU19,Scale!$J$2:$K$7,2,FALSE)</f>
        <v>6</v>
      </c>
      <c r="AV19">
        <f>VLOOKUP('Raw data'!AV19,Scale!$J$2:$K$7,2,FALSE)</f>
        <v>6</v>
      </c>
      <c r="AW19">
        <f>VLOOKUP('Raw data'!AW19,Scale!$J$2:$K$7,2,FALSE)</f>
        <v>3</v>
      </c>
      <c r="AX19">
        <f>VLOOKUP('Raw data'!AX19,Scale!$J$2:$K$7,2,FALSE)</f>
        <v>5</v>
      </c>
      <c r="AY19">
        <f>VLOOKUP('Raw data'!AY19,Scale!$J$2:$K$7,2,FALSE)</f>
        <v>6</v>
      </c>
      <c r="AZ19">
        <f>VLOOKUP('Raw data'!AZ19,Scale!$J$2:$K$7,2,FALSE)</f>
        <v>6</v>
      </c>
      <c r="BA19">
        <f>VLOOKUP('Raw data'!BA19,Scale!$J$2:$K$7,2,FALSE)</f>
        <v>6</v>
      </c>
      <c r="BB19">
        <f>VLOOKUP('Raw data'!BB19,Scale!$J$2:$K$7,2,FALSE)</f>
        <v>3</v>
      </c>
      <c r="BC19">
        <f>VLOOKUP('Raw data'!BC19,Scale!$J$2:$K$7,2,FALSE)</f>
        <v>3</v>
      </c>
      <c r="BD19">
        <f>VLOOKUP('Raw data'!BD19,Scale!$J$2:$K$7,2,FALSE)</f>
        <v>3</v>
      </c>
      <c r="BE19">
        <f>VLOOKUP('Raw data'!BE19,Scale!$J$2:$K$7,2,FALSE)</f>
        <v>4</v>
      </c>
      <c r="BF19">
        <f>VLOOKUP('Raw data'!BF19,Scale!$J$2:$K$7,2,FALSE)</f>
        <v>5</v>
      </c>
      <c r="BG19">
        <f>VLOOKUP('Raw data'!BG19,Scale!$J$2:$K$7,2,FALSE)</f>
        <v>2</v>
      </c>
      <c r="BH19">
        <f>VLOOKUP('Raw data'!BH19,Scale!$J$2:$K$7,2,FALSE)</f>
        <v>2</v>
      </c>
      <c r="BI19">
        <f>VLOOKUP('Raw data'!BI19,Scale!$J$2:$K$7,2,FALSE)</f>
        <v>5</v>
      </c>
      <c r="BJ19" t="str">
        <f>'Raw data'!BJ19</f>
        <v>ดนตรี</v>
      </c>
      <c r="BK19" s="10">
        <f>'Raw data'!BK19</f>
        <v>31385</v>
      </c>
      <c r="BL19" t="str">
        <f>'Raw data'!BL19</f>
        <v>ชาย</v>
      </c>
      <c r="BM19">
        <f t="shared" ca="1" si="0"/>
        <v>35</v>
      </c>
      <c r="BN19">
        <f t="shared" ca="1" si="1"/>
        <v>35</v>
      </c>
      <c r="BO19" s="9">
        <f t="shared" si="2"/>
        <v>31385</v>
      </c>
      <c r="BP19" t="str">
        <f t="shared" si="3"/>
        <v>04-12</v>
      </c>
      <c r="BQ19" t="str">
        <f t="shared" si="4"/>
        <v>04-ธ.ค.-21</v>
      </c>
      <c r="BR19" s="10">
        <f t="shared" si="5"/>
        <v>44534</v>
      </c>
      <c r="BS19" s="11" t="str">
        <f>IF(BR19&lt;ราศี!$B$10,ราศี!$D$10,(IF(BR19&lt;ราศี!$B$11,ราศี!$D$11,(IF(BR19&lt;ราศี!$B$12,ราศี!$D$12,(IF(BR19&lt;ราศี!$B$13,ราศี!$D$13,(IF(BR19&lt;ราศี!$B$14,ราศี!$D$14,(IF(BR19&lt;ราศี!$B$15,ราศี!$D$15,(IF(BR19&lt;ราศี!$B$16,ราศี!$D$16,(IF(BR19&lt;ราศี!$B$17,ราศี!$D$17,(IF(BR19&lt;ราศี!$B$18,ราศี!$D$18,(IF(BR19&lt;ราศี!$B$19,ราศี!$D$19,(IF(BR19&lt;ราศี!$B$20,ราศี!$D$20,(IF(BR19&lt;ราศี!$B$21,ราศี!$D$21,ราศี!$D$22)))))))))))))))))))))))</f>
        <v>ราศีพิจิก</v>
      </c>
      <c r="BT19">
        <v>8</v>
      </c>
    </row>
    <row r="20" spans="1:72" x14ac:dyDescent="0.25">
      <c r="A20">
        <v>19</v>
      </c>
      <c r="B20">
        <f>VLOOKUP('Raw data'!B20,Scale!$B$2:$C$8,2,FALSE)</f>
        <v>6</v>
      </c>
      <c r="C20">
        <f>VLOOKUP('Raw data'!C20,Scale!$B$2:$C$8,2,FALSE)</f>
        <v>5</v>
      </c>
      <c r="D20">
        <f>VLOOKUP('Raw data'!D20,Scale!$B$2:$C$8,2,FALSE)</f>
        <v>6</v>
      </c>
      <c r="E20">
        <f>VLOOKUP('Raw data'!E20,Scale!$B$2:$C$8,2,FALSE)</f>
        <v>5</v>
      </c>
      <c r="F20">
        <f>VLOOKUP('Raw data'!F20,Scale!$B$2:$C$8,2,FALSE)</f>
        <v>6</v>
      </c>
      <c r="G20">
        <f>VLOOKUP('Raw data'!G20,Scale!$B$2:$C$8,2,FALSE)</f>
        <v>4</v>
      </c>
      <c r="H20">
        <f>VLOOKUP('Raw data'!H20,Scale!$B$2:$C$8,2,FALSE)</f>
        <v>5</v>
      </c>
      <c r="I20">
        <f>VLOOKUP('Raw data'!I20,Scale!$B$2:$C$8,2,FALSE)</f>
        <v>4</v>
      </c>
      <c r="J20">
        <f>VLOOKUP('Raw data'!J20,Scale!$B$2:$C$8,2,FALSE)</f>
        <v>1</v>
      </c>
      <c r="K20">
        <f>VLOOKUP('Raw data'!K20,Scale!$B$2:$C$8,2,FALSE)</f>
        <v>5</v>
      </c>
      <c r="L20">
        <f>VLOOKUP('Raw data'!L20,Scale!$B$2:$C$8,2,FALSE)</f>
        <v>5</v>
      </c>
      <c r="M20">
        <f>VLOOKUP('Raw data'!M20,Scale!$B$2:$C$8,2,FALSE)</f>
        <v>6</v>
      </c>
      <c r="N20">
        <f>VLOOKUP('Raw data'!N20,Scale!$B$2:$C$8,2,FALSE)</f>
        <v>5</v>
      </c>
      <c r="O20">
        <f>VLOOKUP('Raw data'!O20,Scale!$B$2:$C$8,2,FALSE)</f>
        <v>5</v>
      </c>
      <c r="P20">
        <f>VLOOKUP('Raw data'!P20,Scale!$B$2:$C$8,2,FALSE)</f>
        <v>5</v>
      </c>
      <c r="Q20">
        <f>VLOOKUP('Raw data'!Q20,Scale!$B$2:$C$8,2,FALSE)</f>
        <v>5</v>
      </c>
      <c r="R20">
        <f>VLOOKUP('Raw data'!R20,Scale!$B$2:$C$8,2,FALSE)</f>
        <v>5</v>
      </c>
      <c r="S20">
        <f>VLOOKUP('Raw data'!S20,Scale!$B$2:$C$8,2,FALSE)</f>
        <v>5</v>
      </c>
      <c r="T20">
        <f>VLOOKUP('Raw data'!T20,Scale!$B$2:$C$8,2,FALSE)</f>
        <v>6</v>
      </c>
      <c r="U20">
        <f>VLOOKUP('Raw data'!U20,Scale!$B$2:$C$8,2,FALSE)</f>
        <v>6</v>
      </c>
      <c r="V20">
        <f>VLOOKUP('Raw data'!V20,Scale!$B$2:$C$8,2,FALSE)</f>
        <v>6</v>
      </c>
      <c r="W20">
        <f>VLOOKUP('Raw data'!W20,Scale!$B$2:$C$8,2,FALSE)</f>
        <v>6</v>
      </c>
      <c r="X20">
        <f>VLOOKUP('Raw data'!X20,Scale!$B$2:$C$8,2,FALSE)</f>
        <v>4</v>
      </c>
      <c r="Y20">
        <f>VLOOKUP('Raw data'!Y20,Scale!$B$2:$C$8,2,FALSE)</f>
        <v>4</v>
      </c>
      <c r="Z20">
        <f>VLOOKUP('Raw data'!Z20,Scale!$B$2:$C$8,2,FALSE)</f>
        <v>5</v>
      </c>
      <c r="AA20">
        <f>VLOOKUP('Raw data'!AA20,Scale!$B$2:$C$8,2,FALSE)</f>
        <v>4</v>
      </c>
      <c r="AB20">
        <f>VLOOKUP('Raw data'!AB20,Scale!$B$2:$C$8,2,FALSE)</f>
        <v>5</v>
      </c>
      <c r="AC20">
        <f>VLOOKUP('Raw data'!AC20,Scale!$B$2:$C$8,2,FALSE)</f>
        <v>4</v>
      </c>
      <c r="AD20">
        <f>VLOOKUP('Raw data'!AD20,Scale!$B$2:$C$8,2,FALSE)</f>
        <v>4</v>
      </c>
      <c r="AE20">
        <f>VLOOKUP('Raw data'!AE20,Scale!$B$2:$C$8,2,FALSE)</f>
        <v>3</v>
      </c>
      <c r="AF20">
        <f>VLOOKUP('Raw data'!AF20,Scale!$J$2:$K$7,2,FALSE)</f>
        <v>3</v>
      </c>
      <c r="AG20">
        <f>VLOOKUP('Raw data'!AG20,Scale!$J$2:$K$7,2,FALSE)</f>
        <v>4</v>
      </c>
      <c r="AH20">
        <f>VLOOKUP('Raw data'!AH20,Scale!$J$2:$K$7,2,FALSE)</f>
        <v>6</v>
      </c>
      <c r="AI20">
        <f>VLOOKUP('Raw data'!AI20,Scale!$J$2:$K$7,2,FALSE)</f>
        <v>3</v>
      </c>
      <c r="AJ20">
        <f>VLOOKUP('Raw data'!AJ20,Scale!$J$2:$K$7,2,FALSE)</f>
        <v>4</v>
      </c>
      <c r="AK20">
        <f>VLOOKUP('Raw data'!AK20,Scale!$J$2:$K$7,2,FALSE)</f>
        <v>2</v>
      </c>
      <c r="AL20">
        <f>VLOOKUP('Raw data'!AL20,Scale!$J$2:$K$7,2,FALSE)</f>
        <v>2</v>
      </c>
      <c r="AM20">
        <f>VLOOKUP('Raw data'!AM20,Scale!$J$2:$K$7,2,FALSE)</f>
        <v>2</v>
      </c>
      <c r="AN20">
        <f>VLOOKUP('Raw data'!AN20,Scale!$J$2:$K$7,2,FALSE)</f>
        <v>1</v>
      </c>
      <c r="AO20">
        <f>VLOOKUP('Raw data'!AO20,Scale!$J$2:$K$7,2,FALSE)</f>
        <v>3</v>
      </c>
      <c r="AP20">
        <f>VLOOKUP('Raw data'!AP20,Scale!$J$2:$K$7,2,FALSE)</f>
        <v>4</v>
      </c>
      <c r="AQ20">
        <f>VLOOKUP('Raw data'!AQ20,Scale!$J$2:$K$7,2,FALSE)</f>
        <v>6</v>
      </c>
      <c r="AR20">
        <f>VLOOKUP('Raw data'!AR20,Scale!$J$2:$K$7,2,FALSE)</f>
        <v>4</v>
      </c>
      <c r="AS20">
        <f>VLOOKUP('Raw data'!AS20,Scale!$J$2:$K$7,2,FALSE)</f>
        <v>5</v>
      </c>
      <c r="AT20">
        <f>VLOOKUP('Raw data'!AT20,Scale!$J$2:$K$7,2,FALSE)</f>
        <v>2</v>
      </c>
      <c r="AU20">
        <f>VLOOKUP('Raw data'!AU20,Scale!$J$2:$K$7,2,FALSE)</f>
        <v>5</v>
      </c>
      <c r="AV20">
        <f>VLOOKUP('Raw data'!AV20,Scale!$J$2:$K$7,2,FALSE)</f>
        <v>5</v>
      </c>
      <c r="AW20">
        <f>VLOOKUP('Raw data'!AW20,Scale!$J$2:$K$7,2,FALSE)</f>
        <v>4</v>
      </c>
      <c r="AX20">
        <f>VLOOKUP('Raw data'!AX20,Scale!$J$2:$K$7,2,FALSE)</f>
        <v>6</v>
      </c>
      <c r="AY20">
        <f>VLOOKUP('Raw data'!AY20,Scale!$J$2:$K$7,2,FALSE)</f>
        <v>6</v>
      </c>
      <c r="AZ20">
        <f>VLOOKUP('Raw data'!AZ20,Scale!$J$2:$K$7,2,FALSE)</f>
        <v>6</v>
      </c>
      <c r="BA20">
        <f>VLOOKUP('Raw data'!BA20,Scale!$J$2:$K$7,2,FALSE)</f>
        <v>6</v>
      </c>
      <c r="BB20">
        <f>VLOOKUP('Raw data'!BB20,Scale!$J$2:$K$7,2,FALSE)</f>
        <v>3</v>
      </c>
      <c r="BC20">
        <f>VLOOKUP('Raw data'!BC20,Scale!$J$2:$K$7,2,FALSE)</f>
        <v>3</v>
      </c>
      <c r="BD20">
        <f>VLOOKUP('Raw data'!BD20,Scale!$J$2:$K$7,2,FALSE)</f>
        <v>4</v>
      </c>
      <c r="BE20">
        <f>VLOOKUP('Raw data'!BE20,Scale!$J$2:$K$7,2,FALSE)</f>
        <v>3</v>
      </c>
      <c r="BF20">
        <f>VLOOKUP('Raw data'!BF20,Scale!$J$2:$K$7,2,FALSE)</f>
        <v>4</v>
      </c>
      <c r="BG20">
        <f>VLOOKUP('Raw data'!BG20,Scale!$J$2:$K$7,2,FALSE)</f>
        <v>3</v>
      </c>
      <c r="BH20">
        <f>VLOOKUP('Raw data'!BH20,Scale!$J$2:$K$7,2,FALSE)</f>
        <v>3</v>
      </c>
      <c r="BI20">
        <f>VLOOKUP('Raw data'!BI20,Scale!$J$2:$K$7,2,FALSE)</f>
        <v>2</v>
      </c>
      <c r="BJ20" t="str">
        <f>'Raw data'!BJ20</f>
        <v>สัตว์เลี้ยง</v>
      </c>
      <c r="BK20" s="10">
        <f>'Raw data'!BK20</f>
        <v>34648</v>
      </c>
      <c r="BL20" t="str">
        <f>'Raw data'!BL20</f>
        <v>หญิง</v>
      </c>
      <c r="BM20">
        <f t="shared" ca="1" si="0"/>
        <v>26</v>
      </c>
      <c r="BN20">
        <f t="shared" ca="1" si="1"/>
        <v>26</v>
      </c>
      <c r="BO20" s="9">
        <f t="shared" si="2"/>
        <v>34648</v>
      </c>
      <c r="BP20" t="str">
        <f t="shared" si="3"/>
        <v>10-11</v>
      </c>
      <c r="BQ20" t="str">
        <f t="shared" si="4"/>
        <v>10-พ.ย.-21</v>
      </c>
      <c r="BR20" s="10">
        <f t="shared" si="5"/>
        <v>44510</v>
      </c>
      <c r="BS20" s="11" t="str">
        <f>IF(BR20&lt;ราศี!$B$10,ราศี!$D$10,(IF(BR20&lt;ราศี!$B$11,ราศี!$D$11,(IF(BR20&lt;ราศี!$B$12,ราศี!$D$12,(IF(BR20&lt;ราศี!$B$13,ราศี!$D$13,(IF(BR20&lt;ราศี!$B$14,ราศี!$D$14,(IF(BR20&lt;ราศี!$B$15,ราศี!$D$15,(IF(BR20&lt;ราศี!$B$16,ราศี!$D$16,(IF(BR20&lt;ราศี!$B$17,ราศี!$D$17,(IF(BR20&lt;ราศี!$B$18,ราศี!$D$18,(IF(BR20&lt;ราศี!$B$19,ราศี!$D$19,(IF(BR20&lt;ราศี!$B$20,ราศี!$D$20,(IF(BR20&lt;ราศี!$B$21,ราศี!$D$21,ราศี!$D$22)))))))))))))))))))))))</f>
        <v>ราศีตุลย์</v>
      </c>
      <c r="BT20">
        <v>7</v>
      </c>
    </row>
    <row r="21" spans="1:72" x14ac:dyDescent="0.25">
      <c r="A21">
        <v>20</v>
      </c>
      <c r="B21">
        <f>VLOOKUP('Raw data'!B21,Scale!$B$2:$C$8,2,FALSE)</f>
        <v>7</v>
      </c>
      <c r="C21">
        <f>VLOOKUP('Raw data'!C21,Scale!$B$2:$C$8,2,FALSE)</f>
        <v>6</v>
      </c>
      <c r="D21">
        <f>VLOOKUP('Raw data'!D21,Scale!$B$2:$C$8,2,FALSE)</f>
        <v>5</v>
      </c>
      <c r="E21">
        <f>VLOOKUP('Raw data'!E21,Scale!$B$2:$C$8,2,FALSE)</f>
        <v>4</v>
      </c>
      <c r="F21">
        <f>VLOOKUP('Raw data'!F21,Scale!$B$2:$C$8,2,FALSE)</f>
        <v>7</v>
      </c>
      <c r="G21">
        <f>VLOOKUP('Raw data'!G21,Scale!$B$2:$C$8,2,FALSE)</f>
        <v>5</v>
      </c>
      <c r="H21">
        <f>VLOOKUP('Raw data'!H21,Scale!$B$2:$C$8,2,FALSE)</f>
        <v>5</v>
      </c>
      <c r="I21">
        <f>VLOOKUP('Raw data'!I21,Scale!$B$2:$C$8,2,FALSE)</f>
        <v>6</v>
      </c>
      <c r="J21">
        <f>VLOOKUP('Raw data'!J21,Scale!$B$2:$C$8,2,FALSE)</f>
        <v>2</v>
      </c>
      <c r="K21">
        <f>VLOOKUP('Raw data'!K21,Scale!$B$2:$C$8,2,FALSE)</f>
        <v>2</v>
      </c>
      <c r="L21">
        <f>VLOOKUP('Raw data'!L21,Scale!$B$2:$C$8,2,FALSE)</f>
        <v>3</v>
      </c>
      <c r="M21">
        <f>VLOOKUP('Raw data'!M21,Scale!$B$2:$C$8,2,FALSE)</f>
        <v>5</v>
      </c>
      <c r="N21">
        <f>VLOOKUP('Raw data'!N21,Scale!$B$2:$C$8,2,FALSE)</f>
        <v>6</v>
      </c>
      <c r="O21">
        <f>VLOOKUP('Raw data'!O21,Scale!$B$2:$C$8,2,FALSE)</f>
        <v>6</v>
      </c>
      <c r="P21">
        <f>VLOOKUP('Raw data'!P21,Scale!$B$2:$C$8,2,FALSE)</f>
        <v>7</v>
      </c>
      <c r="Q21">
        <f>VLOOKUP('Raw data'!Q21,Scale!$B$2:$C$8,2,FALSE)</f>
        <v>7</v>
      </c>
      <c r="R21">
        <f>VLOOKUP('Raw data'!R21,Scale!$B$2:$C$8,2,FALSE)</f>
        <v>7</v>
      </c>
      <c r="S21">
        <f>VLOOKUP('Raw data'!S21,Scale!$B$2:$C$8,2,FALSE)</f>
        <v>6</v>
      </c>
      <c r="T21">
        <f>VLOOKUP('Raw data'!T21,Scale!$B$2:$C$8,2,FALSE)</f>
        <v>7</v>
      </c>
      <c r="U21">
        <f>VLOOKUP('Raw data'!U21,Scale!$B$2:$C$8,2,FALSE)</f>
        <v>5</v>
      </c>
      <c r="V21">
        <f>VLOOKUP('Raw data'!V21,Scale!$B$2:$C$8,2,FALSE)</f>
        <v>4</v>
      </c>
      <c r="W21">
        <f>VLOOKUP('Raw data'!W21,Scale!$B$2:$C$8,2,FALSE)</f>
        <v>6</v>
      </c>
      <c r="X21">
        <f>VLOOKUP('Raw data'!X21,Scale!$B$2:$C$8,2,FALSE)</f>
        <v>5</v>
      </c>
      <c r="Y21">
        <f>VLOOKUP('Raw data'!Y21,Scale!$B$2:$C$8,2,FALSE)</f>
        <v>5</v>
      </c>
      <c r="Z21">
        <f>VLOOKUP('Raw data'!Z21,Scale!$B$2:$C$8,2,FALSE)</f>
        <v>7</v>
      </c>
      <c r="AA21">
        <f>VLOOKUP('Raw data'!AA21,Scale!$B$2:$C$8,2,FALSE)</f>
        <v>6</v>
      </c>
      <c r="AB21">
        <f>VLOOKUP('Raw data'!AB21,Scale!$B$2:$C$8,2,FALSE)</f>
        <v>5</v>
      </c>
      <c r="AC21">
        <f>VLOOKUP('Raw data'!AC21,Scale!$B$2:$C$8,2,FALSE)</f>
        <v>4</v>
      </c>
      <c r="AD21">
        <f>VLOOKUP('Raw data'!AD21,Scale!$B$2:$C$8,2,FALSE)</f>
        <v>4</v>
      </c>
      <c r="AE21">
        <f>VLOOKUP('Raw data'!AE21,Scale!$B$2:$C$8,2,FALSE)</f>
        <v>6</v>
      </c>
      <c r="AF21">
        <f>VLOOKUP('Raw data'!AF21,Scale!$J$2:$K$7,2,FALSE)</f>
        <v>5</v>
      </c>
      <c r="AG21">
        <f>VLOOKUP('Raw data'!AG21,Scale!$J$2:$K$7,2,FALSE)</f>
        <v>3</v>
      </c>
      <c r="AH21">
        <f>VLOOKUP('Raw data'!AH21,Scale!$J$2:$K$7,2,FALSE)</f>
        <v>6</v>
      </c>
      <c r="AI21">
        <f>VLOOKUP('Raw data'!AI21,Scale!$J$2:$K$7,2,FALSE)</f>
        <v>4</v>
      </c>
      <c r="AJ21">
        <f>VLOOKUP('Raw data'!AJ21,Scale!$J$2:$K$7,2,FALSE)</f>
        <v>5</v>
      </c>
      <c r="AK21">
        <f>VLOOKUP('Raw data'!AK21,Scale!$J$2:$K$7,2,FALSE)</f>
        <v>3</v>
      </c>
      <c r="AL21">
        <f>VLOOKUP('Raw data'!AL21,Scale!$J$2:$K$7,2,FALSE)</f>
        <v>3</v>
      </c>
      <c r="AM21">
        <f>VLOOKUP('Raw data'!AM21,Scale!$J$2:$K$7,2,FALSE)</f>
        <v>3</v>
      </c>
      <c r="AN21">
        <f>VLOOKUP('Raw data'!AN21,Scale!$J$2:$K$7,2,FALSE)</f>
        <v>2</v>
      </c>
      <c r="AO21">
        <f>VLOOKUP('Raw data'!AO21,Scale!$J$2:$K$7,2,FALSE)</f>
        <v>2</v>
      </c>
      <c r="AP21">
        <f>VLOOKUP('Raw data'!AP21,Scale!$J$2:$K$7,2,FALSE)</f>
        <v>1</v>
      </c>
      <c r="AQ21">
        <f>VLOOKUP('Raw data'!AQ21,Scale!$J$2:$K$7,2,FALSE)</f>
        <v>2</v>
      </c>
      <c r="AR21">
        <f>VLOOKUP('Raw data'!AR21,Scale!$J$2:$K$7,2,FALSE)</f>
        <v>5</v>
      </c>
      <c r="AS21">
        <f>VLOOKUP('Raw data'!AS21,Scale!$J$2:$K$7,2,FALSE)</f>
        <v>6</v>
      </c>
      <c r="AT21">
        <f>VLOOKUP('Raw data'!AT21,Scale!$J$2:$K$7,2,FALSE)</f>
        <v>2</v>
      </c>
      <c r="AU21">
        <f>VLOOKUP('Raw data'!AU21,Scale!$J$2:$K$7,2,FALSE)</f>
        <v>6</v>
      </c>
      <c r="AV21">
        <f>VLOOKUP('Raw data'!AV21,Scale!$J$2:$K$7,2,FALSE)</f>
        <v>6</v>
      </c>
      <c r="AW21">
        <f>VLOOKUP('Raw data'!AW21,Scale!$J$2:$K$7,2,FALSE)</f>
        <v>5</v>
      </c>
      <c r="AX21">
        <f>VLOOKUP('Raw data'!AX21,Scale!$J$2:$K$7,2,FALSE)</f>
        <v>6</v>
      </c>
      <c r="AY21">
        <f>VLOOKUP('Raw data'!AY21,Scale!$J$2:$K$7,2,FALSE)</f>
        <v>2</v>
      </c>
      <c r="AZ21">
        <f>VLOOKUP('Raw data'!AZ21,Scale!$J$2:$K$7,2,FALSE)</f>
        <v>5</v>
      </c>
      <c r="BA21">
        <f>VLOOKUP('Raw data'!BA21,Scale!$J$2:$K$7,2,FALSE)</f>
        <v>6</v>
      </c>
      <c r="BB21">
        <f>VLOOKUP('Raw data'!BB21,Scale!$J$2:$K$7,2,FALSE)</f>
        <v>5</v>
      </c>
      <c r="BC21">
        <f>VLOOKUP('Raw data'!BC21,Scale!$J$2:$K$7,2,FALSE)</f>
        <v>5</v>
      </c>
      <c r="BD21">
        <f>VLOOKUP('Raw data'!BD21,Scale!$J$2:$K$7,2,FALSE)</f>
        <v>6</v>
      </c>
      <c r="BE21">
        <f>VLOOKUP('Raw data'!BE21,Scale!$J$2:$K$7,2,FALSE)</f>
        <v>6</v>
      </c>
      <c r="BF21">
        <f>VLOOKUP('Raw data'!BF21,Scale!$J$2:$K$7,2,FALSE)</f>
        <v>5</v>
      </c>
      <c r="BG21">
        <f>VLOOKUP('Raw data'!BG21,Scale!$J$2:$K$7,2,FALSE)</f>
        <v>3</v>
      </c>
      <c r="BH21">
        <f>VLOOKUP('Raw data'!BH21,Scale!$J$2:$K$7,2,FALSE)</f>
        <v>2</v>
      </c>
      <c r="BI21">
        <f>VLOOKUP('Raw data'!BI21,Scale!$J$2:$K$7,2,FALSE)</f>
        <v>5</v>
      </c>
      <c r="BJ21" t="str">
        <f>'Raw data'!BJ21</f>
        <v>ด้านการเกษตร</v>
      </c>
      <c r="BK21" s="10">
        <f>'Raw data'!BK21</f>
        <v>32017</v>
      </c>
      <c r="BL21" t="str">
        <f>'Raw data'!BL21</f>
        <v>ชาย</v>
      </c>
      <c r="BM21">
        <f t="shared" ca="1" si="0"/>
        <v>33</v>
      </c>
      <c r="BN21">
        <f t="shared" ca="1" si="1"/>
        <v>33</v>
      </c>
      <c r="BO21" s="9">
        <f t="shared" si="2"/>
        <v>32017</v>
      </c>
      <c r="BP21" t="str">
        <f t="shared" si="3"/>
        <v>28-08</v>
      </c>
      <c r="BQ21" t="str">
        <f t="shared" si="4"/>
        <v>28-ส.ค.-21</v>
      </c>
      <c r="BR21" s="10">
        <f t="shared" si="5"/>
        <v>44436</v>
      </c>
      <c r="BS21" s="11" t="str">
        <f>IF(BR21&lt;ราศี!$B$10,ราศี!$D$10,(IF(BR21&lt;ราศี!$B$11,ราศี!$D$11,(IF(BR21&lt;ราศี!$B$12,ราศี!$D$12,(IF(BR21&lt;ราศี!$B$13,ราศี!$D$13,(IF(BR21&lt;ราศี!$B$14,ราศี!$D$14,(IF(BR21&lt;ราศี!$B$15,ราศี!$D$15,(IF(BR21&lt;ราศี!$B$16,ราศี!$D$16,(IF(BR21&lt;ราศี!$B$17,ราศี!$D$17,(IF(BR21&lt;ราศี!$B$18,ราศี!$D$18,(IF(BR21&lt;ราศี!$B$19,ราศี!$D$19,(IF(BR21&lt;ราศี!$B$20,ราศี!$D$20,(IF(BR21&lt;ราศี!$B$21,ราศี!$D$21,ราศี!$D$22)))))))))))))))))))))))</f>
        <v>ราศีสิงห์</v>
      </c>
      <c r="BT21">
        <v>5</v>
      </c>
    </row>
    <row r="22" spans="1:72" x14ac:dyDescent="0.25">
      <c r="A22">
        <v>21</v>
      </c>
      <c r="B22">
        <f>VLOOKUP('Raw data'!B22,Scale!$B$2:$C$8,2,FALSE)</f>
        <v>7</v>
      </c>
      <c r="C22">
        <f>VLOOKUP('Raw data'!C22,Scale!$B$2:$C$8,2,FALSE)</f>
        <v>7</v>
      </c>
      <c r="D22">
        <f>VLOOKUP('Raw data'!D22,Scale!$B$2:$C$8,2,FALSE)</f>
        <v>5</v>
      </c>
      <c r="E22">
        <f>VLOOKUP('Raw data'!E22,Scale!$B$2:$C$8,2,FALSE)</f>
        <v>5</v>
      </c>
      <c r="F22">
        <f>VLOOKUP('Raw data'!F22,Scale!$B$2:$C$8,2,FALSE)</f>
        <v>4</v>
      </c>
      <c r="G22">
        <f>VLOOKUP('Raw data'!G22,Scale!$B$2:$C$8,2,FALSE)</f>
        <v>6</v>
      </c>
      <c r="H22">
        <f>VLOOKUP('Raw data'!H22,Scale!$B$2:$C$8,2,FALSE)</f>
        <v>7</v>
      </c>
      <c r="I22">
        <f>VLOOKUP('Raw data'!I22,Scale!$B$2:$C$8,2,FALSE)</f>
        <v>6</v>
      </c>
      <c r="J22">
        <f>VLOOKUP('Raw data'!J22,Scale!$B$2:$C$8,2,FALSE)</f>
        <v>4</v>
      </c>
      <c r="K22">
        <f>VLOOKUP('Raw data'!K22,Scale!$B$2:$C$8,2,FALSE)</f>
        <v>5</v>
      </c>
      <c r="L22">
        <f>VLOOKUP('Raw data'!L22,Scale!$B$2:$C$8,2,FALSE)</f>
        <v>1</v>
      </c>
      <c r="M22">
        <f>VLOOKUP('Raw data'!M22,Scale!$B$2:$C$8,2,FALSE)</f>
        <v>4</v>
      </c>
      <c r="N22">
        <f>VLOOKUP('Raw data'!N22,Scale!$B$2:$C$8,2,FALSE)</f>
        <v>5</v>
      </c>
      <c r="O22">
        <f>VLOOKUP('Raw data'!O22,Scale!$B$2:$C$8,2,FALSE)</f>
        <v>7</v>
      </c>
      <c r="P22">
        <f>VLOOKUP('Raw data'!P22,Scale!$B$2:$C$8,2,FALSE)</f>
        <v>5</v>
      </c>
      <c r="Q22">
        <f>VLOOKUP('Raw data'!Q22,Scale!$B$2:$C$8,2,FALSE)</f>
        <v>2</v>
      </c>
      <c r="R22">
        <f>VLOOKUP('Raw data'!R22,Scale!$B$2:$C$8,2,FALSE)</f>
        <v>4</v>
      </c>
      <c r="S22">
        <f>VLOOKUP('Raw data'!S22,Scale!$B$2:$C$8,2,FALSE)</f>
        <v>3</v>
      </c>
      <c r="T22">
        <f>VLOOKUP('Raw data'!T22,Scale!$B$2:$C$8,2,FALSE)</f>
        <v>6</v>
      </c>
      <c r="U22">
        <f>VLOOKUP('Raw data'!U22,Scale!$B$2:$C$8,2,FALSE)</f>
        <v>6</v>
      </c>
      <c r="V22">
        <f>VLOOKUP('Raw data'!V22,Scale!$B$2:$C$8,2,FALSE)</f>
        <v>6</v>
      </c>
      <c r="W22">
        <f>VLOOKUP('Raw data'!W22,Scale!$B$2:$C$8,2,FALSE)</f>
        <v>6</v>
      </c>
      <c r="X22">
        <f>VLOOKUP('Raw data'!X22,Scale!$B$2:$C$8,2,FALSE)</f>
        <v>5</v>
      </c>
      <c r="Y22">
        <f>VLOOKUP('Raw data'!Y22,Scale!$B$2:$C$8,2,FALSE)</f>
        <v>6</v>
      </c>
      <c r="Z22">
        <f>VLOOKUP('Raw data'!Z22,Scale!$B$2:$C$8,2,FALSE)</f>
        <v>3</v>
      </c>
      <c r="AA22">
        <f>VLOOKUP('Raw data'!AA22,Scale!$B$2:$C$8,2,FALSE)</f>
        <v>3</v>
      </c>
      <c r="AB22">
        <f>VLOOKUP('Raw data'!AB22,Scale!$B$2:$C$8,2,FALSE)</f>
        <v>2</v>
      </c>
      <c r="AC22">
        <f>VLOOKUP('Raw data'!AC22,Scale!$B$2:$C$8,2,FALSE)</f>
        <v>1</v>
      </c>
      <c r="AD22">
        <f>VLOOKUP('Raw data'!AD22,Scale!$B$2:$C$8,2,FALSE)</f>
        <v>1</v>
      </c>
      <c r="AE22">
        <f>VLOOKUP('Raw data'!AE22,Scale!$B$2:$C$8,2,FALSE)</f>
        <v>5</v>
      </c>
      <c r="AF22">
        <f>VLOOKUP('Raw data'!AF22,Scale!$J$2:$K$7,2,FALSE)</f>
        <v>6</v>
      </c>
      <c r="AG22">
        <f>VLOOKUP('Raw data'!AG22,Scale!$J$2:$K$7,2,FALSE)</f>
        <v>5</v>
      </c>
      <c r="AH22">
        <f>VLOOKUP('Raw data'!AH22,Scale!$J$2:$K$7,2,FALSE)</f>
        <v>6</v>
      </c>
      <c r="AI22">
        <f>VLOOKUP('Raw data'!AI22,Scale!$J$2:$K$7,2,FALSE)</f>
        <v>5</v>
      </c>
      <c r="AJ22">
        <f>VLOOKUP('Raw data'!AJ22,Scale!$J$2:$K$7,2,FALSE)</f>
        <v>4</v>
      </c>
      <c r="AK22">
        <f>VLOOKUP('Raw data'!AK22,Scale!$J$2:$K$7,2,FALSE)</f>
        <v>4</v>
      </c>
      <c r="AL22">
        <f>VLOOKUP('Raw data'!AL22,Scale!$J$2:$K$7,2,FALSE)</f>
        <v>5</v>
      </c>
      <c r="AM22">
        <f>VLOOKUP('Raw data'!AM22,Scale!$J$2:$K$7,2,FALSE)</f>
        <v>4</v>
      </c>
      <c r="AN22">
        <f>VLOOKUP('Raw data'!AN22,Scale!$J$2:$K$7,2,FALSE)</f>
        <v>5</v>
      </c>
      <c r="AO22">
        <f>VLOOKUP('Raw data'!AO22,Scale!$J$2:$K$7,2,FALSE)</f>
        <v>5</v>
      </c>
      <c r="AP22">
        <f>VLOOKUP('Raw data'!AP22,Scale!$J$2:$K$7,2,FALSE)</f>
        <v>1</v>
      </c>
      <c r="AQ22">
        <f>VLOOKUP('Raw data'!AQ22,Scale!$J$2:$K$7,2,FALSE)</f>
        <v>3</v>
      </c>
      <c r="AR22">
        <f>VLOOKUP('Raw data'!AR22,Scale!$J$2:$K$7,2,FALSE)</f>
        <v>6</v>
      </c>
      <c r="AS22">
        <f>VLOOKUP('Raw data'!AS22,Scale!$J$2:$K$7,2,FALSE)</f>
        <v>6</v>
      </c>
      <c r="AT22">
        <f>VLOOKUP('Raw data'!AT22,Scale!$J$2:$K$7,2,FALSE)</f>
        <v>2</v>
      </c>
      <c r="AU22">
        <f>VLOOKUP('Raw data'!AU22,Scale!$J$2:$K$7,2,FALSE)</f>
        <v>2</v>
      </c>
      <c r="AV22">
        <f>VLOOKUP('Raw data'!AV22,Scale!$J$2:$K$7,2,FALSE)</f>
        <v>5</v>
      </c>
      <c r="AW22">
        <f>VLOOKUP('Raw data'!AW22,Scale!$J$2:$K$7,2,FALSE)</f>
        <v>2</v>
      </c>
      <c r="AX22">
        <f>VLOOKUP('Raw data'!AX22,Scale!$J$2:$K$7,2,FALSE)</f>
        <v>6</v>
      </c>
      <c r="AY22">
        <f>VLOOKUP('Raw data'!AY22,Scale!$J$2:$K$7,2,FALSE)</f>
        <v>6</v>
      </c>
      <c r="AZ22">
        <f>VLOOKUP('Raw data'!AZ22,Scale!$J$2:$K$7,2,FALSE)</f>
        <v>6</v>
      </c>
      <c r="BA22">
        <f>VLOOKUP('Raw data'!BA22,Scale!$J$2:$K$7,2,FALSE)</f>
        <v>6</v>
      </c>
      <c r="BB22">
        <f>VLOOKUP('Raw data'!BB22,Scale!$J$2:$K$7,2,FALSE)</f>
        <v>6</v>
      </c>
      <c r="BC22">
        <f>VLOOKUP('Raw data'!BC22,Scale!$J$2:$K$7,2,FALSE)</f>
        <v>6</v>
      </c>
      <c r="BD22">
        <f>VLOOKUP('Raw data'!BD22,Scale!$J$2:$K$7,2,FALSE)</f>
        <v>3</v>
      </c>
      <c r="BE22">
        <f>VLOOKUP('Raw data'!BE22,Scale!$J$2:$K$7,2,FALSE)</f>
        <v>3</v>
      </c>
      <c r="BF22">
        <f>VLOOKUP('Raw data'!BF22,Scale!$J$2:$K$7,2,FALSE)</f>
        <v>2</v>
      </c>
      <c r="BG22">
        <f>VLOOKUP('Raw data'!BG22,Scale!$J$2:$K$7,2,FALSE)</f>
        <v>1</v>
      </c>
      <c r="BH22">
        <f>VLOOKUP('Raw data'!BH22,Scale!$J$2:$K$7,2,FALSE)</f>
        <v>1</v>
      </c>
      <c r="BI22">
        <f>VLOOKUP('Raw data'!BI22,Scale!$J$2:$K$7,2,FALSE)</f>
        <v>5</v>
      </c>
      <c r="BJ22" t="str">
        <f>'Raw data'!BJ22</f>
        <v xml:space="preserve">Gadget </v>
      </c>
      <c r="BK22" s="10">
        <f>'Raw data'!BK22</f>
        <v>34172</v>
      </c>
      <c r="BL22" t="str">
        <f>'Raw data'!BL22</f>
        <v>ชาย</v>
      </c>
      <c r="BM22">
        <f t="shared" ca="1" si="0"/>
        <v>27</v>
      </c>
      <c r="BN22">
        <f t="shared" ca="1" si="1"/>
        <v>27</v>
      </c>
      <c r="BO22" s="9">
        <f t="shared" si="2"/>
        <v>34172</v>
      </c>
      <c r="BP22" t="str">
        <f t="shared" si="3"/>
        <v>22-07</v>
      </c>
      <c r="BQ22" t="str">
        <f t="shared" si="4"/>
        <v>22-ก.ค.-21</v>
      </c>
      <c r="BR22" s="10">
        <f t="shared" si="5"/>
        <v>44399</v>
      </c>
      <c r="BS22" s="11" t="str">
        <f>IF(BR22&lt;ราศี!$B$10,ราศี!$D$10,(IF(BR22&lt;ราศี!$B$11,ราศี!$D$11,(IF(BR22&lt;ราศี!$B$12,ราศี!$D$12,(IF(BR22&lt;ราศี!$B$13,ราศี!$D$13,(IF(BR22&lt;ราศี!$B$14,ราศี!$D$14,(IF(BR22&lt;ราศี!$B$15,ราศี!$D$15,(IF(BR22&lt;ราศี!$B$16,ราศี!$D$16,(IF(BR22&lt;ราศี!$B$17,ราศี!$D$17,(IF(BR22&lt;ราศี!$B$18,ราศี!$D$18,(IF(BR22&lt;ราศี!$B$19,ราศี!$D$19,(IF(BR22&lt;ราศี!$B$20,ราศี!$D$20,(IF(BR22&lt;ราศี!$B$21,ราศี!$D$21,ราศี!$D$22)))))))))))))))))))))))</f>
        <v>ราศีกรกฏ</v>
      </c>
      <c r="BT22">
        <v>4</v>
      </c>
    </row>
    <row r="23" spans="1:72" x14ac:dyDescent="0.25">
      <c r="A23">
        <v>22</v>
      </c>
      <c r="B23">
        <f>VLOOKUP('Raw data'!B23,Scale!$B$2:$C$8,2,FALSE)</f>
        <v>6</v>
      </c>
      <c r="C23">
        <f>VLOOKUP('Raw data'!C23,Scale!$B$2:$C$8,2,FALSE)</f>
        <v>4</v>
      </c>
      <c r="D23">
        <f>VLOOKUP('Raw data'!D23,Scale!$B$2:$C$8,2,FALSE)</f>
        <v>6</v>
      </c>
      <c r="E23">
        <f>VLOOKUP('Raw data'!E23,Scale!$B$2:$C$8,2,FALSE)</f>
        <v>5</v>
      </c>
      <c r="F23">
        <f>VLOOKUP('Raw data'!F23,Scale!$B$2:$C$8,2,FALSE)</f>
        <v>6</v>
      </c>
      <c r="G23">
        <f>VLOOKUP('Raw data'!G23,Scale!$B$2:$C$8,2,FALSE)</f>
        <v>4</v>
      </c>
      <c r="H23">
        <f>VLOOKUP('Raw data'!H23,Scale!$B$2:$C$8,2,FALSE)</f>
        <v>5</v>
      </c>
      <c r="I23">
        <f>VLOOKUP('Raw data'!I23,Scale!$B$2:$C$8,2,FALSE)</f>
        <v>5</v>
      </c>
      <c r="J23">
        <f>VLOOKUP('Raw data'!J23,Scale!$B$2:$C$8,2,FALSE)</f>
        <v>5</v>
      </c>
      <c r="K23">
        <f>VLOOKUP('Raw data'!K23,Scale!$B$2:$C$8,2,FALSE)</f>
        <v>4</v>
      </c>
      <c r="L23">
        <f>VLOOKUP('Raw data'!L23,Scale!$B$2:$C$8,2,FALSE)</f>
        <v>2</v>
      </c>
      <c r="M23">
        <f>VLOOKUP('Raw data'!M23,Scale!$B$2:$C$8,2,FALSE)</f>
        <v>3</v>
      </c>
      <c r="N23">
        <f>VLOOKUP('Raw data'!N23,Scale!$B$2:$C$8,2,FALSE)</f>
        <v>7</v>
      </c>
      <c r="O23">
        <f>VLOOKUP('Raw data'!O23,Scale!$B$2:$C$8,2,FALSE)</f>
        <v>5</v>
      </c>
      <c r="P23">
        <f>VLOOKUP('Raw data'!P23,Scale!$B$2:$C$8,2,FALSE)</f>
        <v>6</v>
      </c>
      <c r="Q23">
        <f>VLOOKUP('Raw data'!Q23,Scale!$B$2:$C$8,2,FALSE)</f>
        <v>5</v>
      </c>
      <c r="R23">
        <f>VLOOKUP('Raw data'!R23,Scale!$B$2:$C$8,2,FALSE)</f>
        <v>6</v>
      </c>
      <c r="S23">
        <f>VLOOKUP('Raw data'!S23,Scale!$B$2:$C$8,2,FALSE)</f>
        <v>6</v>
      </c>
      <c r="T23">
        <f>VLOOKUP('Raw data'!T23,Scale!$B$2:$C$8,2,FALSE)</f>
        <v>4</v>
      </c>
      <c r="U23">
        <f>VLOOKUP('Raw data'!U23,Scale!$B$2:$C$8,2,FALSE)</f>
        <v>5</v>
      </c>
      <c r="V23">
        <f>VLOOKUP('Raw data'!V23,Scale!$B$2:$C$8,2,FALSE)</f>
        <v>4</v>
      </c>
      <c r="W23">
        <f>VLOOKUP('Raw data'!W23,Scale!$B$2:$C$8,2,FALSE)</f>
        <v>5</v>
      </c>
      <c r="X23">
        <f>VLOOKUP('Raw data'!X23,Scale!$B$2:$C$8,2,FALSE)</f>
        <v>3</v>
      </c>
      <c r="Y23">
        <f>VLOOKUP('Raw data'!Y23,Scale!$B$2:$C$8,2,FALSE)</f>
        <v>5</v>
      </c>
      <c r="Z23">
        <f>VLOOKUP('Raw data'!Z23,Scale!$B$2:$C$8,2,FALSE)</f>
        <v>4</v>
      </c>
      <c r="AA23">
        <f>VLOOKUP('Raw data'!AA23,Scale!$B$2:$C$8,2,FALSE)</f>
        <v>6</v>
      </c>
      <c r="AB23">
        <f>VLOOKUP('Raw data'!AB23,Scale!$B$2:$C$8,2,FALSE)</f>
        <v>5</v>
      </c>
      <c r="AC23">
        <f>VLOOKUP('Raw data'!AC23,Scale!$B$2:$C$8,2,FALSE)</f>
        <v>3</v>
      </c>
      <c r="AD23">
        <f>VLOOKUP('Raw data'!AD23,Scale!$B$2:$C$8,2,FALSE)</f>
        <v>2</v>
      </c>
      <c r="AE23">
        <f>VLOOKUP('Raw data'!AE23,Scale!$B$2:$C$8,2,FALSE)</f>
        <v>5</v>
      </c>
      <c r="AF23">
        <f>VLOOKUP('Raw data'!AF23,Scale!$J$2:$K$7,2,FALSE)</f>
        <v>5</v>
      </c>
      <c r="AG23">
        <f>VLOOKUP('Raw data'!AG23,Scale!$J$2:$K$7,2,FALSE)</f>
        <v>2</v>
      </c>
      <c r="AH23">
        <f>VLOOKUP('Raw data'!AH23,Scale!$J$2:$K$7,2,FALSE)</f>
        <v>6</v>
      </c>
      <c r="AI23">
        <f>VLOOKUP('Raw data'!AI23,Scale!$J$2:$K$7,2,FALSE)</f>
        <v>4</v>
      </c>
      <c r="AJ23">
        <f>VLOOKUP('Raw data'!AJ23,Scale!$J$2:$K$7,2,FALSE)</f>
        <v>5</v>
      </c>
      <c r="AK23">
        <f>VLOOKUP('Raw data'!AK23,Scale!$J$2:$K$7,2,FALSE)</f>
        <v>2</v>
      </c>
      <c r="AL23">
        <f>VLOOKUP('Raw data'!AL23,Scale!$J$2:$K$7,2,FALSE)</f>
        <v>4</v>
      </c>
      <c r="AM23">
        <f>VLOOKUP('Raw data'!AM23,Scale!$J$2:$K$7,2,FALSE)</f>
        <v>3</v>
      </c>
      <c r="AN23">
        <f>VLOOKUP('Raw data'!AN23,Scale!$J$2:$K$7,2,FALSE)</f>
        <v>3</v>
      </c>
      <c r="AO23">
        <f>VLOOKUP('Raw data'!AO23,Scale!$J$2:$K$7,2,FALSE)</f>
        <v>2</v>
      </c>
      <c r="AP23">
        <f>VLOOKUP('Raw data'!AP23,Scale!$J$2:$K$7,2,FALSE)</f>
        <v>1</v>
      </c>
      <c r="AQ23">
        <f>VLOOKUP('Raw data'!AQ23,Scale!$J$2:$K$7,2,FALSE)</f>
        <v>2</v>
      </c>
      <c r="AR23">
        <f>VLOOKUP('Raw data'!AR23,Scale!$J$2:$K$7,2,FALSE)</f>
        <v>5</v>
      </c>
      <c r="AS23">
        <f>VLOOKUP('Raw data'!AS23,Scale!$J$2:$K$7,2,FALSE)</f>
        <v>5</v>
      </c>
      <c r="AT23">
        <f>VLOOKUP('Raw data'!AT23,Scale!$J$2:$K$7,2,FALSE)</f>
        <v>3</v>
      </c>
      <c r="AU23">
        <f>VLOOKUP('Raw data'!AU23,Scale!$J$2:$K$7,2,FALSE)</f>
        <v>4</v>
      </c>
      <c r="AV23">
        <f>VLOOKUP('Raw data'!AV23,Scale!$J$2:$K$7,2,FALSE)</f>
        <v>6</v>
      </c>
      <c r="AW23">
        <f>VLOOKUP('Raw data'!AW23,Scale!$J$2:$K$7,2,FALSE)</f>
        <v>5</v>
      </c>
      <c r="AX23">
        <f>VLOOKUP('Raw data'!AX23,Scale!$J$2:$K$7,2,FALSE)</f>
        <v>5</v>
      </c>
      <c r="AY23">
        <f>VLOOKUP('Raw data'!AY23,Scale!$J$2:$K$7,2,FALSE)</f>
        <v>3</v>
      </c>
      <c r="AZ23">
        <f>VLOOKUP('Raw data'!AZ23,Scale!$J$2:$K$7,2,FALSE)</f>
        <v>5</v>
      </c>
      <c r="BA23">
        <f>VLOOKUP('Raw data'!BA23,Scale!$J$2:$K$7,2,FALSE)</f>
        <v>5</v>
      </c>
      <c r="BB23">
        <f>VLOOKUP('Raw data'!BB23,Scale!$J$2:$K$7,2,FALSE)</f>
        <v>4</v>
      </c>
      <c r="BC23">
        <f>VLOOKUP('Raw data'!BC23,Scale!$J$2:$K$7,2,FALSE)</f>
        <v>4</v>
      </c>
      <c r="BD23">
        <f>VLOOKUP('Raw data'!BD23,Scale!$J$2:$K$7,2,FALSE)</f>
        <v>4</v>
      </c>
      <c r="BE23">
        <f>VLOOKUP('Raw data'!BE23,Scale!$J$2:$K$7,2,FALSE)</f>
        <v>4</v>
      </c>
      <c r="BF23">
        <f>VLOOKUP('Raw data'!BF23,Scale!$J$2:$K$7,2,FALSE)</f>
        <v>3</v>
      </c>
      <c r="BG23">
        <f>VLOOKUP('Raw data'!BG23,Scale!$J$2:$K$7,2,FALSE)</f>
        <v>2</v>
      </c>
      <c r="BH23">
        <f>VLOOKUP('Raw data'!BH23,Scale!$J$2:$K$7,2,FALSE)</f>
        <v>1</v>
      </c>
      <c r="BI23">
        <f>VLOOKUP('Raw data'!BI23,Scale!$J$2:$K$7,2,FALSE)</f>
        <v>5</v>
      </c>
      <c r="BJ23" t="str">
        <f>'Raw data'!BJ23</f>
        <v>Technology and Gadget</v>
      </c>
      <c r="BK23" s="10">
        <f>'Raw data'!BK23</f>
        <v>28745</v>
      </c>
      <c r="BL23" t="str">
        <f>'Raw data'!BL23</f>
        <v>ชาย</v>
      </c>
      <c r="BM23">
        <f t="shared" ca="1" si="0"/>
        <v>42</v>
      </c>
      <c r="BN23">
        <f t="shared" ca="1" si="1"/>
        <v>42</v>
      </c>
      <c r="BO23" s="9">
        <f t="shared" si="2"/>
        <v>28745</v>
      </c>
      <c r="BP23" t="str">
        <f t="shared" si="3"/>
        <v>12-09</v>
      </c>
      <c r="BQ23" t="str">
        <f t="shared" si="4"/>
        <v>12-ก.ย.-21</v>
      </c>
      <c r="BR23" s="10">
        <f t="shared" si="5"/>
        <v>44451</v>
      </c>
      <c r="BS23" s="11" t="str">
        <f>IF(BR23&lt;ราศี!$B$10,ราศี!$D$10,(IF(BR23&lt;ราศี!$B$11,ราศี!$D$11,(IF(BR23&lt;ราศี!$B$12,ราศี!$D$12,(IF(BR23&lt;ราศี!$B$13,ราศี!$D$13,(IF(BR23&lt;ราศี!$B$14,ราศี!$D$14,(IF(BR23&lt;ราศี!$B$15,ราศี!$D$15,(IF(BR23&lt;ราศี!$B$16,ราศี!$D$16,(IF(BR23&lt;ราศี!$B$17,ราศี!$D$17,(IF(BR23&lt;ราศี!$B$18,ราศี!$D$18,(IF(BR23&lt;ราศี!$B$19,ราศี!$D$19,(IF(BR23&lt;ราศี!$B$20,ราศี!$D$20,(IF(BR23&lt;ราศี!$B$21,ราศี!$D$21,ราศี!$D$22)))))))))))))))))))))))</f>
        <v>ราศีสิงห์</v>
      </c>
      <c r="BT23">
        <v>5</v>
      </c>
    </row>
    <row r="24" spans="1:72" x14ac:dyDescent="0.25">
      <c r="A24">
        <v>23</v>
      </c>
      <c r="B24">
        <f>VLOOKUP('Raw data'!B24,Scale!$B$2:$C$8,2,FALSE)</f>
        <v>6</v>
      </c>
      <c r="C24">
        <f>VLOOKUP('Raw data'!C24,Scale!$B$2:$C$8,2,FALSE)</f>
        <v>4</v>
      </c>
      <c r="D24">
        <f>VLOOKUP('Raw data'!D24,Scale!$B$2:$C$8,2,FALSE)</f>
        <v>6</v>
      </c>
      <c r="E24">
        <f>VLOOKUP('Raw data'!E24,Scale!$B$2:$C$8,2,FALSE)</f>
        <v>1</v>
      </c>
      <c r="F24">
        <f>VLOOKUP('Raw data'!F24,Scale!$B$2:$C$8,2,FALSE)</f>
        <v>1</v>
      </c>
      <c r="G24">
        <f>VLOOKUP('Raw data'!G24,Scale!$B$2:$C$8,2,FALSE)</f>
        <v>5</v>
      </c>
      <c r="H24">
        <f>VLOOKUP('Raw data'!H24,Scale!$B$2:$C$8,2,FALSE)</f>
        <v>6</v>
      </c>
      <c r="I24">
        <f>VLOOKUP('Raw data'!I24,Scale!$B$2:$C$8,2,FALSE)</f>
        <v>7</v>
      </c>
      <c r="J24">
        <f>VLOOKUP('Raw data'!J24,Scale!$B$2:$C$8,2,FALSE)</f>
        <v>7</v>
      </c>
      <c r="K24">
        <f>VLOOKUP('Raw data'!K24,Scale!$B$2:$C$8,2,FALSE)</f>
        <v>1</v>
      </c>
      <c r="L24">
        <f>VLOOKUP('Raw data'!L24,Scale!$B$2:$C$8,2,FALSE)</f>
        <v>1</v>
      </c>
      <c r="M24">
        <f>VLOOKUP('Raw data'!M24,Scale!$B$2:$C$8,2,FALSE)</f>
        <v>1</v>
      </c>
      <c r="N24">
        <f>VLOOKUP('Raw data'!N24,Scale!$B$2:$C$8,2,FALSE)</f>
        <v>5</v>
      </c>
      <c r="O24">
        <f>VLOOKUP('Raw data'!O24,Scale!$B$2:$C$8,2,FALSE)</f>
        <v>7</v>
      </c>
      <c r="P24">
        <f>VLOOKUP('Raw data'!P24,Scale!$B$2:$C$8,2,FALSE)</f>
        <v>5</v>
      </c>
      <c r="Q24">
        <f>VLOOKUP('Raw data'!Q24,Scale!$B$2:$C$8,2,FALSE)</f>
        <v>4</v>
      </c>
      <c r="R24">
        <f>VLOOKUP('Raw data'!R24,Scale!$B$2:$C$8,2,FALSE)</f>
        <v>4</v>
      </c>
      <c r="S24">
        <f>VLOOKUP('Raw data'!S24,Scale!$B$2:$C$8,2,FALSE)</f>
        <v>4</v>
      </c>
      <c r="T24">
        <f>VLOOKUP('Raw data'!T24,Scale!$B$2:$C$8,2,FALSE)</f>
        <v>6</v>
      </c>
      <c r="U24">
        <f>VLOOKUP('Raw data'!U24,Scale!$B$2:$C$8,2,FALSE)</f>
        <v>4</v>
      </c>
      <c r="V24">
        <f>VLOOKUP('Raw data'!V24,Scale!$B$2:$C$8,2,FALSE)</f>
        <v>4</v>
      </c>
      <c r="W24">
        <f>VLOOKUP('Raw data'!W24,Scale!$B$2:$C$8,2,FALSE)</f>
        <v>6</v>
      </c>
      <c r="X24">
        <f>VLOOKUP('Raw data'!X24,Scale!$B$2:$C$8,2,FALSE)</f>
        <v>4</v>
      </c>
      <c r="Y24">
        <f>VLOOKUP('Raw data'!Y24,Scale!$B$2:$C$8,2,FALSE)</f>
        <v>5</v>
      </c>
      <c r="Z24">
        <f>VLOOKUP('Raw data'!Z24,Scale!$B$2:$C$8,2,FALSE)</f>
        <v>4</v>
      </c>
      <c r="AA24">
        <f>VLOOKUP('Raw data'!AA24,Scale!$B$2:$C$8,2,FALSE)</f>
        <v>4</v>
      </c>
      <c r="AB24">
        <f>VLOOKUP('Raw data'!AB24,Scale!$B$2:$C$8,2,FALSE)</f>
        <v>4</v>
      </c>
      <c r="AC24">
        <f>VLOOKUP('Raw data'!AC24,Scale!$B$2:$C$8,2,FALSE)</f>
        <v>2</v>
      </c>
      <c r="AD24">
        <f>VLOOKUP('Raw data'!AD24,Scale!$B$2:$C$8,2,FALSE)</f>
        <v>2</v>
      </c>
      <c r="AE24">
        <f>VLOOKUP('Raw data'!AE24,Scale!$B$2:$C$8,2,FALSE)</f>
        <v>2</v>
      </c>
      <c r="AF24">
        <f>VLOOKUP('Raw data'!AF24,Scale!$J$2:$K$7,2,FALSE)</f>
        <v>3</v>
      </c>
      <c r="AG24">
        <f>VLOOKUP('Raw data'!AG24,Scale!$J$2:$K$7,2,FALSE)</f>
        <v>1</v>
      </c>
      <c r="AH24">
        <f>VLOOKUP('Raw data'!AH24,Scale!$J$2:$K$7,2,FALSE)</f>
        <v>6</v>
      </c>
      <c r="AI24">
        <f>VLOOKUP('Raw data'!AI24,Scale!$J$2:$K$7,2,FALSE)</f>
        <v>1</v>
      </c>
      <c r="AJ24">
        <f>VLOOKUP('Raw data'!AJ24,Scale!$J$2:$K$7,2,FALSE)</f>
        <v>1</v>
      </c>
      <c r="AK24">
        <f>VLOOKUP('Raw data'!AK24,Scale!$J$2:$K$7,2,FALSE)</f>
        <v>3</v>
      </c>
      <c r="AL24">
        <f>VLOOKUP('Raw data'!AL24,Scale!$J$2:$K$7,2,FALSE)</f>
        <v>3</v>
      </c>
      <c r="AM24">
        <f>VLOOKUP('Raw data'!AM24,Scale!$J$2:$K$7,2,FALSE)</f>
        <v>3</v>
      </c>
      <c r="AN24">
        <f>VLOOKUP('Raw data'!AN24,Scale!$J$2:$K$7,2,FALSE)</f>
        <v>4</v>
      </c>
      <c r="AO24">
        <f>VLOOKUP('Raw data'!AO24,Scale!$J$2:$K$7,2,FALSE)</f>
        <v>1</v>
      </c>
      <c r="AP24">
        <f>VLOOKUP('Raw data'!AP24,Scale!$J$2:$K$7,2,FALSE)</f>
        <v>1</v>
      </c>
      <c r="AQ24">
        <f>VLOOKUP('Raw data'!AQ24,Scale!$J$2:$K$7,2,FALSE)</f>
        <v>1</v>
      </c>
      <c r="AR24">
        <f>VLOOKUP('Raw data'!AR24,Scale!$J$2:$K$7,2,FALSE)</f>
        <v>4</v>
      </c>
      <c r="AS24">
        <f>VLOOKUP('Raw data'!AS24,Scale!$J$2:$K$7,2,FALSE)</f>
        <v>6</v>
      </c>
      <c r="AT24">
        <f>VLOOKUP('Raw data'!AT24,Scale!$J$2:$K$7,2,FALSE)</f>
        <v>2</v>
      </c>
      <c r="AU24">
        <f>VLOOKUP('Raw data'!AU24,Scale!$J$2:$K$7,2,FALSE)</f>
        <v>3</v>
      </c>
      <c r="AV24">
        <f>VLOOKUP('Raw data'!AV24,Scale!$J$2:$K$7,2,FALSE)</f>
        <v>4</v>
      </c>
      <c r="AW24">
        <f>VLOOKUP('Raw data'!AW24,Scale!$J$2:$K$7,2,FALSE)</f>
        <v>5</v>
      </c>
      <c r="AX24">
        <f>VLOOKUP('Raw data'!AX24,Scale!$J$2:$K$7,2,FALSE)</f>
        <v>6</v>
      </c>
      <c r="AY24">
        <f>VLOOKUP('Raw data'!AY24,Scale!$J$2:$K$7,2,FALSE)</f>
        <v>4</v>
      </c>
      <c r="AZ24">
        <f>VLOOKUP('Raw data'!AZ24,Scale!$J$2:$K$7,2,FALSE)</f>
        <v>6</v>
      </c>
      <c r="BA24">
        <f>VLOOKUP('Raw data'!BA24,Scale!$J$2:$K$7,2,FALSE)</f>
        <v>6</v>
      </c>
      <c r="BB24">
        <f>VLOOKUP('Raw data'!BB24,Scale!$J$2:$K$7,2,FALSE)</f>
        <v>3</v>
      </c>
      <c r="BC24">
        <f>VLOOKUP('Raw data'!BC24,Scale!$J$2:$K$7,2,FALSE)</f>
        <v>4</v>
      </c>
      <c r="BD24">
        <f>VLOOKUP('Raw data'!BD24,Scale!$J$2:$K$7,2,FALSE)</f>
        <v>2</v>
      </c>
      <c r="BE24">
        <f>VLOOKUP('Raw data'!BE24,Scale!$J$2:$K$7,2,FALSE)</f>
        <v>2</v>
      </c>
      <c r="BF24">
        <f>VLOOKUP('Raw data'!BF24,Scale!$J$2:$K$7,2,FALSE)</f>
        <v>2</v>
      </c>
      <c r="BG24">
        <f>VLOOKUP('Raw data'!BG24,Scale!$J$2:$K$7,2,FALSE)</f>
        <v>1</v>
      </c>
      <c r="BH24">
        <f>VLOOKUP('Raw data'!BH24,Scale!$J$2:$K$7,2,FALSE)</f>
        <v>1</v>
      </c>
      <c r="BI24">
        <f>VLOOKUP('Raw data'!BI24,Scale!$J$2:$K$7,2,FALSE)</f>
        <v>2</v>
      </c>
      <c r="BJ24" t="str">
        <f>'Raw data'!BJ24</f>
        <v>-</v>
      </c>
      <c r="BK24" s="10">
        <f>'Raw data'!BK24</f>
        <v>33340</v>
      </c>
      <c r="BL24" t="str">
        <f>'Raw data'!BL24</f>
        <v>ชาย</v>
      </c>
      <c r="BM24">
        <f t="shared" ca="1" si="0"/>
        <v>29</v>
      </c>
      <c r="BN24">
        <f t="shared" ca="1" si="1"/>
        <v>29</v>
      </c>
      <c r="BO24" s="9">
        <f t="shared" si="2"/>
        <v>33340</v>
      </c>
      <c r="BP24" t="str">
        <f t="shared" si="3"/>
        <v>12-04</v>
      </c>
      <c r="BQ24" t="str">
        <f t="shared" si="4"/>
        <v>12-เม.ย.-21</v>
      </c>
      <c r="BR24" s="10">
        <f t="shared" si="5"/>
        <v>44298</v>
      </c>
      <c r="BS24" s="11" t="str">
        <f>IF(BR24&lt;ราศี!$B$10,ราศี!$D$10,(IF(BR24&lt;ราศี!$B$11,ราศี!$D$11,(IF(BR24&lt;ราศี!$B$12,ราศี!$D$12,(IF(BR24&lt;ราศี!$B$13,ราศี!$D$13,(IF(BR24&lt;ราศี!$B$14,ราศี!$D$14,(IF(BR24&lt;ราศี!$B$15,ราศี!$D$15,(IF(BR24&lt;ราศี!$B$16,ราศี!$D$16,(IF(BR24&lt;ราศี!$B$17,ราศี!$D$17,(IF(BR24&lt;ราศี!$B$18,ราศี!$D$18,(IF(BR24&lt;ราศี!$B$19,ราศี!$D$19,(IF(BR24&lt;ราศี!$B$20,ราศี!$D$20,(IF(BR24&lt;ราศี!$B$21,ราศี!$D$21,ราศี!$D$22)))))))))))))))))))))))</f>
        <v>ราศีมีน</v>
      </c>
      <c r="BT24">
        <v>12</v>
      </c>
    </row>
    <row r="25" spans="1:72" x14ac:dyDescent="0.25">
      <c r="A25">
        <v>24</v>
      </c>
      <c r="B25">
        <f>VLOOKUP('Raw data'!B25,Scale!$B$2:$C$8,2,FALSE)</f>
        <v>6</v>
      </c>
      <c r="C25">
        <f>VLOOKUP('Raw data'!C25,Scale!$B$2:$C$8,2,FALSE)</f>
        <v>2</v>
      </c>
      <c r="D25">
        <f>VLOOKUP('Raw data'!D25,Scale!$B$2:$C$8,2,FALSE)</f>
        <v>5</v>
      </c>
      <c r="E25">
        <f>VLOOKUP('Raw data'!E25,Scale!$B$2:$C$8,2,FALSE)</f>
        <v>6</v>
      </c>
      <c r="F25">
        <f>VLOOKUP('Raw data'!F25,Scale!$B$2:$C$8,2,FALSE)</f>
        <v>6</v>
      </c>
      <c r="G25">
        <f>VLOOKUP('Raw data'!G25,Scale!$B$2:$C$8,2,FALSE)</f>
        <v>3</v>
      </c>
      <c r="H25">
        <f>VLOOKUP('Raw data'!H25,Scale!$B$2:$C$8,2,FALSE)</f>
        <v>5</v>
      </c>
      <c r="I25">
        <f>VLOOKUP('Raw data'!I25,Scale!$B$2:$C$8,2,FALSE)</f>
        <v>3</v>
      </c>
      <c r="J25">
        <f>VLOOKUP('Raw data'!J25,Scale!$B$2:$C$8,2,FALSE)</f>
        <v>1</v>
      </c>
      <c r="K25">
        <f>VLOOKUP('Raw data'!K25,Scale!$B$2:$C$8,2,FALSE)</f>
        <v>5</v>
      </c>
      <c r="L25">
        <f>VLOOKUP('Raw data'!L25,Scale!$B$2:$C$8,2,FALSE)</f>
        <v>1</v>
      </c>
      <c r="M25">
        <f>VLOOKUP('Raw data'!M25,Scale!$B$2:$C$8,2,FALSE)</f>
        <v>6</v>
      </c>
      <c r="N25">
        <f>VLOOKUP('Raw data'!N25,Scale!$B$2:$C$8,2,FALSE)</f>
        <v>6</v>
      </c>
      <c r="O25">
        <f>VLOOKUP('Raw data'!O25,Scale!$B$2:$C$8,2,FALSE)</f>
        <v>7</v>
      </c>
      <c r="P25">
        <f>VLOOKUP('Raw data'!P25,Scale!$B$2:$C$8,2,FALSE)</f>
        <v>5</v>
      </c>
      <c r="Q25">
        <f>VLOOKUP('Raw data'!Q25,Scale!$B$2:$C$8,2,FALSE)</f>
        <v>6</v>
      </c>
      <c r="R25">
        <f>VLOOKUP('Raw data'!R25,Scale!$B$2:$C$8,2,FALSE)</f>
        <v>7</v>
      </c>
      <c r="S25">
        <f>VLOOKUP('Raw data'!S25,Scale!$B$2:$C$8,2,FALSE)</f>
        <v>6</v>
      </c>
      <c r="T25">
        <f>VLOOKUP('Raw data'!T25,Scale!$B$2:$C$8,2,FALSE)</f>
        <v>7</v>
      </c>
      <c r="U25">
        <f>VLOOKUP('Raw data'!U25,Scale!$B$2:$C$8,2,FALSE)</f>
        <v>7</v>
      </c>
      <c r="V25">
        <f>VLOOKUP('Raw data'!V25,Scale!$B$2:$C$8,2,FALSE)</f>
        <v>5</v>
      </c>
      <c r="W25">
        <f>VLOOKUP('Raw data'!W25,Scale!$B$2:$C$8,2,FALSE)</f>
        <v>6</v>
      </c>
      <c r="X25">
        <f>VLOOKUP('Raw data'!X25,Scale!$B$2:$C$8,2,FALSE)</f>
        <v>2</v>
      </c>
      <c r="Y25">
        <f>VLOOKUP('Raw data'!Y25,Scale!$B$2:$C$8,2,FALSE)</f>
        <v>5</v>
      </c>
      <c r="Z25">
        <f>VLOOKUP('Raw data'!Z25,Scale!$B$2:$C$8,2,FALSE)</f>
        <v>5</v>
      </c>
      <c r="AA25">
        <f>VLOOKUP('Raw data'!AA25,Scale!$B$2:$C$8,2,FALSE)</f>
        <v>5</v>
      </c>
      <c r="AB25">
        <f>VLOOKUP('Raw data'!AB25,Scale!$B$2:$C$8,2,FALSE)</f>
        <v>6</v>
      </c>
      <c r="AC25">
        <f>VLOOKUP('Raw data'!AC25,Scale!$B$2:$C$8,2,FALSE)</f>
        <v>3</v>
      </c>
      <c r="AD25">
        <f>VLOOKUP('Raw data'!AD25,Scale!$B$2:$C$8,2,FALSE)</f>
        <v>1</v>
      </c>
      <c r="AE25">
        <f>VLOOKUP('Raw data'!AE25,Scale!$B$2:$C$8,2,FALSE)</f>
        <v>4</v>
      </c>
      <c r="AF25">
        <f>VLOOKUP('Raw data'!AF25,Scale!$J$2:$K$7,2,FALSE)</f>
        <v>3</v>
      </c>
      <c r="AG25">
        <f>VLOOKUP('Raw data'!AG25,Scale!$J$2:$K$7,2,FALSE)</f>
        <v>1</v>
      </c>
      <c r="AH25">
        <f>VLOOKUP('Raw data'!AH25,Scale!$J$2:$K$7,2,FALSE)</f>
        <v>6</v>
      </c>
      <c r="AI25">
        <f>VLOOKUP('Raw data'!AI25,Scale!$J$2:$K$7,2,FALSE)</f>
        <v>4</v>
      </c>
      <c r="AJ25">
        <f>VLOOKUP('Raw data'!AJ25,Scale!$J$2:$K$7,2,FALSE)</f>
        <v>5</v>
      </c>
      <c r="AK25">
        <f>VLOOKUP('Raw data'!AK25,Scale!$J$2:$K$7,2,FALSE)</f>
        <v>1</v>
      </c>
      <c r="AL25">
        <f>VLOOKUP('Raw data'!AL25,Scale!$J$2:$K$7,2,FALSE)</f>
        <v>1</v>
      </c>
      <c r="AM25">
        <f>VLOOKUP('Raw data'!AM25,Scale!$J$2:$K$7,2,FALSE)</f>
        <v>1</v>
      </c>
      <c r="AN25">
        <f>VLOOKUP('Raw data'!AN25,Scale!$J$2:$K$7,2,FALSE)</f>
        <v>1</v>
      </c>
      <c r="AO25">
        <f>VLOOKUP('Raw data'!AO25,Scale!$J$2:$K$7,2,FALSE)</f>
        <v>2</v>
      </c>
      <c r="AP25">
        <f>VLOOKUP('Raw data'!AP25,Scale!$J$2:$K$7,2,FALSE)</f>
        <v>1</v>
      </c>
      <c r="AQ25">
        <f>VLOOKUP('Raw data'!AQ25,Scale!$J$2:$K$7,2,FALSE)</f>
        <v>2</v>
      </c>
      <c r="AR25">
        <f>VLOOKUP('Raw data'!AR25,Scale!$J$2:$K$7,2,FALSE)</f>
        <v>4</v>
      </c>
      <c r="AS25">
        <f>VLOOKUP('Raw data'!AS25,Scale!$J$2:$K$7,2,FALSE)</f>
        <v>5</v>
      </c>
      <c r="AT25">
        <f>VLOOKUP('Raw data'!AT25,Scale!$J$2:$K$7,2,FALSE)</f>
        <v>1</v>
      </c>
      <c r="AU25">
        <f>VLOOKUP('Raw data'!AU25,Scale!$J$2:$K$7,2,FALSE)</f>
        <v>5</v>
      </c>
      <c r="AV25">
        <f>VLOOKUP('Raw data'!AV25,Scale!$J$2:$K$7,2,FALSE)</f>
        <v>6</v>
      </c>
      <c r="AW25">
        <f>VLOOKUP('Raw data'!AW25,Scale!$J$2:$K$7,2,FALSE)</f>
        <v>4</v>
      </c>
      <c r="AX25">
        <f>VLOOKUP('Raw data'!AX25,Scale!$J$2:$K$7,2,FALSE)</f>
        <v>6</v>
      </c>
      <c r="AY25">
        <f>VLOOKUP('Raw data'!AY25,Scale!$J$2:$K$7,2,FALSE)</f>
        <v>1</v>
      </c>
      <c r="AZ25">
        <f>VLOOKUP('Raw data'!AZ25,Scale!$J$2:$K$7,2,FALSE)</f>
        <v>6</v>
      </c>
      <c r="BA25">
        <f>VLOOKUP('Raw data'!BA25,Scale!$J$2:$K$7,2,FALSE)</f>
        <v>6</v>
      </c>
      <c r="BB25">
        <f>VLOOKUP('Raw data'!BB25,Scale!$J$2:$K$7,2,FALSE)</f>
        <v>1</v>
      </c>
      <c r="BC25">
        <f>VLOOKUP('Raw data'!BC25,Scale!$J$2:$K$7,2,FALSE)</f>
        <v>5</v>
      </c>
      <c r="BD25">
        <f>VLOOKUP('Raw data'!BD25,Scale!$J$2:$K$7,2,FALSE)</f>
        <v>1</v>
      </c>
      <c r="BE25">
        <f>VLOOKUP('Raw data'!BE25,Scale!$J$2:$K$7,2,FALSE)</f>
        <v>1</v>
      </c>
      <c r="BF25">
        <f>VLOOKUP('Raw data'!BF25,Scale!$J$2:$K$7,2,FALSE)</f>
        <v>1</v>
      </c>
      <c r="BG25">
        <f>VLOOKUP('Raw data'!BG25,Scale!$J$2:$K$7,2,FALSE)</f>
        <v>1</v>
      </c>
      <c r="BH25">
        <f>VLOOKUP('Raw data'!BH25,Scale!$J$2:$K$7,2,FALSE)</f>
        <v>1</v>
      </c>
      <c r="BI25">
        <f>VLOOKUP('Raw data'!BI25,Scale!$J$2:$K$7,2,FALSE)</f>
        <v>2</v>
      </c>
      <c r="BJ25" t="str">
        <f>'Raw data'!BJ25</f>
        <v>ดู Anime</v>
      </c>
      <c r="BK25" s="10">
        <f>'Raw data'!BK25</f>
        <v>33494</v>
      </c>
      <c r="BL25" t="str">
        <f>'Raw data'!BL25</f>
        <v>ชาย</v>
      </c>
      <c r="BM25">
        <f t="shared" ca="1" si="0"/>
        <v>29</v>
      </c>
      <c r="BN25">
        <f t="shared" ca="1" si="1"/>
        <v>29</v>
      </c>
      <c r="BO25" s="9">
        <f t="shared" si="2"/>
        <v>33494</v>
      </c>
      <c r="BP25" t="str">
        <f t="shared" si="3"/>
        <v>13-09</v>
      </c>
      <c r="BQ25" t="str">
        <f t="shared" si="4"/>
        <v>13-ก.ย.-21</v>
      </c>
      <c r="BR25" s="10">
        <f t="shared" si="5"/>
        <v>44452</v>
      </c>
      <c r="BS25" s="11" t="str">
        <f>IF(BR25&lt;ราศี!$B$10,ราศี!$D$10,(IF(BR25&lt;ราศี!$B$11,ราศี!$D$11,(IF(BR25&lt;ราศี!$B$12,ราศี!$D$12,(IF(BR25&lt;ราศี!$B$13,ราศี!$D$13,(IF(BR25&lt;ราศี!$B$14,ราศี!$D$14,(IF(BR25&lt;ราศี!$B$15,ราศี!$D$15,(IF(BR25&lt;ราศี!$B$16,ราศี!$D$16,(IF(BR25&lt;ราศี!$B$17,ราศี!$D$17,(IF(BR25&lt;ราศี!$B$18,ราศี!$D$18,(IF(BR25&lt;ราศี!$B$19,ราศี!$D$19,(IF(BR25&lt;ราศี!$B$20,ราศี!$D$20,(IF(BR25&lt;ราศี!$B$21,ราศี!$D$21,ราศี!$D$22)))))))))))))))))))))))</f>
        <v>ราศีสิงห์</v>
      </c>
      <c r="BT25">
        <v>5</v>
      </c>
    </row>
    <row r="26" spans="1:72" x14ac:dyDescent="0.25">
      <c r="A26">
        <v>25</v>
      </c>
      <c r="B26">
        <f>VLOOKUP('Raw data'!B26,Scale!$B$2:$C$8,2,FALSE)</f>
        <v>7</v>
      </c>
      <c r="C26">
        <f>VLOOKUP('Raw data'!C26,Scale!$B$2:$C$8,2,FALSE)</f>
        <v>7</v>
      </c>
      <c r="D26">
        <f>VLOOKUP('Raw data'!D26,Scale!$B$2:$C$8,2,FALSE)</f>
        <v>7</v>
      </c>
      <c r="E26">
        <f>VLOOKUP('Raw data'!E26,Scale!$B$2:$C$8,2,FALSE)</f>
        <v>5</v>
      </c>
      <c r="F26">
        <f>VLOOKUP('Raw data'!F26,Scale!$B$2:$C$8,2,FALSE)</f>
        <v>4</v>
      </c>
      <c r="G26">
        <f>VLOOKUP('Raw data'!G26,Scale!$B$2:$C$8,2,FALSE)</f>
        <v>5</v>
      </c>
      <c r="H26">
        <f>VLOOKUP('Raw data'!H26,Scale!$B$2:$C$8,2,FALSE)</f>
        <v>6</v>
      </c>
      <c r="I26">
        <f>VLOOKUP('Raw data'!I26,Scale!$B$2:$C$8,2,FALSE)</f>
        <v>6</v>
      </c>
      <c r="J26">
        <f>VLOOKUP('Raw data'!J26,Scale!$B$2:$C$8,2,FALSE)</f>
        <v>4</v>
      </c>
      <c r="K26">
        <f>VLOOKUP('Raw data'!K26,Scale!$B$2:$C$8,2,FALSE)</f>
        <v>5</v>
      </c>
      <c r="L26">
        <f>VLOOKUP('Raw data'!L26,Scale!$B$2:$C$8,2,FALSE)</f>
        <v>5</v>
      </c>
      <c r="M26">
        <f>VLOOKUP('Raw data'!M26,Scale!$B$2:$C$8,2,FALSE)</f>
        <v>5</v>
      </c>
      <c r="N26">
        <f>VLOOKUP('Raw data'!N26,Scale!$B$2:$C$8,2,FALSE)</f>
        <v>4</v>
      </c>
      <c r="O26">
        <f>VLOOKUP('Raw data'!O26,Scale!$B$2:$C$8,2,FALSE)</f>
        <v>4</v>
      </c>
      <c r="P26">
        <f>VLOOKUP('Raw data'!P26,Scale!$B$2:$C$8,2,FALSE)</f>
        <v>6</v>
      </c>
      <c r="Q26">
        <f>VLOOKUP('Raw data'!Q26,Scale!$B$2:$C$8,2,FALSE)</f>
        <v>5</v>
      </c>
      <c r="R26">
        <f>VLOOKUP('Raw data'!R26,Scale!$B$2:$C$8,2,FALSE)</f>
        <v>7</v>
      </c>
      <c r="S26">
        <f>VLOOKUP('Raw data'!S26,Scale!$B$2:$C$8,2,FALSE)</f>
        <v>7</v>
      </c>
      <c r="T26">
        <f>VLOOKUP('Raw data'!T26,Scale!$B$2:$C$8,2,FALSE)</f>
        <v>7</v>
      </c>
      <c r="U26">
        <f>VLOOKUP('Raw data'!U26,Scale!$B$2:$C$8,2,FALSE)</f>
        <v>5</v>
      </c>
      <c r="V26">
        <f>VLOOKUP('Raw data'!V26,Scale!$B$2:$C$8,2,FALSE)</f>
        <v>6</v>
      </c>
      <c r="W26">
        <f>VLOOKUP('Raw data'!W26,Scale!$B$2:$C$8,2,FALSE)</f>
        <v>6</v>
      </c>
      <c r="X26">
        <f>VLOOKUP('Raw data'!X26,Scale!$B$2:$C$8,2,FALSE)</f>
        <v>6</v>
      </c>
      <c r="Y26">
        <f>VLOOKUP('Raw data'!Y26,Scale!$B$2:$C$8,2,FALSE)</f>
        <v>4</v>
      </c>
      <c r="Z26">
        <f>VLOOKUP('Raw data'!Z26,Scale!$B$2:$C$8,2,FALSE)</f>
        <v>6</v>
      </c>
      <c r="AA26">
        <f>VLOOKUP('Raw data'!AA26,Scale!$B$2:$C$8,2,FALSE)</f>
        <v>6</v>
      </c>
      <c r="AB26">
        <f>VLOOKUP('Raw data'!AB26,Scale!$B$2:$C$8,2,FALSE)</f>
        <v>4</v>
      </c>
      <c r="AC26">
        <f>VLOOKUP('Raw data'!AC26,Scale!$B$2:$C$8,2,FALSE)</f>
        <v>4</v>
      </c>
      <c r="AD26">
        <f>VLOOKUP('Raw data'!AD26,Scale!$B$2:$C$8,2,FALSE)</f>
        <v>4</v>
      </c>
      <c r="AE26">
        <f>VLOOKUP('Raw data'!AE26,Scale!$B$2:$C$8,2,FALSE)</f>
        <v>4</v>
      </c>
      <c r="AF26">
        <f>VLOOKUP('Raw data'!AF26,Scale!$J$2:$K$7,2,FALSE)</f>
        <v>6</v>
      </c>
      <c r="AG26">
        <f>VLOOKUP('Raw data'!AG26,Scale!$J$2:$K$7,2,FALSE)</f>
        <v>3</v>
      </c>
      <c r="AH26">
        <f>VLOOKUP('Raw data'!AH26,Scale!$J$2:$K$7,2,FALSE)</f>
        <v>6</v>
      </c>
      <c r="AI26">
        <f>VLOOKUP('Raw data'!AI26,Scale!$J$2:$K$7,2,FALSE)</f>
        <v>5</v>
      </c>
      <c r="AJ26">
        <f>VLOOKUP('Raw data'!AJ26,Scale!$J$2:$K$7,2,FALSE)</f>
        <v>4</v>
      </c>
      <c r="AK26">
        <f>VLOOKUP('Raw data'!AK26,Scale!$J$2:$K$7,2,FALSE)</f>
        <v>3</v>
      </c>
      <c r="AL26">
        <f>VLOOKUP('Raw data'!AL26,Scale!$J$2:$K$7,2,FALSE)</f>
        <v>4</v>
      </c>
      <c r="AM26">
        <f>VLOOKUP('Raw data'!AM26,Scale!$J$2:$K$7,2,FALSE)</f>
        <v>4</v>
      </c>
      <c r="AN26">
        <f>VLOOKUP('Raw data'!AN26,Scale!$J$2:$K$7,2,FALSE)</f>
        <v>2</v>
      </c>
      <c r="AO26">
        <f>VLOOKUP('Raw data'!AO26,Scale!$J$2:$K$7,2,FALSE)</f>
        <v>3</v>
      </c>
      <c r="AP26">
        <f>VLOOKUP('Raw data'!AP26,Scale!$J$2:$K$7,2,FALSE)</f>
        <v>4</v>
      </c>
      <c r="AQ26">
        <f>VLOOKUP('Raw data'!AQ26,Scale!$J$2:$K$7,2,FALSE)</f>
        <v>4</v>
      </c>
      <c r="AR26">
        <f>VLOOKUP('Raw data'!AR26,Scale!$J$2:$K$7,2,FALSE)</f>
        <v>2</v>
      </c>
      <c r="AS26">
        <f>VLOOKUP('Raw data'!AS26,Scale!$J$2:$K$7,2,FALSE)</f>
        <v>2</v>
      </c>
      <c r="AT26">
        <f>VLOOKUP('Raw data'!AT26,Scale!$J$2:$K$7,2,FALSE)</f>
        <v>2</v>
      </c>
      <c r="AU26">
        <f>VLOOKUP('Raw data'!AU26,Scale!$J$2:$K$7,2,FALSE)</f>
        <v>3</v>
      </c>
      <c r="AV26">
        <f>VLOOKUP('Raw data'!AV26,Scale!$J$2:$K$7,2,FALSE)</f>
        <v>6</v>
      </c>
      <c r="AW26">
        <f>VLOOKUP('Raw data'!AW26,Scale!$J$2:$K$7,2,FALSE)</f>
        <v>6</v>
      </c>
      <c r="AX26">
        <f>VLOOKUP('Raw data'!AX26,Scale!$J$2:$K$7,2,FALSE)</f>
        <v>6</v>
      </c>
      <c r="AY26">
        <f>VLOOKUP('Raw data'!AY26,Scale!$J$2:$K$7,2,FALSE)</f>
        <v>5</v>
      </c>
      <c r="AZ26">
        <f>VLOOKUP('Raw data'!AZ26,Scale!$J$2:$K$7,2,FALSE)</f>
        <v>6</v>
      </c>
      <c r="BA26">
        <f>VLOOKUP('Raw data'!BA26,Scale!$J$2:$K$7,2,FALSE)</f>
        <v>6</v>
      </c>
      <c r="BB26">
        <f>VLOOKUP('Raw data'!BB26,Scale!$J$2:$K$7,2,FALSE)</f>
        <v>5</v>
      </c>
      <c r="BC26">
        <f>VLOOKUP('Raw data'!BC26,Scale!$J$2:$K$7,2,FALSE)</f>
        <v>2</v>
      </c>
      <c r="BD26">
        <f>VLOOKUP('Raw data'!BD26,Scale!$J$2:$K$7,2,FALSE)</f>
        <v>5</v>
      </c>
      <c r="BE26">
        <f>VLOOKUP('Raw data'!BE26,Scale!$J$2:$K$7,2,FALSE)</f>
        <v>5</v>
      </c>
      <c r="BF26">
        <f>VLOOKUP('Raw data'!BF26,Scale!$J$2:$K$7,2,FALSE)</f>
        <v>2</v>
      </c>
      <c r="BG26">
        <f>VLOOKUP('Raw data'!BG26,Scale!$J$2:$K$7,2,FALSE)</f>
        <v>2</v>
      </c>
      <c r="BH26">
        <f>VLOOKUP('Raw data'!BH26,Scale!$J$2:$K$7,2,FALSE)</f>
        <v>2</v>
      </c>
      <c r="BI26">
        <f>VLOOKUP('Raw data'!BI26,Scale!$J$2:$K$7,2,FALSE)</f>
        <v>2</v>
      </c>
      <c r="BJ26" t="str">
        <f>'Raw data'!BJ26</f>
        <v>ดูดวง</v>
      </c>
      <c r="BK26" s="10">
        <f>'Raw data'!BK26</f>
        <v>34666</v>
      </c>
      <c r="BL26" t="str">
        <f>'Raw data'!BL26</f>
        <v>หญิง</v>
      </c>
      <c r="BM26">
        <f t="shared" ca="1" si="0"/>
        <v>26</v>
      </c>
      <c r="BN26">
        <f t="shared" ca="1" si="1"/>
        <v>26</v>
      </c>
      <c r="BO26" s="9">
        <f t="shared" si="2"/>
        <v>34666</v>
      </c>
      <c r="BP26" t="str">
        <f t="shared" si="3"/>
        <v>28-11</v>
      </c>
      <c r="BQ26" t="str">
        <f t="shared" si="4"/>
        <v>28-พ.ย.-21</v>
      </c>
      <c r="BR26" s="10">
        <f t="shared" si="5"/>
        <v>44528</v>
      </c>
      <c r="BS26" s="11" t="str">
        <f>IF(BR26&lt;ราศี!$B$10,ราศี!$D$10,(IF(BR26&lt;ราศี!$B$11,ราศี!$D$11,(IF(BR26&lt;ราศี!$B$12,ราศี!$D$12,(IF(BR26&lt;ราศี!$B$13,ราศี!$D$13,(IF(BR26&lt;ราศี!$B$14,ราศี!$D$14,(IF(BR26&lt;ราศี!$B$15,ราศี!$D$15,(IF(BR26&lt;ราศี!$B$16,ราศี!$D$16,(IF(BR26&lt;ราศี!$B$17,ราศี!$D$17,(IF(BR26&lt;ราศี!$B$18,ราศี!$D$18,(IF(BR26&lt;ราศี!$B$19,ราศี!$D$19,(IF(BR26&lt;ราศี!$B$20,ราศี!$D$20,(IF(BR26&lt;ราศี!$B$21,ราศี!$D$21,ราศี!$D$22)))))))))))))))))))))))</f>
        <v>ราศีพิจิก</v>
      </c>
      <c r="BT26">
        <v>8</v>
      </c>
    </row>
    <row r="27" spans="1:72" x14ac:dyDescent="0.25">
      <c r="A27">
        <v>26</v>
      </c>
      <c r="B27">
        <f>VLOOKUP('Raw data'!B27,Scale!$B$2:$C$8,2,FALSE)</f>
        <v>5</v>
      </c>
      <c r="C27">
        <f>VLOOKUP('Raw data'!C27,Scale!$B$2:$C$8,2,FALSE)</f>
        <v>4</v>
      </c>
      <c r="D27">
        <f>VLOOKUP('Raw data'!D27,Scale!$B$2:$C$8,2,FALSE)</f>
        <v>5</v>
      </c>
      <c r="E27">
        <f>VLOOKUP('Raw data'!E27,Scale!$B$2:$C$8,2,FALSE)</f>
        <v>4</v>
      </c>
      <c r="F27">
        <f>VLOOKUP('Raw data'!F27,Scale!$B$2:$C$8,2,FALSE)</f>
        <v>5</v>
      </c>
      <c r="G27">
        <f>VLOOKUP('Raw data'!G27,Scale!$B$2:$C$8,2,FALSE)</f>
        <v>4</v>
      </c>
      <c r="H27">
        <f>VLOOKUP('Raw data'!H27,Scale!$B$2:$C$8,2,FALSE)</f>
        <v>4</v>
      </c>
      <c r="I27">
        <f>VLOOKUP('Raw data'!I27,Scale!$B$2:$C$8,2,FALSE)</f>
        <v>4</v>
      </c>
      <c r="J27">
        <f>VLOOKUP('Raw data'!J27,Scale!$B$2:$C$8,2,FALSE)</f>
        <v>3</v>
      </c>
      <c r="K27">
        <f>VLOOKUP('Raw data'!K27,Scale!$B$2:$C$8,2,FALSE)</f>
        <v>2</v>
      </c>
      <c r="L27">
        <f>VLOOKUP('Raw data'!L27,Scale!$B$2:$C$8,2,FALSE)</f>
        <v>1</v>
      </c>
      <c r="M27">
        <f>VLOOKUP('Raw data'!M27,Scale!$B$2:$C$8,2,FALSE)</f>
        <v>4</v>
      </c>
      <c r="N27">
        <f>VLOOKUP('Raw data'!N27,Scale!$B$2:$C$8,2,FALSE)</f>
        <v>6</v>
      </c>
      <c r="O27">
        <f>VLOOKUP('Raw data'!O27,Scale!$B$2:$C$8,2,FALSE)</f>
        <v>7</v>
      </c>
      <c r="P27">
        <f>VLOOKUP('Raw data'!P27,Scale!$B$2:$C$8,2,FALSE)</f>
        <v>6</v>
      </c>
      <c r="Q27">
        <f>VLOOKUP('Raw data'!Q27,Scale!$B$2:$C$8,2,FALSE)</f>
        <v>7</v>
      </c>
      <c r="R27">
        <f>VLOOKUP('Raw data'!R27,Scale!$B$2:$C$8,2,FALSE)</f>
        <v>7</v>
      </c>
      <c r="S27">
        <f>VLOOKUP('Raw data'!S27,Scale!$B$2:$C$8,2,FALSE)</f>
        <v>6</v>
      </c>
      <c r="T27">
        <f>VLOOKUP('Raw data'!T27,Scale!$B$2:$C$8,2,FALSE)</f>
        <v>5</v>
      </c>
      <c r="U27">
        <f>VLOOKUP('Raw data'!U27,Scale!$B$2:$C$8,2,FALSE)</f>
        <v>6</v>
      </c>
      <c r="V27">
        <f>VLOOKUP('Raw data'!V27,Scale!$B$2:$C$8,2,FALSE)</f>
        <v>5</v>
      </c>
      <c r="W27">
        <f>VLOOKUP('Raw data'!W27,Scale!$B$2:$C$8,2,FALSE)</f>
        <v>5</v>
      </c>
      <c r="X27">
        <f>VLOOKUP('Raw data'!X27,Scale!$B$2:$C$8,2,FALSE)</f>
        <v>3</v>
      </c>
      <c r="Y27">
        <f>VLOOKUP('Raw data'!Y27,Scale!$B$2:$C$8,2,FALSE)</f>
        <v>6</v>
      </c>
      <c r="Z27">
        <f>VLOOKUP('Raw data'!Z27,Scale!$B$2:$C$8,2,FALSE)</f>
        <v>2</v>
      </c>
      <c r="AA27">
        <f>VLOOKUP('Raw data'!AA27,Scale!$B$2:$C$8,2,FALSE)</f>
        <v>4</v>
      </c>
      <c r="AB27">
        <f>VLOOKUP('Raw data'!AB27,Scale!$B$2:$C$8,2,FALSE)</f>
        <v>2</v>
      </c>
      <c r="AC27">
        <f>VLOOKUP('Raw data'!AC27,Scale!$B$2:$C$8,2,FALSE)</f>
        <v>5</v>
      </c>
      <c r="AD27">
        <f>VLOOKUP('Raw data'!AD27,Scale!$B$2:$C$8,2,FALSE)</f>
        <v>1</v>
      </c>
      <c r="AE27">
        <f>VLOOKUP('Raw data'!AE27,Scale!$B$2:$C$8,2,FALSE)</f>
        <v>6</v>
      </c>
      <c r="AF27">
        <f>VLOOKUP('Raw data'!AF27,Scale!$J$2:$K$7,2,FALSE)</f>
        <v>4</v>
      </c>
      <c r="AG27">
        <f>VLOOKUP('Raw data'!AG27,Scale!$J$2:$K$7,2,FALSE)</f>
        <v>2</v>
      </c>
      <c r="AH27">
        <f>VLOOKUP('Raw data'!AH27,Scale!$J$2:$K$7,2,FALSE)</f>
        <v>6</v>
      </c>
      <c r="AI27">
        <f>VLOOKUP('Raw data'!AI27,Scale!$J$2:$K$7,2,FALSE)</f>
        <v>3</v>
      </c>
      <c r="AJ27">
        <f>VLOOKUP('Raw data'!AJ27,Scale!$J$2:$K$7,2,FALSE)</f>
        <v>1</v>
      </c>
      <c r="AK27">
        <f>VLOOKUP('Raw data'!AK27,Scale!$J$2:$K$7,2,FALSE)</f>
        <v>2</v>
      </c>
      <c r="AL27">
        <f>VLOOKUP('Raw data'!AL27,Scale!$J$2:$K$7,2,FALSE)</f>
        <v>2</v>
      </c>
      <c r="AM27">
        <f>VLOOKUP('Raw data'!AM27,Scale!$J$2:$K$7,2,FALSE)</f>
        <v>2</v>
      </c>
      <c r="AN27">
        <f>VLOOKUP('Raw data'!AN27,Scale!$J$2:$K$7,2,FALSE)</f>
        <v>1</v>
      </c>
      <c r="AO27">
        <f>VLOOKUP('Raw data'!AO27,Scale!$J$2:$K$7,2,FALSE)</f>
        <v>1</v>
      </c>
      <c r="AP27">
        <f>VLOOKUP('Raw data'!AP27,Scale!$J$2:$K$7,2,FALSE)</f>
        <v>1</v>
      </c>
      <c r="AQ27">
        <f>VLOOKUP('Raw data'!AQ27,Scale!$J$2:$K$7,2,FALSE)</f>
        <v>1</v>
      </c>
      <c r="AR27">
        <f>VLOOKUP('Raw data'!AR27,Scale!$J$2:$K$7,2,FALSE)</f>
        <v>5</v>
      </c>
      <c r="AS27">
        <f>VLOOKUP('Raw data'!AS27,Scale!$J$2:$K$7,2,FALSE)</f>
        <v>2</v>
      </c>
      <c r="AT27">
        <f>VLOOKUP('Raw data'!AT27,Scale!$J$2:$K$7,2,FALSE)</f>
        <v>1</v>
      </c>
      <c r="AU27">
        <f>VLOOKUP('Raw data'!AU27,Scale!$J$2:$K$7,2,FALSE)</f>
        <v>3</v>
      </c>
      <c r="AV27">
        <f>VLOOKUP('Raw data'!AV27,Scale!$J$2:$K$7,2,FALSE)</f>
        <v>6</v>
      </c>
      <c r="AW27">
        <f>VLOOKUP('Raw data'!AW27,Scale!$J$2:$K$7,2,FALSE)</f>
        <v>6</v>
      </c>
      <c r="AX27">
        <f>VLOOKUP('Raw data'!AX27,Scale!$J$2:$K$7,2,FALSE)</f>
        <v>4</v>
      </c>
      <c r="AY27">
        <f>VLOOKUP('Raw data'!AY27,Scale!$J$2:$K$7,2,FALSE)</f>
        <v>2</v>
      </c>
      <c r="AZ27">
        <f>VLOOKUP('Raw data'!AZ27,Scale!$J$2:$K$7,2,FALSE)</f>
        <v>6</v>
      </c>
      <c r="BA27">
        <f>VLOOKUP('Raw data'!BA27,Scale!$J$2:$K$7,2,FALSE)</f>
        <v>4</v>
      </c>
      <c r="BB27">
        <f>VLOOKUP('Raw data'!BB27,Scale!$J$2:$K$7,2,FALSE)</f>
        <v>1</v>
      </c>
      <c r="BC27">
        <f>VLOOKUP('Raw data'!BC27,Scale!$J$2:$K$7,2,FALSE)</f>
        <v>5</v>
      </c>
      <c r="BD27">
        <f>VLOOKUP('Raw data'!BD27,Scale!$J$2:$K$7,2,FALSE)</f>
        <v>1</v>
      </c>
      <c r="BE27">
        <f>VLOOKUP('Raw data'!BE27,Scale!$J$2:$K$7,2,FALSE)</f>
        <v>1</v>
      </c>
      <c r="BF27">
        <f>VLOOKUP('Raw data'!BF27,Scale!$J$2:$K$7,2,FALSE)</f>
        <v>1</v>
      </c>
      <c r="BG27">
        <f>VLOOKUP('Raw data'!BG27,Scale!$J$2:$K$7,2,FALSE)</f>
        <v>1</v>
      </c>
      <c r="BH27">
        <f>VLOOKUP('Raw data'!BH27,Scale!$J$2:$K$7,2,FALSE)</f>
        <v>1</v>
      </c>
      <c r="BI27">
        <f>VLOOKUP('Raw data'!BI27,Scale!$J$2:$K$7,2,FALSE)</f>
        <v>5</v>
      </c>
      <c r="BJ27" t="str">
        <f>'Raw data'!BJ27</f>
        <v>Technology</v>
      </c>
      <c r="BK27" s="10">
        <f>'Raw data'!BK27</f>
        <v>34260</v>
      </c>
      <c r="BL27" t="str">
        <f>'Raw data'!BL27</f>
        <v>ชาย</v>
      </c>
      <c r="BM27">
        <f t="shared" ca="1" si="0"/>
        <v>27</v>
      </c>
      <c r="BN27">
        <f t="shared" ca="1" si="1"/>
        <v>27</v>
      </c>
      <c r="BO27" s="9">
        <f t="shared" si="2"/>
        <v>34260</v>
      </c>
      <c r="BP27" t="str">
        <f t="shared" si="3"/>
        <v>18-10</v>
      </c>
      <c r="BQ27" t="str">
        <f t="shared" si="4"/>
        <v>18-ต.ค.-21</v>
      </c>
      <c r="BR27" s="10">
        <f t="shared" si="5"/>
        <v>44487</v>
      </c>
      <c r="BS27" s="11" t="str">
        <f>IF(BR27&lt;ราศี!$B$10,ราศี!$D$10,(IF(BR27&lt;ราศี!$B$11,ราศี!$D$11,(IF(BR27&lt;ราศี!$B$12,ราศี!$D$12,(IF(BR27&lt;ราศี!$B$13,ราศี!$D$13,(IF(BR27&lt;ราศี!$B$14,ราศี!$D$14,(IF(BR27&lt;ราศี!$B$15,ราศี!$D$15,(IF(BR27&lt;ราศี!$B$16,ราศี!$D$16,(IF(BR27&lt;ราศี!$B$17,ราศี!$D$17,(IF(BR27&lt;ราศี!$B$18,ราศี!$D$18,(IF(BR27&lt;ราศี!$B$19,ราศี!$D$19,(IF(BR27&lt;ราศี!$B$20,ราศี!$D$20,(IF(BR27&lt;ราศี!$B$21,ราศี!$D$21,ราศี!$D$22)))))))))))))))))))))))</f>
        <v>ราศีตุลย์</v>
      </c>
      <c r="BT27">
        <v>7</v>
      </c>
    </row>
    <row r="28" spans="1:72" x14ac:dyDescent="0.25">
      <c r="A28">
        <v>27</v>
      </c>
      <c r="B28">
        <f>VLOOKUP('Raw data'!B28,Scale!$B$2:$C$8,2,FALSE)</f>
        <v>7</v>
      </c>
      <c r="C28">
        <f>VLOOKUP('Raw data'!C28,Scale!$B$2:$C$8,2,FALSE)</f>
        <v>5</v>
      </c>
      <c r="D28">
        <f>VLOOKUP('Raw data'!D28,Scale!$B$2:$C$8,2,FALSE)</f>
        <v>4</v>
      </c>
      <c r="E28">
        <f>VLOOKUP('Raw data'!E28,Scale!$B$2:$C$8,2,FALSE)</f>
        <v>5</v>
      </c>
      <c r="F28">
        <f>VLOOKUP('Raw data'!F28,Scale!$B$2:$C$8,2,FALSE)</f>
        <v>2</v>
      </c>
      <c r="G28">
        <f>VLOOKUP('Raw data'!G28,Scale!$B$2:$C$8,2,FALSE)</f>
        <v>6</v>
      </c>
      <c r="H28">
        <f>VLOOKUP('Raw data'!H28,Scale!$B$2:$C$8,2,FALSE)</f>
        <v>5</v>
      </c>
      <c r="I28">
        <f>VLOOKUP('Raw data'!I28,Scale!$B$2:$C$8,2,FALSE)</f>
        <v>5</v>
      </c>
      <c r="J28">
        <f>VLOOKUP('Raw data'!J28,Scale!$B$2:$C$8,2,FALSE)</f>
        <v>1</v>
      </c>
      <c r="K28">
        <f>VLOOKUP('Raw data'!K28,Scale!$B$2:$C$8,2,FALSE)</f>
        <v>1</v>
      </c>
      <c r="L28">
        <f>VLOOKUP('Raw data'!L28,Scale!$B$2:$C$8,2,FALSE)</f>
        <v>4</v>
      </c>
      <c r="M28">
        <f>VLOOKUP('Raw data'!M28,Scale!$B$2:$C$8,2,FALSE)</f>
        <v>4</v>
      </c>
      <c r="N28">
        <f>VLOOKUP('Raw data'!N28,Scale!$B$2:$C$8,2,FALSE)</f>
        <v>4</v>
      </c>
      <c r="O28">
        <f>VLOOKUP('Raw data'!O28,Scale!$B$2:$C$8,2,FALSE)</f>
        <v>4</v>
      </c>
      <c r="P28">
        <f>VLOOKUP('Raw data'!P28,Scale!$B$2:$C$8,2,FALSE)</f>
        <v>6</v>
      </c>
      <c r="Q28">
        <f>VLOOKUP('Raw data'!Q28,Scale!$B$2:$C$8,2,FALSE)</f>
        <v>4</v>
      </c>
      <c r="R28">
        <f>VLOOKUP('Raw data'!R28,Scale!$B$2:$C$8,2,FALSE)</f>
        <v>5</v>
      </c>
      <c r="S28">
        <f>VLOOKUP('Raw data'!S28,Scale!$B$2:$C$8,2,FALSE)</f>
        <v>5</v>
      </c>
      <c r="T28">
        <f>VLOOKUP('Raw data'!T28,Scale!$B$2:$C$8,2,FALSE)</f>
        <v>6</v>
      </c>
      <c r="U28">
        <f>VLOOKUP('Raw data'!U28,Scale!$B$2:$C$8,2,FALSE)</f>
        <v>6</v>
      </c>
      <c r="V28">
        <f>VLOOKUP('Raw data'!V28,Scale!$B$2:$C$8,2,FALSE)</f>
        <v>6</v>
      </c>
      <c r="W28">
        <f>VLOOKUP('Raw data'!W28,Scale!$B$2:$C$8,2,FALSE)</f>
        <v>6</v>
      </c>
      <c r="X28">
        <f>VLOOKUP('Raw data'!X28,Scale!$B$2:$C$8,2,FALSE)</f>
        <v>6</v>
      </c>
      <c r="Y28">
        <f>VLOOKUP('Raw data'!Y28,Scale!$B$2:$C$8,2,FALSE)</f>
        <v>3</v>
      </c>
      <c r="Z28">
        <f>VLOOKUP('Raw data'!Z28,Scale!$B$2:$C$8,2,FALSE)</f>
        <v>7</v>
      </c>
      <c r="AA28">
        <f>VLOOKUP('Raw data'!AA28,Scale!$B$2:$C$8,2,FALSE)</f>
        <v>7</v>
      </c>
      <c r="AB28">
        <f>VLOOKUP('Raw data'!AB28,Scale!$B$2:$C$8,2,FALSE)</f>
        <v>3</v>
      </c>
      <c r="AC28">
        <f>VLOOKUP('Raw data'!AC28,Scale!$B$2:$C$8,2,FALSE)</f>
        <v>3</v>
      </c>
      <c r="AD28">
        <f>VLOOKUP('Raw data'!AD28,Scale!$B$2:$C$8,2,FALSE)</f>
        <v>3</v>
      </c>
      <c r="AE28">
        <f>VLOOKUP('Raw data'!AE28,Scale!$B$2:$C$8,2,FALSE)</f>
        <v>2</v>
      </c>
      <c r="AF28">
        <f>VLOOKUP('Raw data'!AF28,Scale!$J$2:$K$7,2,FALSE)</f>
        <v>3</v>
      </c>
      <c r="AG28">
        <f>VLOOKUP('Raw data'!AG28,Scale!$J$2:$K$7,2,FALSE)</f>
        <v>2</v>
      </c>
      <c r="AH28">
        <f>VLOOKUP('Raw data'!AH28,Scale!$J$2:$K$7,2,FALSE)</f>
        <v>6</v>
      </c>
      <c r="AI28">
        <f>VLOOKUP('Raw data'!AI28,Scale!$J$2:$K$7,2,FALSE)</f>
        <v>4</v>
      </c>
      <c r="AJ28">
        <f>VLOOKUP('Raw data'!AJ28,Scale!$J$2:$K$7,2,FALSE)</f>
        <v>1</v>
      </c>
      <c r="AK28">
        <f>VLOOKUP('Raw data'!AK28,Scale!$J$2:$K$7,2,FALSE)</f>
        <v>3</v>
      </c>
      <c r="AL28">
        <f>VLOOKUP('Raw data'!AL28,Scale!$J$2:$K$7,2,FALSE)</f>
        <v>3</v>
      </c>
      <c r="AM28">
        <f>VLOOKUP('Raw data'!AM28,Scale!$J$2:$K$7,2,FALSE)</f>
        <v>3</v>
      </c>
      <c r="AN28">
        <f>VLOOKUP('Raw data'!AN28,Scale!$J$2:$K$7,2,FALSE)</f>
        <v>1</v>
      </c>
      <c r="AO28">
        <f>VLOOKUP('Raw data'!AO28,Scale!$J$2:$K$7,2,FALSE)</f>
        <v>2</v>
      </c>
      <c r="AP28">
        <f>VLOOKUP('Raw data'!AP28,Scale!$J$2:$K$7,2,FALSE)</f>
        <v>2</v>
      </c>
      <c r="AQ28">
        <f>VLOOKUP('Raw data'!AQ28,Scale!$J$2:$K$7,2,FALSE)</f>
        <v>6</v>
      </c>
      <c r="AR28">
        <f>VLOOKUP('Raw data'!AR28,Scale!$J$2:$K$7,2,FALSE)</f>
        <v>4</v>
      </c>
      <c r="AS28">
        <f>VLOOKUP('Raw data'!AS28,Scale!$J$2:$K$7,2,FALSE)</f>
        <v>1</v>
      </c>
      <c r="AT28">
        <f>VLOOKUP('Raw data'!AT28,Scale!$J$2:$K$7,2,FALSE)</f>
        <v>2</v>
      </c>
      <c r="AU28">
        <f>VLOOKUP('Raw data'!AU28,Scale!$J$2:$K$7,2,FALSE)</f>
        <v>5</v>
      </c>
      <c r="AV28">
        <f>VLOOKUP('Raw data'!AV28,Scale!$J$2:$K$7,2,FALSE)</f>
        <v>5</v>
      </c>
      <c r="AW28">
        <f>VLOOKUP('Raw data'!AW28,Scale!$J$2:$K$7,2,FALSE)</f>
        <v>3</v>
      </c>
      <c r="AX28">
        <f>VLOOKUP('Raw data'!AX28,Scale!$J$2:$K$7,2,FALSE)</f>
        <v>3</v>
      </c>
      <c r="AY28">
        <f>VLOOKUP('Raw data'!AY28,Scale!$J$2:$K$7,2,FALSE)</f>
        <v>3</v>
      </c>
      <c r="AZ28">
        <f>VLOOKUP('Raw data'!AZ28,Scale!$J$2:$K$7,2,FALSE)</f>
        <v>5</v>
      </c>
      <c r="BA28">
        <f>VLOOKUP('Raw data'!BA28,Scale!$J$2:$K$7,2,FALSE)</f>
        <v>4</v>
      </c>
      <c r="BB28">
        <f>VLOOKUP('Raw data'!BB28,Scale!$J$2:$K$7,2,FALSE)</f>
        <v>5</v>
      </c>
      <c r="BC28">
        <f>VLOOKUP('Raw data'!BC28,Scale!$J$2:$K$7,2,FALSE)</f>
        <v>1</v>
      </c>
      <c r="BD28">
        <f>VLOOKUP('Raw data'!BD28,Scale!$J$2:$K$7,2,FALSE)</f>
        <v>5</v>
      </c>
      <c r="BE28">
        <f>VLOOKUP('Raw data'!BE28,Scale!$J$2:$K$7,2,FALSE)</f>
        <v>5</v>
      </c>
      <c r="BF28">
        <f>VLOOKUP('Raw data'!BF28,Scale!$J$2:$K$7,2,FALSE)</f>
        <v>1</v>
      </c>
      <c r="BG28">
        <f>VLOOKUP('Raw data'!BG28,Scale!$J$2:$K$7,2,FALSE)</f>
        <v>1</v>
      </c>
      <c r="BH28">
        <f>VLOOKUP('Raw data'!BH28,Scale!$J$2:$K$7,2,FALSE)</f>
        <v>1</v>
      </c>
      <c r="BI28">
        <f>VLOOKUP('Raw data'!BI28,Scale!$J$2:$K$7,2,FALSE)</f>
        <v>3</v>
      </c>
      <c r="BJ28" t="str">
        <f>'Raw data'!BJ28</f>
        <v>การลงทุน</v>
      </c>
      <c r="BK28" s="10">
        <f>'Raw data'!BK28</f>
        <v>232079</v>
      </c>
      <c r="BL28" t="str">
        <f>'Raw data'!BL28</f>
        <v>หญิง</v>
      </c>
      <c r="BM28">
        <f t="shared" ca="1" si="0"/>
        <v>-514</v>
      </c>
      <c r="BN28">
        <f t="shared" ca="1" si="1"/>
        <v>29</v>
      </c>
      <c r="BO28" s="9">
        <f t="shared" si="2"/>
        <v>232079</v>
      </c>
      <c r="BP28" t="str">
        <f t="shared" si="3"/>
        <v>29-05</v>
      </c>
      <c r="BQ28" t="str">
        <f t="shared" si="4"/>
        <v>29-พ.ค.-21</v>
      </c>
      <c r="BR28" s="10">
        <f t="shared" si="5"/>
        <v>44345</v>
      </c>
      <c r="BS28" s="11" t="str">
        <f>IF(BR28&lt;ราศี!$B$10,ราศี!$D$10,(IF(BR28&lt;ราศี!$B$11,ราศี!$D$11,(IF(BR28&lt;ราศี!$B$12,ราศี!$D$12,(IF(BR28&lt;ราศี!$B$13,ราศี!$D$13,(IF(BR28&lt;ราศี!$B$14,ราศี!$D$14,(IF(BR28&lt;ราศี!$B$15,ราศี!$D$15,(IF(BR28&lt;ราศี!$B$16,ราศี!$D$16,(IF(BR28&lt;ราศี!$B$17,ราศี!$D$17,(IF(BR28&lt;ราศี!$B$18,ราศี!$D$18,(IF(BR28&lt;ราศี!$B$19,ราศี!$D$19,(IF(BR28&lt;ราศี!$B$20,ราศี!$D$20,(IF(BR28&lt;ราศี!$B$21,ราศี!$D$21,ราศี!$D$22)))))))))))))))))))))))</f>
        <v>ราศีพฤษก</v>
      </c>
      <c r="BT28">
        <v>2</v>
      </c>
    </row>
    <row r="29" spans="1:72" x14ac:dyDescent="0.25">
      <c r="A29">
        <v>28</v>
      </c>
      <c r="B29">
        <f>VLOOKUP('Raw data'!B29,Scale!$B$2:$C$8,2,FALSE)</f>
        <v>5</v>
      </c>
      <c r="C29">
        <f>VLOOKUP('Raw data'!C29,Scale!$B$2:$C$8,2,FALSE)</f>
        <v>4</v>
      </c>
      <c r="D29">
        <f>VLOOKUP('Raw data'!D29,Scale!$B$2:$C$8,2,FALSE)</f>
        <v>7</v>
      </c>
      <c r="E29">
        <f>VLOOKUP('Raw data'!E29,Scale!$B$2:$C$8,2,FALSE)</f>
        <v>6</v>
      </c>
      <c r="F29">
        <f>VLOOKUP('Raw data'!F29,Scale!$B$2:$C$8,2,FALSE)</f>
        <v>5</v>
      </c>
      <c r="G29">
        <f>VLOOKUP('Raw data'!G29,Scale!$B$2:$C$8,2,FALSE)</f>
        <v>4</v>
      </c>
      <c r="H29">
        <f>VLOOKUP('Raw data'!H29,Scale!$B$2:$C$8,2,FALSE)</f>
        <v>5</v>
      </c>
      <c r="I29">
        <f>VLOOKUP('Raw data'!I29,Scale!$B$2:$C$8,2,FALSE)</f>
        <v>5</v>
      </c>
      <c r="J29">
        <f>VLOOKUP('Raw data'!J29,Scale!$B$2:$C$8,2,FALSE)</f>
        <v>4</v>
      </c>
      <c r="K29">
        <f>VLOOKUP('Raw data'!K29,Scale!$B$2:$C$8,2,FALSE)</f>
        <v>6</v>
      </c>
      <c r="L29">
        <f>VLOOKUP('Raw data'!L29,Scale!$B$2:$C$8,2,FALSE)</f>
        <v>5</v>
      </c>
      <c r="M29">
        <f>VLOOKUP('Raw data'!M29,Scale!$B$2:$C$8,2,FALSE)</f>
        <v>5</v>
      </c>
      <c r="N29">
        <f>VLOOKUP('Raw data'!N29,Scale!$B$2:$C$8,2,FALSE)</f>
        <v>6</v>
      </c>
      <c r="O29">
        <f>VLOOKUP('Raw data'!O29,Scale!$B$2:$C$8,2,FALSE)</f>
        <v>5</v>
      </c>
      <c r="P29">
        <f>VLOOKUP('Raw data'!P29,Scale!$B$2:$C$8,2,FALSE)</f>
        <v>5</v>
      </c>
      <c r="Q29">
        <f>VLOOKUP('Raw data'!Q29,Scale!$B$2:$C$8,2,FALSE)</f>
        <v>3</v>
      </c>
      <c r="R29">
        <f>VLOOKUP('Raw data'!R29,Scale!$B$2:$C$8,2,FALSE)</f>
        <v>4</v>
      </c>
      <c r="S29">
        <f>VLOOKUP('Raw data'!S29,Scale!$B$2:$C$8,2,FALSE)</f>
        <v>4</v>
      </c>
      <c r="T29">
        <f>VLOOKUP('Raw data'!T29,Scale!$B$2:$C$8,2,FALSE)</f>
        <v>5</v>
      </c>
      <c r="U29">
        <f>VLOOKUP('Raw data'!U29,Scale!$B$2:$C$8,2,FALSE)</f>
        <v>6</v>
      </c>
      <c r="V29">
        <f>VLOOKUP('Raw data'!V29,Scale!$B$2:$C$8,2,FALSE)</f>
        <v>5</v>
      </c>
      <c r="W29">
        <f>VLOOKUP('Raw data'!W29,Scale!$B$2:$C$8,2,FALSE)</f>
        <v>6</v>
      </c>
      <c r="X29">
        <f>VLOOKUP('Raw data'!X29,Scale!$B$2:$C$8,2,FALSE)</f>
        <v>6</v>
      </c>
      <c r="Y29">
        <f>VLOOKUP('Raw data'!Y29,Scale!$B$2:$C$8,2,FALSE)</f>
        <v>5</v>
      </c>
      <c r="Z29">
        <f>VLOOKUP('Raw data'!Z29,Scale!$B$2:$C$8,2,FALSE)</f>
        <v>5</v>
      </c>
      <c r="AA29">
        <f>VLOOKUP('Raw data'!AA29,Scale!$B$2:$C$8,2,FALSE)</f>
        <v>5</v>
      </c>
      <c r="AB29">
        <f>VLOOKUP('Raw data'!AB29,Scale!$B$2:$C$8,2,FALSE)</f>
        <v>6</v>
      </c>
      <c r="AC29">
        <f>VLOOKUP('Raw data'!AC29,Scale!$B$2:$C$8,2,FALSE)</f>
        <v>5</v>
      </c>
      <c r="AD29">
        <f>VLOOKUP('Raw data'!AD29,Scale!$B$2:$C$8,2,FALSE)</f>
        <v>5</v>
      </c>
      <c r="AE29">
        <f>VLOOKUP('Raw data'!AE29,Scale!$B$2:$C$8,2,FALSE)</f>
        <v>4</v>
      </c>
      <c r="AF29">
        <f>VLOOKUP('Raw data'!AF29,Scale!$J$2:$K$7,2,FALSE)</f>
        <v>4</v>
      </c>
      <c r="AG29">
        <f>VLOOKUP('Raw data'!AG29,Scale!$J$2:$K$7,2,FALSE)</f>
        <v>2</v>
      </c>
      <c r="AH29">
        <f>VLOOKUP('Raw data'!AH29,Scale!$J$2:$K$7,2,FALSE)</f>
        <v>4</v>
      </c>
      <c r="AI29">
        <f>VLOOKUP('Raw data'!AI29,Scale!$J$2:$K$7,2,FALSE)</f>
        <v>5</v>
      </c>
      <c r="AJ29">
        <f>VLOOKUP('Raw data'!AJ29,Scale!$J$2:$K$7,2,FALSE)</f>
        <v>4</v>
      </c>
      <c r="AK29">
        <f>VLOOKUP('Raw data'!AK29,Scale!$J$2:$K$7,2,FALSE)</f>
        <v>3</v>
      </c>
      <c r="AL29">
        <f>VLOOKUP('Raw data'!AL29,Scale!$J$2:$K$7,2,FALSE)</f>
        <v>3</v>
      </c>
      <c r="AM29">
        <f>VLOOKUP('Raw data'!AM29,Scale!$J$2:$K$7,2,FALSE)</f>
        <v>4</v>
      </c>
      <c r="AN29">
        <f>VLOOKUP('Raw data'!AN29,Scale!$J$2:$K$7,2,FALSE)</f>
        <v>2</v>
      </c>
      <c r="AO29">
        <f>VLOOKUP('Raw data'!AO29,Scale!$J$2:$K$7,2,FALSE)</f>
        <v>5</v>
      </c>
      <c r="AP29">
        <f>VLOOKUP('Raw data'!AP29,Scale!$J$2:$K$7,2,FALSE)</f>
        <v>4</v>
      </c>
      <c r="AQ29">
        <f>VLOOKUP('Raw data'!AQ29,Scale!$J$2:$K$7,2,FALSE)</f>
        <v>4</v>
      </c>
      <c r="AR29">
        <f>VLOOKUP('Raw data'!AR29,Scale!$J$2:$K$7,2,FALSE)</f>
        <v>6</v>
      </c>
      <c r="AS29">
        <f>VLOOKUP('Raw data'!AS29,Scale!$J$2:$K$7,2,FALSE)</f>
        <v>6</v>
      </c>
      <c r="AT29">
        <f>VLOOKUP('Raw data'!AT29,Scale!$J$2:$K$7,2,FALSE)</f>
        <v>3</v>
      </c>
      <c r="AU29">
        <f>VLOOKUP('Raw data'!AU29,Scale!$J$2:$K$7,2,FALSE)</f>
        <v>4</v>
      </c>
      <c r="AV29">
        <f>VLOOKUP('Raw data'!AV29,Scale!$J$2:$K$7,2,FALSE)</f>
        <v>6</v>
      </c>
      <c r="AW29">
        <f>VLOOKUP('Raw data'!AW29,Scale!$J$2:$K$7,2,FALSE)</f>
        <v>4</v>
      </c>
      <c r="AX29">
        <f>VLOOKUP('Raw data'!AX29,Scale!$J$2:$K$7,2,FALSE)</f>
        <v>3</v>
      </c>
      <c r="AY29">
        <f>VLOOKUP('Raw data'!AY29,Scale!$J$2:$K$7,2,FALSE)</f>
        <v>3</v>
      </c>
      <c r="AZ29">
        <f>VLOOKUP('Raw data'!AZ29,Scale!$J$2:$K$7,2,FALSE)</f>
        <v>6</v>
      </c>
      <c r="BA29">
        <f>VLOOKUP('Raw data'!BA29,Scale!$J$2:$K$7,2,FALSE)</f>
        <v>4</v>
      </c>
      <c r="BB29">
        <f>VLOOKUP('Raw data'!BB29,Scale!$J$2:$K$7,2,FALSE)</f>
        <v>5</v>
      </c>
      <c r="BC29">
        <f>VLOOKUP('Raw data'!BC29,Scale!$J$2:$K$7,2,FALSE)</f>
        <v>3</v>
      </c>
      <c r="BD29">
        <f>VLOOKUP('Raw data'!BD29,Scale!$J$2:$K$7,2,FALSE)</f>
        <v>5</v>
      </c>
      <c r="BE29">
        <f>VLOOKUP('Raw data'!BE29,Scale!$J$2:$K$7,2,FALSE)</f>
        <v>5</v>
      </c>
      <c r="BF29">
        <f>VLOOKUP('Raw data'!BF29,Scale!$J$2:$K$7,2,FALSE)</f>
        <v>5</v>
      </c>
      <c r="BG29">
        <f>VLOOKUP('Raw data'!BG29,Scale!$J$2:$K$7,2,FALSE)</f>
        <v>5</v>
      </c>
      <c r="BH29">
        <f>VLOOKUP('Raw data'!BH29,Scale!$J$2:$K$7,2,FALSE)</f>
        <v>5</v>
      </c>
      <c r="BI29">
        <f>VLOOKUP('Raw data'!BI29,Scale!$J$2:$K$7,2,FALSE)</f>
        <v>5</v>
      </c>
      <c r="BJ29" t="str">
        <f>'Raw data'!BJ29</f>
        <v>รถยนต์</v>
      </c>
      <c r="BK29" s="10">
        <f>'Raw data'!BK29</f>
        <v>231775</v>
      </c>
      <c r="BL29" t="str">
        <f>'Raw data'!BL29</f>
        <v>หญิง</v>
      </c>
      <c r="BM29">
        <f t="shared" ca="1" si="0"/>
        <v>-513</v>
      </c>
      <c r="BN29">
        <f t="shared" ca="1" si="1"/>
        <v>30</v>
      </c>
      <c r="BO29" s="9">
        <f t="shared" si="2"/>
        <v>231775</v>
      </c>
      <c r="BP29" t="str">
        <f t="shared" si="3"/>
        <v>29-07</v>
      </c>
      <c r="BQ29" t="str">
        <f t="shared" si="4"/>
        <v>29-ก.ค.-21</v>
      </c>
      <c r="BR29" s="10">
        <f t="shared" si="5"/>
        <v>44406</v>
      </c>
      <c r="BS29" s="11" t="str">
        <f>IF(BR29&lt;ราศี!$B$10,ราศี!$D$10,(IF(BR29&lt;ราศี!$B$11,ราศี!$D$11,(IF(BR29&lt;ราศี!$B$12,ราศี!$D$12,(IF(BR29&lt;ราศี!$B$13,ราศี!$D$13,(IF(BR29&lt;ราศี!$B$14,ราศี!$D$14,(IF(BR29&lt;ราศี!$B$15,ราศี!$D$15,(IF(BR29&lt;ราศี!$B$16,ราศี!$D$16,(IF(BR29&lt;ราศี!$B$17,ราศี!$D$17,(IF(BR29&lt;ราศี!$B$18,ราศี!$D$18,(IF(BR29&lt;ราศี!$B$19,ราศี!$D$19,(IF(BR29&lt;ราศี!$B$20,ราศี!$D$20,(IF(BR29&lt;ราศี!$B$21,ราศี!$D$21,ราศี!$D$22)))))))))))))))))))))))</f>
        <v>ราศีกรกฏ</v>
      </c>
      <c r="BT29">
        <v>4</v>
      </c>
    </row>
    <row r="30" spans="1:72" x14ac:dyDescent="0.25">
      <c r="A30">
        <v>29</v>
      </c>
      <c r="B30">
        <f>VLOOKUP('Raw data'!B30,Scale!$B$2:$C$8,2,FALSE)</f>
        <v>6</v>
      </c>
      <c r="C30">
        <f>VLOOKUP('Raw data'!C30,Scale!$B$2:$C$8,2,FALSE)</f>
        <v>4</v>
      </c>
      <c r="D30">
        <f>VLOOKUP('Raw data'!D30,Scale!$B$2:$C$8,2,FALSE)</f>
        <v>5</v>
      </c>
      <c r="E30">
        <f>VLOOKUP('Raw data'!E30,Scale!$B$2:$C$8,2,FALSE)</f>
        <v>5</v>
      </c>
      <c r="F30">
        <f>VLOOKUP('Raw data'!F30,Scale!$B$2:$C$8,2,FALSE)</f>
        <v>5</v>
      </c>
      <c r="G30">
        <f>VLOOKUP('Raw data'!G30,Scale!$B$2:$C$8,2,FALSE)</f>
        <v>6</v>
      </c>
      <c r="H30">
        <f>VLOOKUP('Raw data'!H30,Scale!$B$2:$C$8,2,FALSE)</f>
        <v>6</v>
      </c>
      <c r="I30">
        <f>VLOOKUP('Raw data'!I30,Scale!$B$2:$C$8,2,FALSE)</f>
        <v>6</v>
      </c>
      <c r="J30">
        <f>VLOOKUP('Raw data'!J30,Scale!$B$2:$C$8,2,FALSE)</f>
        <v>5</v>
      </c>
      <c r="K30">
        <f>VLOOKUP('Raw data'!K30,Scale!$B$2:$C$8,2,FALSE)</f>
        <v>5</v>
      </c>
      <c r="L30">
        <f>VLOOKUP('Raw data'!L30,Scale!$B$2:$C$8,2,FALSE)</f>
        <v>1</v>
      </c>
      <c r="M30">
        <f>VLOOKUP('Raw data'!M30,Scale!$B$2:$C$8,2,FALSE)</f>
        <v>1</v>
      </c>
      <c r="N30">
        <f>VLOOKUP('Raw data'!N30,Scale!$B$2:$C$8,2,FALSE)</f>
        <v>7</v>
      </c>
      <c r="O30">
        <f>VLOOKUP('Raw data'!O30,Scale!$B$2:$C$8,2,FALSE)</f>
        <v>6</v>
      </c>
      <c r="P30">
        <f>VLOOKUP('Raw data'!P30,Scale!$B$2:$C$8,2,FALSE)</f>
        <v>6</v>
      </c>
      <c r="Q30">
        <f>VLOOKUP('Raw data'!Q30,Scale!$B$2:$C$8,2,FALSE)</f>
        <v>5</v>
      </c>
      <c r="R30">
        <f>VLOOKUP('Raw data'!R30,Scale!$B$2:$C$8,2,FALSE)</f>
        <v>5</v>
      </c>
      <c r="S30">
        <f>VLOOKUP('Raw data'!S30,Scale!$B$2:$C$8,2,FALSE)</f>
        <v>4</v>
      </c>
      <c r="T30">
        <f>VLOOKUP('Raw data'!T30,Scale!$B$2:$C$8,2,FALSE)</f>
        <v>5</v>
      </c>
      <c r="U30">
        <f>VLOOKUP('Raw data'!U30,Scale!$B$2:$C$8,2,FALSE)</f>
        <v>5</v>
      </c>
      <c r="V30">
        <f>VLOOKUP('Raw data'!V30,Scale!$B$2:$C$8,2,FALSE)</f>
        <v>6</v>
      </c>
      <c r="W30">
        <f>VLOOKUP('Raw data'!W30,Scale!$B$2:$C$8,2,FALSE)</f>
        <v>4</v>
      </c>
      <c r="X30">
        <f>VLOOKUP('Raw data'!X30,Scale!$B$2:$C$8,2,FALSE)</f>
        <v>5</v>
      </c>
      <c r="Y30">
        <f>VLOOKUP('Raw data'!Y30,Scale!$B$2:$C$8,2,FALSE)</f>
        <v>5</v>
      </c>
      <c r="Z30">
        <f>VLOOKUP('Raw data'!Z30,Scale!$B$2:$C$8,2,FALSE)</f>
        <v>5</v>
      </c>
      <c r="AA30">
        <f>VLOOKUP('Raw data'!AA30,Scale!$B$2:$C$8,2,FALSE)</f>
        <v>5</v>
      </c>
      <c r="AB30">
        <f>VLOOKUP('Raw data'!AB30,Scale!$B$2:$C$8,2,FALSE)</f>
        <v>5</v>
      </c>
      <c r="AC30">
        <f>VLOOKUP('Raw data'!AC30,Scale!$B$2:$C$8,2,FALSE)</f>
        <v>4</v>
      </c>
      <c r="AD30">
        <f>VLOOKUP('Raw data'!AD30,Scale!$B$2:$C$8,2,FALSE)</f>
        <v>1</v>
      </c>
      <c r="AE30">
        <f>VLOOKUP('Raw data'!AE30,Scale!$B$2:$C$8,2,FALSE)</f>
        <v>6</v>
      </c>
      <c r="AF30">
        <f>VLOOKUP('Raw data'!AF30,Scale!$J$2:$K$7,2,FALSE)</f>
        <v>3</v>
      </c>
      <c r="AG30">
        <f>VLOOKUP('Raw data'!AG30,Scale!$J$2:$K$7,2,FALSE)</f>
        <v>2</v>
      </c>
      <c r="AH30">
        <f>VLOOKUP('Raw data'!AH30,Scale!$J$2:$K$7,2,FALSE)</f>
        <v>5</v>
      </c>
      <c r="AI30">
        <f>VLOOKUP('Raw data'!AI30,Scale!$J$2:$K$7,2,FALSE)</f>
        <v>5</v>
      </c>
      <c r="AJ30">
        <f>VLOOKUP('Raw data'!AJ30,Scale!$J$2:$K$7,2,FALSE)</f>
        <v>4</v>
      </c>
      <c r="AK30">
        <f>VLOOKUP('Raw data'!AK30,Scale!$J$2:$K$7,2,FALSE)</f>
        <v>3</v>
      </c>
      <c r="AL30">
        <f>VLOOKUP('Raw data'!AL30,Scale!$J$2:$K$7,2,FALSE)</f>
        <v>3</v>
      </c>
      <c r="AM30">
        <f>VLOOKUP('Raw data'!AM30,Scale!$J$2:$K$7,2,FALSE)</f>
        <v>3</v>
      </c>
      <c r="AN30">
        <f>VLOOKUP('Raw data'!AN30,Scale!$J$2:$K$7,2,FALSE)</f>
        <v>1</v>
      </c>
      <c r="AO30">
        <f>VLOOKUP('Raw data'!AO30,Scale!$J$2:$K$7,2,FALSE)</f>
        <v>2</v>
      </c>
      <c r="AP30">
        <f>VLOOKUP('Raw data'!AP30,Scale!$J$2:$K$7,2,FALSE)</f>
        <v>1</v>
      </c>
      <c r="AQ30">
        <f>VLOOKUP('Raw data'!AQ30,Scale!$J$2:$K$7,2,FALSE)</f>
        <v>1</v>
      </c>
      <c r="AR30">
        <f>VLOOKUP('Raw data'!AR30,Scale!$J$2:$K$7,2,FALSE)</f>
        <v>5</v>
      </c>
      <c r="AS30">
        <f>VLOOKUP('Raw data'!AS30,Scale!$J$2:$K$7,2,FALSE)</f>
        <v>6</v>
      </c>
      <c r="AT30">
        <f>VLOOKUP('Raw data'!AT30,Scale!$J$2:$K$7,2,FALSE)</f>
        <v>2</v>
      </c>
      <c r="AU30">
        <f>VLOOKUP('Raw data'!AU30,Scale!$J$2:$K$7,2,FALSE)</f>
        <v>5</v>
      </c>
      <c r="AV30">
        <f>VLOOKUP('Raw data'!AV30,Scale!$J$2:$K$7,2,FALSE)</f>
        <v>6</v>
      </c>
      <c r="AW30">
        <f>VLOOKUP('Raw data'!AW30,Scale!$J$2:$K$7,2,FALSE)</f>
        <v>4</v>
      </c>
      <c r="AX30">
        <f>VLOOKUP('Raw data'!AX30,Scale!$J$2:$K$7,2,FALSE)</f>
        <v>5</v>
      </c>
      <c r="AY30">
        <f>VLOOKUP('Raw data'!AY30,Scale!$J$2:$K$7,2,FALSE)</f>
        <v>4</v>
      </c>
      <c r="AZ30">
        <f>VLOOKUP('Raw data'!AZ30,Scale!$J$2:$K$7,2,FALSE)</f>
        <v>6</v>
      </c>
      <c r="BA30">
        <f>VLOOKUP('Raw data'!BA30,Scale!$J$2:$K$7,2,FALSE)</f>
        <v>4</v>
      </c>
      <c r="BB30">
        <f>VLOOKUP('Raw data'!BB30,Scale!$J$2:$K$7,2,FALSE)</f>
        <v>6</v>
      </c>
      <c r="BC30">
        <f>VLOOKUP('Raw data'!BC30,Scale!$J$2:$K$7,2,FALSE)</f>
        <v>6</v>
      </c>
      <c r="BD30">
        <f>VLOOKUP('Raw data'!BD30,Scale!$J$2:$K$7,2,FALSE)</f>
        <v>5</v>
      </c>
      <c r="BE30">
        <f>VLOOKUP('Raw data'!BE30,Scale!$J$2:$K$7,2,FALSE)</f>
        <v>4</v>
      </c>
      <c r="BF30">
        <f>VLOOKUP('Raw data'!BF30,Scale!$J$2:$K$7,2,FALSE)</f>
        <v>4</v>
      </c>
      <c r="BG30">
        <f>VLOOKUP('Raw data'!BG30,Scale!$J$2:$K$7,2,FALSE)</f>
        <v>3</v>
      </c>
      <c r="BH30">
        <f>VLOOKUP('Raw data'!BH30,Scale!$J$2:$K$7,2,FALSE)</f>
        <v>1</v>
      </c>
      <c r="BI30">
        <f>VLOOKUP('Raw data'!BI30,Scale!$J$2:$K$7,2,FALSE)</f>
        <v>5</v>
      </c>
      <c r="BJ30" t="str">
        <f>'Raw data'!BJ30</f>
        <v>กีฬา</v>
      </c>
      <c r="BK30" s="10">
        <f>'Raw data'!BK30</f>
        <v>35125</v>
      </c>
      <c r="BL30" t="str">
        <f>'Raw data'!BL30</f>
        <v>ชาย</v>
      </c>
      <c r="BM30">
        <f t="shared" ca="1" si="0"/>
        <v>24</v>
      </c>
      <c r="BN30">
        <f t="shared" ca="1" si="1"/>
        <v>24</v>
      </c>
      <c r="BO30" s="9">
        <f t="shared" si="2"/>
        <v>35125</v>
      </c>
      <c r="BP30" t="str">
        <f t="shared" si="3"/>
        <v>01-03</v>
      </c>
      <c r="BQ30" t="str">
        <f t="shared" si="4"/>
        <v>01-มี.ค.-21</v>
      </c>
      <c r="BR30" s="10">
        <f t="shared" si="5"/>
        <v>44256</v>
      </c>
      <c r="BS30" s="11" t="str">
        <f>IF(BR30&lt;ราศี!$B$10,ราศี!$D$10,(IF(BR30&lt;ราศี!$B$11,ราศี!$D$11,(IF(BR30&lt;ราศี!$B$12,ราศี!$D$12,(IF(BR30&lt;ราศี!$B$13,ราศี!$D$13,(IF(BR30&lt;ราศี!$B$14,ราศี!$D$14,(IF(BR30&lt;ราศี!$B$15,ราศี!$D$15,(IF(BR30&lt;ราศี!$B$16,ราศี!$D$16,(IF(BR30&lt;ราศี!$B$17,ราศี!$D$17,(IF(BR30&lt;ราศี!$B$18,ราศี!$D$18,(IF(BR30&lt;ราศี!$B$19,ราศี!$D$19,(IF(BR30&lt;ราศี!$B$20,ราศี!$D$20,(IF(BR30&lt;ราศี!$B$21,ราศี!$D$21,ราศี!$D$22)))))))))))))))))))))))</f>
        <v>ราศีกุมภ์</v>
      </c>
      <c r="BT30">
        <v>11</v>
      </c>
    </row>
    <row r="31" spans="1:72" x14ac:dyDescent="0.25">
      <c r="A31">
        <v>30</v>
      </c>
      <c r="B31">
        <f>VLOOKUP('Raw data'!B31,Scale!$B$2:$C$8,2,FALSE)</f>
        <v>7</v>
      </c>
      <c r="C31">
        <f>VLOOKUP('Raw data'!C31,Scale!$B$2:$C$8,2,FALSE)</f>
        <v>6</v>
      </c>
      <c r="D31">
        <f>VLOOKUP('Raw data'!D31,Scale!$B$2:$C$8,2,FALSE)</f>
        <v>5</v>
      </c>
      <c r="E31">
        <f>VLOOKUP('Raw data'!E31,Scale!$B$2:$C$8,2,FALSE)</f>
        <v>6</v>
      </c>
      <c r="F31">
        <f>VLOOKUP('Raw data'!F31,Scale!$B$2:$C$8,2,FALSE)</f>
        <v>6</v>
      </c>
      <c r="G31">
        <f>VLOOKUP('Raw data'!G31,Scale!$B$2:$C$8,2,FALSE)</f>
        <v>5</v>
      </c>
      <c r="H31">
        <f>VLOOKUP('Raw data'!H31,Scale!$B$2:$C$8,2,FALSE)</f>
        <v>7</v>
      </c>
      <c r="I31">
        <f>VLOOKUP('Raw data'!I31,Scale!$B$2:$C$8,2,FALSE)</f>
        <v>7</v>
      </c>
      <c r="J31">
        <f>VLOOKUP('Raw data'!J31,Scale!$B$2:$C$8,2,FALSE)</f>
        <v>1</v>
      </c>
      <c r="K31">
        <f>VLOOKUP('Raw data'!K31,Scale!$B$2:$C$8,2,FALSE)</f>
        <v>7</v>
      </c>
      <c r="L31">
        <f>VLOOKUP('Raw data'!L31,Scale!$B$2:$C$8,2,FALSE)</f>
        <v>1</v>
      </c>
      <c r="M31">
        <f>VLOOKUP('Raw data'!M31,Scale!$B$2:$C$8,2,FALSE)</f>
        <v>4</v>
      </c>
      <c r="N31">
        <f>VLOOKUP('Raw data'!N31,Scale!$B$2:$C$8,2,FALSE)</f>
        <v>2</v>
      </c>
      <c r="O31">
        <f>VLOOKUP('Raw data'!O31,Scale!$B$2:$C$8,2,FALSE)</f>
        <v>2</v>
      </c>
      <c r="P31">
        <f>VLOOKUP('Raw data'!P31,Scale!$B$2:$C$8,2,FALSE)</f>
        <v>2</v>
      </c>
      <c r="Q31">
        <f>VLOOKUP('Raw data'!Q31,Scale!$B$2:$C$8,2,FALSE)</f>
        <v>6</v>
      </c>
      <c r="R31">
        <f>VLOOKUP('Raw data'!R31,Scale!$B$2:$C$8,2,FALSE)</f>
        <v>7</v>
      </c>
      <c r="S31">
        <f>VLOOKUP('Raw data'!S31,Scale!$B$2:$C$8,2,FALSE)</f>
        <v>7</v>
      </c>
      <c r="T31">
        <f>VLOOKUP('Raw data'!T31,Scale!$B$2:$C$8,2,FALSE)</f>
        <v>4</v>
      </c>
      <c r="U31">
        <f>VLOOKUP('Raw data'!U31,Scale!$B$2:$C$8,2,FALSE)</f>
        <v>5</v>
      </c>
      <c r="V31">
        <f>VLOOKUP('Raw data'!V31,Scale!$B$2:$C$8,2,FALSE)</f>
        <v>7</v>
      </c>
      <c r="W31">
        <f>VLOOKUP('Raw data'!W31,Scale!$B$2:$C$8,2,FALSE)</f>
        <v>6</v>
      </c>
      <c r="X31">
        <f>VLOOKUP('Raw data'!X31,Scale!$B$2:$C$8,2,FALSE)</f>
        <v>1</v>
      </c>
      <c r="Y31">
        <f>VLOOKUP('Raw data'!Y31,Scale!$B$2:$C$8,2,FALSE)</f>
        <v>1</v>
      </c>
      <c r="Z31">
        <f>VLOOKUP('Raw data'!Z31,Scale!$B$2:$C$8,2,FALSE)</f>
        <v>4</v>
      </c>
      <c r="AA31">
        <f>VLOOKUP('Raw data'!AA31,Scale!$B$2:$C$8,2,FALSE)</f>
        <v>4</v>
      </c>
      <c r="AB31">
        <f>VLOOKUP('Raw data'!AB31,Scale!$B$2:$C$8,2,FALSE)</f>
        <v>5</v>
      </c>
      <c r="AC31">
        <f>VLOOKUP('Raw data'!AC31,Scale!$B$2:$C$8,2,FALSE)</f>
        <v>1</v>
      </c>
      <c r="AD31">
        <f>VLOOKUP('Raw data'!AD31,Scale!$B$2:$C$8,2,FALSE)</f>
        <v>1</v>
      </c>
      <c r="AE31">
        <f>VLOOKUP('Raw data'!AE31,Scale!$B$2:$C$8,2,FALSE)</f>
        <v>4</v>
      </c>
      <c r="AF31">
        <f>VLOOKUP('Raw data'!AF31,Scale!$J$2:$K$7,2,FALSE)</f>
        <v>4</v>
      </c>
      <c r="AG31">
        <f>VLOOKUP('Raw data'!AG31,Scale!$J$2:$K$7,2,FALSE)</f>
        <v>3</v>
      </c>
      <c r="AH31">
        <f>VLOOKUP('Raw data'!AH31,Scale!$J$2:$K$7,2,FALSE)</f>
        <v>4</v>
      </c>
      <c r="AI31">
        <f>VLOOKUP('Raw data'!AI31,Scale!$J$2:$K$7,2,FALSE)</f>
        <v>5</v>
      </c>
      <c r="AJ31">
        <f>VLOOKUP('Raw data'!AJ31,Scale!$J$2:$K$7,2,FALSE)</f>
        <v>6</v>
      </c>
      <c r="AK31">
        <f>VLOOKUP('Raw data'!AK31,Scale!$J$2:$K$7,2,FALSE)</f>
        <v>3</v>
      </c>
      <c r="AL31">
        <f>VLOOKUP('Raw data'!AL31,Scale!$J$2:$K$7,2,FALSE)</f>
        <v>3</v>
      </c>
      <c r="AM31">
        <f>VLOOKUP('Raw data'!AM31,Scale!$J$2:$K$7,2,FALSE)</f>
        <v>4</v>
      </c>
      <c r="AN31">
        <f>VLOOKUP('Raw data'!AN31,Scale!$J$2:$K$7,2,FALSE)</f>
        <v>1</v>
      </c>
      <c r="AO31">
        <f>VLOOKUP('Raw data'!AO31,Scale!$J$2:$K$7,2,FALSE)</f>
        <v>2</v>
      </c>
      <c r="AP31">
        <f>VLOOKUP('Raw data'!AP31,Scale!$J$2:$K$7,2,FALSE)</f>
        <v>1</v>
      </c>
      <c r="AQ31">
        <f>VLOOKUP('Raw data'!AQ31,Scale!$J$2:$K$7,2,FALSE)</f>
        <v>6</v>
      </c>
      <c r="AR31">
        <f>VLOOKUP('Raw data'!AR31,Scale!$J$2:$K$7,2,FALSE)</f>
        <v>3</v>
      </c>
      <c r="AS31">
        <f>VLOOKUP('Raw data'!AS31,Scale!$J$2:$K$7,2,FALSE)</f>
        <v>2</v>
      </c>
      <c r="AT31">
        <f>VLOOKUP('Raw data'!AT31,Scale!$J$2:$K$7,2,FALSE)</f>
        <v>1</v>
      </c>
      <c r="AU31">
        <f>VLOOKUP('Raw data'!AU31,Scale!$J$2:$K$7,2,FALSE)</f>
        <v>5</v>
      </c>
      <c r="AV31">
        <f>VLOOKUP('Raw data'!AV31,Scale!$J$2:$K$7,2,FALSE)</f>
        <v>5</v>
      </c>
      <c r="AW31">
        <f>VLOOKUP('Raw data'!AW31,Scale!$J$2:$K$7,2,FALSE)</f>
        <v>5</v>
      </c>
      <c r="AX31">
        <f>VLOOKUP('Raw data'!AX31,Scale!$J$2:$K$7,2,FALSE)</f>
        <v>4</v>
      </c>
      <c r="AY31">
        <f>VLOOKUP('Raw data'!AY31,Scale!$J$2:$K$7,2,FALSE)</f>
        <v>4</v>
      </c>
      <c r="AZ31">
        <f>VLOOKUP('Raw data'!AZ31,Scale!$J$2:$K$7,2,FALSE)</f>
        <v>6</v>
      </c>
      <c r="BA31">
        <f>VLOOKUP('Raw data'!BA31,Scale!$J$2:$K$7,2,FALSE)</f>
        <v>4</v>
      </c>
      <c r="BB31">
        <f>VLOOKUP('Raw data'!BB31,Scale!$J$2:$K$7,2,FALSE)</f>
        <v>1</v>
      </c>
      <c r="BC31">
        <f>VLOOKUP('Raw data'!BC31,Scale!$J$2:$K$7,2,FALSE)</f>
        <v>1</v>
      </c>
      <c r="BD31">
        <f>VLOOKUP('Raw data'!BD31,Scale!$J$2:$K$7,2,FALSE)</f>
        <v>1</v>
      </c>
      <c r="BE31">
        <f>VLOOKUP('Raw data'!BE31,Scale!$J$2:$K$7,2,FALSE)</f>
        <v>1</v>
      </c>
      <c r="BF31">
        <f>VLOOKUP('Raw data'!BF31,Scale!$J$2:$K$7,2,FALSE)</f>
        <v>2</v>
      </c>
      <c r="BG31">
        <f>VLOOKUP('Raw data'!BG31,Scale!$J$2:$K$7,2,FALSE)</f>
        <v>1</v>
      </c>
      <c r="BH31">
        <f>VLOOKUP('Raw data'!BH31,Scale!$J$2:$K$7,2,FALSE)</f>
        <v>1</v>
      </c>
      <c r="BI31">
        <f>VLOOKUP('Raw data'!BI31,Scale!$J$2:$K$7,2,FALSE)</f>
        <v>3</v>
      </c>
      <c r="BJ31" t="str">
        <f>'Raw data'!BJ31</f>
        <v>กาแฟ / ชานมไข่มุก</v>
      </c>
      <c r="BK31" s="10">
        <f>'Raw data'!BK31</f>
        <v>33675</v>
      </c>
      <c r="BL31" t="str">
        <f>'Raw data'!BL31</f>
        <v>ชาย</v>
      </c>
      <c r="BM31">
        <f t="shared" ca="1" si="0"/>
        <v>28</v>
      </c>
      <c r="BN31">
        <f t="shared" ca="1" si="1"/>
        <v>28</v>
      </c>
      <c r="BO31" s="9">
        <f t="shared" si="2"/>
        <v>33675</v>
      </c>
      <c r="BP31" t="str">
        <f t="shared" si="3"/>
        <v>12-03</v>
      </c>
      <c r="BQ31" t="str">
        <f t="shared" si="4"/>
        <v>12-มี.ค.-21</v>
      </c>
      <c r="BR31" s="10">
        <f t="shared" si="5"/>
        <v>44267</v>
      </c>
      <c r="BS31" s="11" t="str">
        <f>IF(BR31&lt;ราศี!$B$10,ราศี!$D$10,(IF(BR31&lt;ราศี!$B$11,ราศี!$D$11,(IF(BR31&lt;ราศี!$B$12,ราศี!$D$12,(IF(BR31&lt;ราศี!$B$13,ราศี!$D$13,(IF(BR31&lt;ราศี!$B$14,ราศี!$D$14,(IF(BR31&lt;ราศี!$B$15,ราศี!$D$15,(IF(BR31&lt;ราศี!$B$16,ราศี!$D$16,(IF(BR31&lt;ราศี!$B$17,ราศี!$D$17,(IF(BR31&lt;ราศี!$B$18,ราศี!$D$18,(IF(BR31&lt;ราศี!$B$19,ราศี!$D$19,(IF(BR31&lt;ราศี!$B$20,ราศี!$D$20,(IF(BR31&lt;ราศี!$B$21,ราศี!$D$21,ราศี!$D$22)))))))))))))))))))))))</f>
        <v>ราศีกุมภ์</v>
      </c>
      <c r="BT31">
        <v>11</v>
      </c>
    </row>
    <row r="32" spans="1:72" x14ac:dyDescent="0.25">
      <c r="A32">
        <v>31</v>
      </c>
      <c r="B32">
        <f>VLOOKUP('Raw data'!B32,Scale!$B$2:$C$8,2,FALSE)</f>
        <v>5</v>
      </c>
      <c r="C32">
        <f>VLOOKUP('Raw data'!C32,Scale!$B$2:$C$8,2,FALSE)</f>
        <v>3</v>
      </c>
      <c r="D32">
        <f>VLOOKUP('Raw data'!D32,Scale!$B$2:$C$8,2,FALSE)</f>
        <v>6</v>
      </c>
      <c r="E32">
        <f>VLOOKUP('Raw data'!E32,Scale!$B$2:$C$8,2,FALSE)</f>
        <v>5</v>
      </c>
      <c r="F32">
        <f>VLOOKUP('Raw data'!F32,Scale!$B$2:$C$8,2,FALSE)</f>
        <v>5</v>
      </c>
      <c r="G32">
        <f>VLOOKUP('Raw data'!G32,Scale!$B$2:$C$8,2,FALSE)</f>
        <v>7</v>
      </c>
      <c r="H32">
        <f>VLOOKUP('Raw data'!H32,Scale!$B$2:$C$8,2,FALSE)</f>
        <v>6</v>
      </c>
      <c r="I32">
        <f>VLOOKUP('Raw data'!I32,Scale!$B$2:$C$8,2,FALSE)</f>
        <v>6</v>
      </c>
      <c r="J32">
        <f>VLOOKUP('Raw data'!J32,Scale!$B$2:$C$8,2,FALSE)</f>
        <v>7</v>
      </c>
      <c r="K32">
        <f>VLOOKUP('Raw data'!K32,Scale!$B$2:$C$8,2,FALSE)</f>
        <v>5</v>
      </c>
      <c r="L32">
        <f>VLOOKUP('Raw data'!L32,Scale!$B$2:$C$8,2,FALSE)</f>
        <v>2</v>
      </c>
      <c r="M32">
        <f>VLOOKUP('Raw data'!M32,Scale!$B$2:$C$8,2,FALSE)</f>
        <v>5</v>
      </c>
      <c r="N32">
        <f>VLOOKUP('Raw data'!N32,Scale!$B$2:$C$8,2,FALSE)</f>
        <v>5</v>
      </c>
      <c r="O32">
        <f>VLOOKUP('Raw data'!O32,Scale!$B$2:$C$8,2,FALSE)</f>
        <v>7</v>
      </c>
      <c r="P32">
        <f>VLOOKUP('Raw data'!P32,Scale!$B$2:$C$8,2,FALSE)</f>
        <v>6</v>
      </c>
      <c r="Q32">
        <f>VLOOKUP('Raw data'!Q32,Scale!$B$2:$C$8,2,FALSE)</f>
        <v>5</v>
      </c>
      <c r="R32">
        <f>VLOOKUP('Raw data'!R32,Scale!$B$2:$C$8,2,FALSE)</f>
        <v>7</v>
      </c>
      <c r="S32">
        <f>VLOOKUP('Raw data'!S32,Scale!$B$2:$C$8,2,FALSE)</f>
        <v>5</v>
      </c>
      <c r="T32">
        <f>VLOOKUP('Raw data'!T32,Scale!$B$2:$C$8,2,FALSE)</f>
        <v>3</v>
      </c>
      <c r="U32">
        <f>VLOOKUP('Raw data'!U32,Scale!$B$2:$C$8,2,FALSE)</f>
        <v>4</v>
      </c>
      <c r="V32">
        <f>VLOOKUP('Raw data'!V32,Scale!$B$2:$C$8,2,FALSE)</f>
        <v>5</v>
      </c>
      <c r="W32">
        <f>VLOOKUP('Raw data'!W32,Scale!$B$2:$C$8,2,FALSE)</f>
        <v>4</v>
      </c>
      <c r="X32">
        <f>VLOOKUP('Raw data'!X32,Scale!$B$2:$C$8,2,FALSE)</f>
        <v>2</v>
      </c>
      <c r="Y32">
        <f>VLOOKUP('Raw data'!Y32,Scale!$B$2:$C$8,2,FALSE)</f>
        <v>5</v>
      </c>
      <c r="Z32">
        <f>VLOOKUP('Raw data'!Z32,Scale!$B$2:$C$8,2,FALSE)</f>
        <v>6</v>
      </c>
      <c r="AA32">
        <f>VLOOKUP('Raw data'!AA32,Scale!$B$2:$C$8,2,FALSE)</f>
        <v>5</v>
      </c>
      <c r="AB32">
        <f>VLOOKUP('Raw data'!AB32,Scale!$B$2:$C$8,2,FALSE)</f>
        <v>4</v>
      </c>
      <c r="AC32">
        <f>VLOOKUP('Raw data'!AC32,Scale!$B$2:$C$8,2,FALSE)</f>
        <v>3</v>
      </c>
      <c r="AD32">
        <f>VLOOKUP('Raw data'!AD32,Scale!$B$2:$C$8,2,FALSE)</f>
        <v>1</v>
      </c>
      <c r="AE32">
        <f>VLOOKUP('Raw data'!AE32,Scale!$B$2:$C$8,2,FALSE)</f>
        <v>7</v>
      </c>
      <c r="AF32">
        <f>VLOOKUP('Raw data'!AF32,Scale!$J$2:$K$7,2,FALSE)</f>
        <v>4</v>
      </c>
      <c r="AG32">
        <f>VLOOKUP('Raw data'!AG32,Scale!$J$2:$K$7,2,FALSE)</f>
        <v>1</v>
      </c>
      <c r="AH32">
        <f>VLOOKUP('Raw data'!AH32,Scale!$J$2:$K$7,2,FALSE)</f>
        <v>6</v>
      </c>
      <c r="AI32">
        <f>VLOOKUP('Raw data'!AI32,Scale!$J$2:$K$7,2,FALSE)</f>
        <v>4</v>
      </c>
      <c r="AJ32">
        <f>VLOOKUP('Raw data'!AJ32,Scale!$J$2:$K$7,2,FALSE)</f>
        <v>3</v>
      </c>
      <c r="AK32">
        <f>VLOOKUP('Raw data'!AK32,Scale!$J$2:$K$7,2,FALSE)</f>
        <v>5</v>
      </c>
      <c r="AL32">
        <f>VLOOKUP('Raw data'!AL32,Scale!$J$2:$K$7,2,FALSE)</f>
        <v>2</v>
      </c>
      <c r="AM32">
        <f>VLOOKUP('Raw data'!AM32,Scale!$J$2:$K$7,2,FALSE)</f>
        <v>5</v>
      </c>
      <c r="AN32">
        <f>VLOOKUP('Raw data'!AN32,Scale!$J$2:$K$7,2,FALSE)</f>
        <v>3</v>
      </c>
      <c r="AO32">
        <f>VLOOKUP('Raw data'!AO32,Scale!$J$2:$K$7,2,FALSE)</f>
        <v>3</v>
      </c>
      <c r="AP32">
        <f>VLOOKUP('Raw data'!AP32,Scale!$J$2:$K$7,2,FALSE)</f>
        <v>1</v>
      </c>
      <c r="AQ32">
        <f>VLOOKUP('Raw data'!AQ32,Scale!$J$2:$K$7,2,FALSE)</f>
        <v>2</v>
      </c>
      <c r="AR32">
        <f>VLOOKUP('Raw data'!AR32,Scale!$J$2:$K$7,2,FALSE)</f>
        <v>4</v>
      </c>
      <c r="AS32">
        <f>VLOOKUP('Raw data'!AS32,Scale!$J$2:$K$7,2,FALSE)</f>
        <v>6</v>
      </c>
      <c r="AT32">
        <f>VLOOKUP('Raw data'!AT32,Scale!$J$2:$K$7,2,FALSE)</f>
        <v>2</v>
      </c>
      <c r="AU32">
        <f>VLOOKUP('Raw data'!AU32,Scale!$J$2:$K$7,2,FALSE)</f>
        <v>2</v>
      </c>
      <c r="AV32">
        <f>VLOOKUP('Raw data'!AV32,Scale!$J$2:$K$7,2,FALSE)</f>
        <v>6</v>
      </c>
      <c r="AW32">
        <f>VLOOKUP('Raw data'!AW32,Scale!$J$2:$K$7,2,FALSE)</f>
        <v>3</v>
      </c>
      <c r="AX32">
        <f>VLOOKUP('Raw data'!AX32,Scale!$J$2:$K$7,2,FALSE)</f>
        <v>2</v>
      </c>
      <c r="AY32">
        <f>VLOOKUP('Raw data'!AY32,Scale!$J$2:$K$7,2,FALSE)</f>
        <v>1</v>
      </c>
      <c r="AZ32">
        <f>VLOOKUP('Raw data'!AZ32,Scale!$J$2:$K$7,2,FALSE)</f>
        <v>6</v>
      </c>
      <c r="BA32">
        <f>VLOOKUP('Raw data'!BA32,Scale!$J$2:$K$7,2,FALSE)</f>
        <v>3</v>
      </c>
      <c r="BB32">
        <f>VLOOKUP('Raw data'!BB32,Scale!$J$2:$K$7,2,FALSE)</f>
        <v>3</v>
      </c>
      <c r="BC32">
        <f>VLOOKUP('Raw data'!BC32,Scale!$J$2:$K$7,2,FALSE)</f>
        <v>4</v>
      </c>
      <c r="BD32">
        <f>VLOOKUP('Raw data'!BD32,Scale!$J$2:$K$7,2,FALSE)</f>
        <v>6</v>
      </c>
      <c r="BE32">
        <f>VLOOKUP('Raw data'!BE32,Scale!$J$2:$K$7,2,FALSE)</f>
        <v>6</v>
      </c>
      <c r="BF32">
        <f>VLOOKUP('Raw data'!BF32,Scale!$J$2:$K$7,2,FALSE)</f>
        <v>4</v>
      </c>
      <c r="BG32">
        <f>VLOOKUP('Raw data'!BG32,Scale!$J$2:$K$7,2,FALSE)</f>
        <v>3</v>
      </c>
      <c r="BH32">
        <f>VLOOKUP('Raw data'!BH32,Scale!$J$2:$K$7,2,FALSE)</f>
        <v>1</v>
      </c>
      <c r="BI32">
        <f>VLOOKUP('Raw data'!BI32,Scale!$J$2:$K$7,2,FALSE)</f>
        <v>6</v>
      </c>
      <c r="BJ32" t="str">
        <f>'Raw data'!BJ32</f>
        <v>การลงทุน</v>
      </c>
      <c r="BK32" s="10">
        <f>'Raw data'!BK32</f>
        <v>33475</v>
      </c>
      <c r="BL32" t="str">
        <f>'Raw data'!BL32</f>
        <v>ชาย</v>
      </c>
      <c r="BM32">
        <f t="shared" ca="1" si="0"/>
        <v>29</v>
      </c>
      <c r="BN32">
        <f t="shared" ca="1" si="1"/>
        <v>29</v>
      </c>
      <c r="BO32" s="9">
        <f t="shared" si="2"/>
        <v>33475</v>
      </c>
      <c r="BP32" t="str">
        <f t="shared" si="3"/>
        <v>25-08</v>
      </c>
      <c r="BQ32" t="str">
        <f t="shared" si="4"/>
        <v>25-ส.ค.-21</v>
      </c>
      <c r="BR32" s="10">
        <f t="shared" si="5"/>
        <v>44433</v>
      </c>
      <c r="BS32" s="11" t="str">
        <f>IF(BR32&lt;ราศี!$B$10,ราศี!$D$10,(IF(BR32&lt;ราศี!$B$11,ราศี!$D$11,(IF(BR32&lt;ราศี!$B$12,ราศี!$D$12,(IF(BR32&lt;ราศี!$B$13,ราศี!$D$13,(IF(BR32&lt;ราศี!$B$14,ราศี!$D$14,(IF(BR32&lt;ราศี!$B$15,ราศี!$D$15,(IF(BR32&lt;ราศี!$B$16,ราศี!$D$16,(IF(BR32&lt;ราศี!$B$17,ราศี!$D$17,(IF(BR32&lt;ราศี!$B$18,ราศี!$D$18,(IF(BR32&lt;ราศี!$B$19,ราศี!$D$19,(IF(BR32&lt;ราศี!$B$20,ราศี!$D$20,(IF(BR32&lt;ราศี!$B$21,ราศี!$D$21,ราศี!$D$22)))))))))))))))))))))))</f>
        <v>ราศีสิงห์</v>
      </c>
      <c r="BT32">
        <v>5</v>
      </c>
    </row>
    <row r="33" spans="1:72" x14ac:dyDescent="0.25">
      <c r="A33">
        <v>32</v>
      </c>
      <c r="B33">
        <f>VLOOKUP('Raw data'!B33,Scale!$B$2:$C$8,2,FALSE)</f>
        <v>6</v>
      </c>
      <c r="C33">
        <f>VLOOKUP('Raw data'!C33,Scale!$B$2:$C$8,2,FALSE)</f>
        <v>5</v>
      </c>
      <c r="D33">
        <f>VLOOKUP('Raw data'!D33,Scale!$B$2:$C$8,2,FALSE)</f>
        <v>6</v>
      </c>
      <c r="E33">
        <f>VLOOKUP('Raw data'!E33,Scale!$B$2:$C$8,2,FALSE)</f>
        <v>4</v>
      </c>
      <c r="F33">
        <f>VLOOKUP('Raw data'!F33,Scale!$B$2:$C$8,2,FALSE)</f>
        <v>5</v>
      </c>
      <c r="G33">
        <f>VLOOKUP('Raw data'!G33,Scale!$B$2:$C$8,2,FALSE)</f>
        <v>7</v>
      </c>
      <c r="H33">
        <f>VLOOKUP('Raw data'!H33,Scale!$B$2:$C$8,2,FALSE)</f>
        <v>7</v>
      </c>
      <c r="I33">
        <f>VLOOKUP('Raw data'!I33,Scale!$B$2:$C$8,2,FALSE)</f>
        <v>6</v>
      </c>
      <c r="J33">
        <f>VLOOKUP('Raw data'!J33,Scale!$B$2:$C$8,2,FALSE)</f>
        <v>4</v>
      </c>
      <c r="K33">
        <f>VLOOKUP('Raw data'!K33,Scale!$B$2:$C$8,2,FALSE)</f>
        <v>5</v>
      </c>
      <c r="L33">
        <f>VLOOKUP('Raw data'!L33,Scale!$B$2:$C$8,2,FALSE)</f>
        <v>5</v>
      </c>
      <c r="M33">
        <f>VLOOKUP('Raw data'!M33,Scale!$B$2:$C$8,2,FALSE)</f>
        <v>6</v>
      </c>
      <c r="N33">
        <f>VLOOKUP('Raw data'!N33,Scale!$B$2:$C$8,2,FALSE)</f>
        <v>5</v>
      </c>
      <c r="O33">
        <f>VLOOKUP('Raw data'!O33,Scale!$B$2:$C$8,2,FALSE)</f>
        <v>5</v>
      </c>
      <c r="P33">
        <f>VLOOKUP('Raw data'!P33,Scale!$B$2:$C$8,2,FALSE)</f>
        <v>7</v>
      </c>
      <c r="Q33">
        <f>VLOOKUP('Raw data'!Q33,Scale!$B$2:$C$8,2,FALSE)</f>
        <v>7</v>
      </c>
      <c r="R33">
        <f>VLOOKUP('Raw data'!R33,Scale!$B$2:$C$8,2,FALSE)</f>
        <v>6</v>
      </c>
      <c r="S33">
        <f>VLOOKUP('Raw data'!S33,Scale!$B$2:$C$8,2,FALSE)</f>
        <v>5</v>
      </c>
      <c r="T33">
        <f>VLOOKUP('Raw data'!T33,Scale!$B$2:$C$8,2,FALSE)</f>
        <v>6</v>
      </c>
      <c r="U33">
        <f>VLOOKUP('Raw data'!U33,Scale!$B$2:$C$8,2,FALSE)</f>
        <v>6</v>
      </c>
      <c r="V33">
        <f>VLOOKUP('Raw data'!V33,Scale!$B$2:$C$8,2,FALSE)</f>
        <v>7</v>
      </c>
      <c r="W33">
        <f>VLOOKUP('Raw data'!W33,Scale!$B$2:$C$8,2,FALSE)</f>
        <v>6</v>
      </c>
      <c r="X33">
        <f>VLOOKUP('Raw data'!X33,Scale!$B$2:$C$8,2,FALSE)</f>
        <v>7</v>
      </c>
      <c r="Y33">
        <f>VLOOKUP('Raw data'!Y33,Scale!$B$2:$C$8,2,FALSE)</f>
        <v>5</v>
      </c>
      <c r="Z33">
        <f>VLOOKUP('Raw data'!Z33,Scale!$B$2:$C$8,2,FALSE)</f>
        <v>6</v>
      </c>
      <c r="AA33">
        <f>VLOOKUP('Raw data'!AA33,Scale!$B$2:$C$8,2,FALSE)</f>
        <v>7</v>
      </c>
      <c r="AB33">
        <f>VLOOKUP('Raw data'!AB33,Scale!$B$2:$C$8,2,FALSE)</f>
        <v>6</v>
      </c>
      <c r="AC33">
        <f>VLOOKUP('Raw data'!AC33,Scale!$B$2:$C$8,2,FALSE)</f>
        <v>5</v>
      </c>
      <c r="AD33">
        <f>VLOOKUP('Raw data'!AD33,Scale!$B$2:$C$8,2,FALSE)</f>
        <v>5</v>
      </c>
      <c r="AE33">
        <f>VLOOKUP('Raw data'!AE33,Scale!$B$2:$C$8,2,FALSE)</f>
        <v>6</v>
      </c>
      <c r="AF33">
        <f>VLOOKUP('Raw data'!AF33,Scale!$J$2:$K$7,2,FALSE)</f>
        <v>4</v>
      </c>
      <c r="AG33">
        <f>VLOOKUP('Raw data'!AG33,Scale!$J$2:$K$7,2,FALSE)</f>
        <v>3</v>
      </c>
      <c r="AH33">
        <f>VLOOKUP('Raw data'!AH33,Scale!$J$2:$K$7,2,FALSE)</f>
        <v>6</v>
      </c>
      <c r="AI33">
        <f>VLOOKUP('Raw data'!AI33,Scale!$J$2:$K$7,2,FALSE)</f>
        <v>3</v>
      </c>
      <c r="AJ33">
        <f>VLOOKUP('Raw data'!AJ33,Scale!$J$2:$K$7,2,FALSE)</f>
        <v>4</v>
      </c>
      <c r="AK33">
        <f>VLOOKUP('Raw data'!AK33,Scale!$J$2:$K$7,2,FALSE)</f>
        <v>4</v>
      </c>
      <c r="AL33">
        <f>VLOOKUP('Raw data'!AL33,Scale!$J$2:$K$7,2,FALSE)</f>
        <v>4</v>
      </c>
      <c r="AM33">
        <f>VLOOKUP('Raw data'!AM33,Scale!$J$2:$K$7,2,FALSE)</f>
        <v>3</v>
      </c>
      <c r="AN33">
        <f>VLOOKUP('Raw data'!AN33,Scale!$J$2:$K$7,2,FALSE)</f>
        <v>2</v>
      </c>
      <c r="AO33">
        <f>VLOOKUP('Raw data'!AO33,Scale!$J$2:$K$7,2,FALSE)</f>
        <v>4</v>
      </c>
      <c r="AP33">
        <f>VLOOKUP('Raw data'!AP33,Scale!$J$2:$K$7,2,FALSE)</f>
        <v>3</v>
      </c>
      <c r="AQ33">
        <f>VLOOKUP('Raw data'!AQ33,Scale!$J$2:$K$7,2,FALSE)</f>
        <v>4</v>
      </c>
      <c r="AR33">
        <f>VLOOKUP('Raw data'!AR33,Scale!$J$2:$K$7,2,FALSE)</f>
        <v>5</v>
      </c>
      <c r="AS33">
        <f>VLOOKUP('Raw data'!AS33,Scale!$J$2:$K$7,2,FALSE)</f>
        <v>5</v>
      </c>
      <c r="AT33">
        <f>VLOOKUP('Raw data'!AT33,Scale!$J$2:$K$7,2,FALSE)</f>
        <v>5</v>
      </c>
      <c r="AU33">
        <f>VLOOKUP('Raw data'!AU33,Scale!$J$2:$K$7,2,FALSE)</f>
        <v>6</v>
      </c>
      <c r="AV33">
        <f>VLOOKUP('Raw data'!AV33,Scale!$J$2:$K$7,2,FALSE)</f>
        <v>6</v>
      </c>
      <c r="AW33">
        <f>VLOOKUP('Raw data'!AW33,Scale!$J$2:$K$7,2,FALSE)</f>
        <v>5</v>
      </c>
      <c r="AX33">
        <f>VLOOKUP('Raw data'!AX33,Scale!$J$2:$K$7,2,FALSE)</f>
        <v>3</v>
      </c>
      <c r="AY33">
        <f>VLOOKUP('Raw data'!AY33,Scale!$J$2:$K$7,2,FALSE)</f>
        <v>4</v>
      </c>
      <c r="AZ33">
        <f>VLOOKUP('Raw data'!AZ33,Scale!$J$2:$K$7,2,FALSE)</f>
        <v>6</v>
      </c>
      <c r="BA33">
        <f>VLOOKUP('Raw data'!BA33,Scale!$J$2:$K$7,2,FALSE)</f>
        <v>5</v>
      </c>
      <c r="BB33">
        <f>VLOOKUP('Raw data'!BB33,Scale!$J$2:$K$7,2,FALSE)</f>
        <v>6</v>
      </c>
      <c r="BC33">
        <f>VLOOKUP('Raw data'!BC33,Scale!$J$2:$K$7,2,FALSE)</f>
        <v>5</v>
      </c>
      <c r="BD33">
        <f>VLOOKUP('Raw data'!BD33,Scale!$J$2:$K$7,2,FALSE)</f>
        <v>6</v>
      </c>
      <c r="BE33">
        <f>VLOOKUP('Raw data'!BE33,Scale!$J$2:$K$7,2,FALSE)</f>
        <v>6</v>
      </c>
      <c r="BF33">
        <f>VLOOKUP('Raw data'!BF33,Scale!$J$2:$K$7,2,FALSE)</f>
        <v>5</v>
      </c>
      <c r="BG33">
        <f>VLOOKUP('Raw data'!BG33,Scale!$J$2:$K$7,2,FALSE)</f>
        <v>4</v>
      </c>
      <c r="BH33">
        <f>VLOOKUP('Raw data'!BH33,Scale!$J$2:$K$7,2,FALSE)</f>
        <v>4</v>
      </c>
      <c r="BI33">
        <f>VLOOKUP('Raw data'!BI33,Scale!$J$2:$K$7,2,FALSE)</f>
        <v>5</v>
      </c>
      <c r="BJ33" t="str">
        <f>'Raw data'!BJ33</f>
        <v>ฟังเพลง,อ่านนิยาย,เทคโนโลยี</v>
      </c>
      <c r="BK33" s="10">
        <f>'Raw data'!BK33</f>
        <v>34797</v>
      </c>
      <c r="BL33" t="str">
        <f>'Raw data'!BL33</f>
        <v>หญิง</v>
      </c>
      <c r="BM33">
        <f t="shared" ca="1" si="0"/>
        <v>25</v>
      </c>
      <c r="BN33">
        <f t="shared" ca="1" si="1"/>
        <v>25</v>
      </c>
      <c r="BO33" s="9">
        <f t="shared" si="2"/>
        <v>34797</v>
      </c>
      <c r="BP33" t="str">
        <f t="shared" si="3"/>
        <v>08-04</v>
      </c>
      <c r="BQ33" t="str">
        <f t="shared" si="4"/>
        <v>08-เม.ย.-21</v>
      </c>
      <c r="BR33" s="10">
        <f t="shared" si="5"/>
        <v>44294</v>
      </c>
      <c r="BS33" s="11" t="str">
        <f>IF(BR33&lt;ราศี!$B$10,ราศี!$D$10,(IF(BR33&lt;ราศี!$B$11,ราศี!$D$11,(IF(BR33&lt;ราศี!$B$12,ราศี!$D$12,(IF(BR33&lt;ราศี!$B$13,ราศี!$D$13,(IF(BR33&lt;ราศี!$B$14,ราศี!$D$14,(IF(BR33&lt;ราศี!$B$15,ราศี!$D$15,(IF(BR33&lt;ราศี!$B$16,ราศี!$D$16,(IF(BR33&lt;ราศี!$B$17,ราศี!$D$17,(IF(BR33&lt;ราศี!$B$18,ราศี!$D$18,(IF(BR33&lt;ราศี!$B$19,ราศี!$D$19,(IF(BR33&lt;ราศี!$B$20,ราศี!$D$20,(IF(BR33&lt;ราศี!$B$21,ราศี!$D$21,ราศี!$D$22)))))))))))))))))))))))</f>
        <v>ราศีมีน</v>
      </c>
      <c r="BT33">
        <v>12</v>
      </c>
    </row>
    <row r="34" spans="1:72" x14ac:dyDescent="0.25">
      <c r="A34">
        <v>33</v>
      </c>
      <c r="B34">
        <f>VLOOKUP('Raw data'!B34,Scale!$B$2:$C$8,2,FALSE)</f>
        <v>7</v>
      </c>
      <c r="C34">
        <f>VLOOKUP('Raw data'!C34,Scale!$B$2:$C$8,2,FALSE)</f>
        <v>6</v>
      </c>
      <c r="D34">
        <f>VLOOKUP('Raw data'!D34,Scale!$B$2:$C$8,2,FALSE)</f>
        <v>5</v>
      </c>
      <c r="E34">
        <f>VLOOKUP('Raw data'!E34,Scale!$B$2:$C$8,2,FALSE)</f>
        <v>5</v>
      </c>
      <c r="F34">
        <f>VLOOKUP('Raw data'!F34,Scale!$B$2:$C$8,2,FALSE)</f>
        <v>6</v>
      </c>
      <c r="G34">
        <f>VLOOKUP('Raw data'!G34,Scale!$B$2:$C$8,2,FALSE)</f>
        <v>7</v>
      </c>
      <c r="H34">
        <f>VLOOKUP('Raw data'!H34,Scale!$B$2:$C$8,2,FALSE)</f>
        <v>7</v>
      </c>
      <c r="I34">
        <f>VLOOKUP('Raw data'!I34,Scale!$B$2:$C$8,2,FALSE)</f>
        <v>7</v>
      </c>
      <c r="J34">
        <f>VLOOKUP('Raw data'!J34,Scale!$B$2:$C$8,2,FALSE)</f>
        <v>7</v>
      </c>
      <c r="K34">
        <f>VLOOKUP('Raw data'!K34,Scale!$B$2:$C$8,2,FALSE)</f>
        <v>5</v>
      </c>
      <c r="L34">
        <f>VLOOKUP('Raw data'!L34,Scale!$B$2:$C$8,2,FALSE)</f>
        <v>2</v>
      </c>
      <c r="M34">
        <f>VLOOKUP('Raw data'!M34,Scale!$B$2:$C$8,2,FALSE)</f>
        <v>4</v>
      </c>
      <c r="N34">
        <f>VLOOKUP('Raw data'!N34,Scale!$B$2:$C$8,2,FALSE)</f>
        <v>4</v>
      </c>
      <c r="O34">
        <f>VLOOKUP('Raw data'!O34,Scale!$B$2:$C$8,2,FALSE)</f>
        <v>5</v>
      </c>
      <c r="P34">
        <f>VLOOKUP('Raw data'!P34,Scale!$B$2:$C$8,2,FALSE)</f>
        <v>6</v>
      </c>
      <c r="Q34">
        <f>VLOOKUP('Raw data'!Q34,Scale!$B$2:$C$8,2,FALSE)</f>
        <v>4</v>
      </c>
      <c r="R34">
        <f>VLOOKUP('Raw data'!R34,Scale!$B$2:$C$8,2,FALSE)</f>
        <v>6</v>
      </c>
      <c r="S34">
        <f>VLOOKUP('Raw data'!S34,Scale!$B$2:$C$8,2,FALSE)</f>
        <v>6</v>
      </c>
      <c r="T34">
        <f>VLOOKUP('Raw data'!T34,Scale!$B$2:$C$8,2,FALSE)</f>
        <v>7</v>
      </c>
      <c r="U34">
        <f>VLOOKUP('Raw data'!U34,Scale!$B$2:$C$8,2,FALSE)</f>
        <v>7</v>
      </c>
      <c r="V34">
        <f>VLOOKUP('Raw data'!V34,Scale!$B$2:$C$8,2,FALSE)</f>
        <v>7</v>
      </c>
      <c r="W34">
        <f>VLOOKUP('Raw data'!W34,Scale!$B$2:$C$8,2,FALSE)</f>
        <v>6</v>
      </c>
      <c r="X34">
        <f>VLOOKUP('Raw data'!X34,Scale!$B$2:$C$8,2,FALSE)</f>
        <v>6</v>
      </c>
      <c r="Y34">
        <f>VLOOKUP('Raw data'!Y34,Scale!$B$2:$C$8,2,FALSE)</f>
        <v>5</v>
      </c>
      <c r="Z34">
        <f>VLOOKUP('Raw data'!Z34,Scale!$B$2:$C$8,2,FALSE)</f>
        <v>6</v>
      </c>
      <c r="AA34">
        <f>VLOOKUP('Raw data'!AA34,Scale!$B$2:$C$8,2,FALSE)</f>
        <v>7</v>
      </c>
      <c r="AB34">
        <f>VLOOKUP('Raw data'!AB34,Scale!$B$2:$C$8,2,FALSE)</f>
        <v>7</v>
      </c>
      <c r="AC34">
        <f>VLOOKUP('Raw data'!AC34,Scale!$B$2:$C$8,2,FALSE)</f>
        <v>5</v>
      </c>
      <c r="AD34">
        <f>VLOOKUP('Raw data'!AD34,Scale!$B$2:$C$8,2,FALSE)</f>
        <v>5</v>
      </c>
      <c r="AE34">
        <f>VLOOKUP('Raw data'!AE34,Scale!$B$2:$C$8,2,FALSE)</f>
        <v>5</v>
      </c>
      <c r="AF34">
        <f>VLOOKUP('Raw data'!AF34,Scale!$J$2:$K$7,2,FALSE)</f>
        <v>3</v>
      </c>
      <c r="AG34">
        <f>VLOOKUP('Raw data'!AG34,Scale!$J$2:$K$7,2,FALSE)</f>
        <v>2</v>
      </c>
      <c r="AH34">
        <f>VLOOKUP('Raw data'!AH34,Scale!$J$2:$K$7,2,FALSE)</f>
        <v>6</v>
      </c>
      <c r="AI34">
        <f>VLOOKUP('Raw data'!AI34,Scale!$J$2:$K$7,2,FALSE)</f>
        <v>5</v>
      </c>
      <c r="AJ34">
        <f>VLOOKUP('Raw data'!AJ34,Scale!$J$2:$K$7,2,FALSE)</f>
        <v>5</v>
      </c>
      <c r="AK34">
        <f>VLOOKUP('Raw data'!AK34,Scale!$J$2:$K$7,2,FALSE)</f>
        <v>4</v>
      </c>
      <c r="AL34">
        <f>VLOOKUP('Raw data'!AL34,Scale!$J$2:$K$7,2,FALSE)</f>
        <v>4</v>
      </c>
      <c r="AM34">
        <f>VLOOKUP('Raw data'!AM34,Scale!$J$2:$K$7,2,FALSE)</f>
        <v>3</v>
      </c>
      <c r="AN34">
        <f>VLOOKUP('Raw data'!AN34,Scale!$J$2:$K$7,2,FALSE)</f>
        <v>5</v>
      </c>
      <c r="AO34">
        <f>VLOOKUP('Raw data'!AO34,Scale!$J$2:$K$7,2,FALSE)</f>
        <v>3</v>
      </c>
      <c r="AP34">
        <f>VLOOKUP('Raw data'!AP34,Scale!$J$2:$K$7,2,FALSE)</f>
        <v>1</v>
      </c>
      <c r="AQ34">
        <f>VLOOKUP('Raw data'!AQ34,Scale!$J$2:$K$7,2,FALSE)</f>
        <v>2</v>
      </c>
      <c r="AR34">
        <f>VLOOKUP('Raw data'!AR34,Scale!$J$2:$K$7,2,FALSE)</f>
        <v>2</v>
      </c>
      <c r="AS34">
        <f>VLOOKUP('Raw data'!AS34,Scale!$J$2:$K$7,2,FALSE)</f>
        <v>6</v>
      </c>
      <c r="AT34">
        <f>VLOOKUP('Raw data'!AT34,Scale!$J$2:$K$7,2,FALSE)</f>
        <v>2</v>
      </c>
      <c r="AU34">
        <f>VLOOKUP('Raw data'!AU34,Scale!$J$2:$K$7,2,FALSE)</f>
        <v>4</v>
      </c>
      <c r="AV34">
        <f>VLOOKUP('Raw data'!AV34,Scale!$J$2:$K$7,2,FALSE)</f>
        <v>6</v>
      </c>
      <c r="AW34">
        <f>VLOOKUP('Raw data'!AW34,Scale!$J$2:$K$7,2,FALSE)</f>
        <v>4</v>
      </c>
      <c r="AX34">
        <f>VLOOKUP('Raw data'!AX34,Scale!$J$2:$K$7,2,FALSE)</f>
        <v>6</v>
      </c>
      <c r="AY34">
        <f>VLOOKUP('Raw data'!AY34,Scale!$J$2:$K$7,2,FALSE)</f>
        <v>6</v>
      </c>
      <c r="AZ34">
        <f>VLOOKUP('Raw data'!AZ34,Scale!$J$2:$K$7,2,FALSE)</f>
        <v>4</v>
      </c>
      <c r="BA34">
        <f>VLOOKUP('Raw data'!BA34,Scale!$J$2:$K$7,2,FALSE)</f>
        <v>5</v>
      </c>
      <c r="BB34">
        <f>VLOOKUP('Raw data'!BB34,Scale!$J$2:$K$7,2,FALSE)</f>
        <v>4</v>
      </c>
      <c r="BC34">
        <f>VLOOKUP('Raw data'!BC34,Scale!$J$2:$K$7,2,FALSE)</f>
        <v>4</v>
      </c>
      <c r="BD34">
        <f>VLOOKUP('Raw data'!BD34,Scale!$J$2:$K$7,2,FALSE)</f>
        <v>5</v>
      </c>
      <c r="BE34">
        <f>VLOOKUP('Raw data'!BE34,Scale!$J$2:$K$7,2,FALSE)</f>
        <v>3</v>
      </c>
      <c r="BF34">
        <f>VLOOKUP('Raw data'!BF34,Scale!$J$2:$K$7,2,FALSE)</f>
        <v>5</v>
      </c>
      <c r="BG34">
        <f>VLOOKUP('Raw data'!BG34,Scale!$J$2:$K$7,2,FALSE)</f>
        <v>2</v>
      </c>
      <c r="BH34">
        <f>VLOOKUP('Raw data'!BH34,Scale!$J$2:$K$7,2,FALSE)</f>
        <v>2</v>
      </c>
      <c r="BI34">
        <f>VLOOKUP('Raw data'!BI34,Scale!$J$2:$K$7,2,FALSE)</f>
        <v>5</v>
      </c>
      <c r="BJ34" t="str">
        <f>'Raw data'!BJ34</f>
        <v>นิยายออนไลน์ หุ้น</v>
      </c>
      <c r="BK34" s="10">
        <f>'Raw data'!BK34</f>
        <v>33997</v>
      </c>
      <c r="BL34" t="str">
        <f>'Raw data'!BL34</f>
        <v>ชาย</v>
      </c>
      <c r="BM34">
        <f t="shared" ca="1" si="0"/>
        <v>27</v>
      </c>
      <c r="BN34">
        <f t="shared" ca="1" si="1"/>
        <v>27</v>
      </c>
      <c r="BO34" s="9">
        <f t="shared" si="2"/>
        <v>33997</v>
      </c>
      <c r="BP34" t="str">
        <f t="shared" si="3"/>
        <v>28-01</v>
      </c>
      <c r="BQ34" t="str">
        <f t="shared" si="4"/>
        <v>28-ม.ค.-21</v>
      </c>
      <c r="BR34" s="10">
        <f t="shared" si="5"/>
        <v>44224</v>
      </c>
      <c r="BS34" s="11" t="str">
        <f>IF(BR34&lt;ราศี!$B$10,ราศี!$D$10,(IF(BR34&lt;ราศี!$B$11,ราศี!$D$11,(IF(BR34&lt;ราศี!$B$12,ราศี!$D$12,(IF(BR34&lt;ราศี!$B$13,ราศี!$D$13,(IF(BR34&lt;ราศี!$B$14,ราศี!$D$14,(IF(BR34&lt;ราศี!$B$15,ราศี!$D$15,(IF(BR34&lt;ราศี!$B$16,ราศี!$D$16,(IF(BR34&lt;ราศี!$B$17,ราศี!$D$17,(IF(BR34&lt;ราศี!$B$18,ราศี!$D$18,(IF(BR34&lt;ราศี!$B$19,ราศี!$D$19,(IF(BR34&lt;ราศี!$B$20,ราศี!$D$20,(IF(BR34&lt;ราศี!$B$21,ราศี!$D$21,ราศี!$D$22)))))))))))))))))))))))</f>
        <v>ราศีมังกร</v>
      </c>
      <c r="BT34">
        <v>10</v>
      </c>
    </row>
    <row r="35" spans="1:72" x14ac:dyDescent="0.25">
      <c r="A35">
        <v>34</v>
      </c>
      <c r="B35">
        <f>VLOOKUP('Raw data'!B35,Scale!$B$2:$C$8,2,FALSE)</f>
        <v>6</v>
      </c>
      <c r="C35">
        <f>VLOOKUP('Raw data'!C35,Scale!$B$2:$C$8,2,FALSE)</f>
        <v>5</v>
      </c>
      <c r="D35">
        <f>VLOOKUP('Raw data'!D35,Scale!$B$2:$C$8,2,FALSE)</f>
        <v>5</v>
      </c>
      <c r="E35">
        <f>VLOOKUP('Raw data'!E35,Scale!$B$2:$C$8,2,FALSE)</f>
        <v>4</v>
      </c>
      <c r="F35">
        <f>VLOOKUP('Raw data'!F35,Scale!$B$2:$C$8,2,FALSE)</f>
        <v>5</v>
      </c>
      <c r="G35">
        <f>VLOOKUP('Raw data'!G35,Scale!$B$2:$C$8,2,FALSE)</f>
        <v>5</v>
      </c>
      <c r="H35">
        <f>VLOOKUP('Raw data'!H35,Scale!$B$2:$C$8,2,FALSE)</f>
        <v>5</v>
      </c>
      <c r="I35">
        <f>VLOOKUP('Raw data'!I35,Scale!$B$2:$C$8,2,FALSE)</f>
        <v>5</v>
      </c>
      <c r="J35">
        <f>VLOOKUP('Raw data'!J35,Scale!$B$2:$C$8,2,FALSE)</f>
        <v>5</v>
      </c>
      <c r="K35">
        <f>VLOOKUP('Raw data'!K35,Scale!$B$2:$C$8,2,FALSE)</f>
        <v>4</v>
      </c>
      <c r="L35">
        <f>VLOOKUP('Raw data'!L35,Scale!$B$2:$C$8,2,FALSE)</f>
        <v>2</v>
      </c>
      <c r="M35">
        <f>VLOOKUP('Raw data'!M35,Scale!$B$2:$C$8,2,FALSE)</f>
        <v>2</v>
      </c>
      <c r="N35">
        <f>VLOOKUP('Raw data'!N35,Scale!$B$2:$C$8,2,FALSE)</f>
        <v>5</v>
      </c>
      <c r="O35">
        <f>VLOOKUP('Raw data'!O35,Scale!$B$2:$C$8,2,FALSE)</f>
        <v>6</v>
      </c>
      <c r="P35">
        <f>VLOOKUP('Raw data'!P35,Scale!$B$2:$C$8,2,FALSE)</f>
        <v>7</v>
      </c>
      <c r="Q35">
        <f>VLOOKUP('Raw data'!Q35,Scale!$B$2:$C$8,2,FALSE)</f>
        <v>3</v>
      </c>
      <c r="R35">
        <f>VLOOKUP('Raw data'!R35,Scale!$B$2:$C$8,2,FALSE)</f>
        <v>3</v>
      </c>
      <c r="S35">
        <f>VLOOKUP('Raw data'!S35,Scale!$B$2:$C$8,2,FALSE)</f>
        <v>3</v>
      </c>
      <c r="T35">
        <f>VLOOKUP('Raw data'!T35,Scale!$B$2:$C$8,2,FALSE)</f>
        <v>5</v>
      </c>
      <c r="U35">
        <f>VLOOKUP('Raw data'!U35,Scale!$B$2:$C$8,2,FALSE)</f>
        <v>4</v>
      </c>
      <c r="V35">
        <f>VLOOKUP('Raw data'!V35,Scale!$B$2:$C$8,2,FALSE)</f>
        <v>4</v>
      </c>
      <c r="W35">
        <f>VLOOKUP('Raw data'!W35,Scale!$B$2:$C$8,2,FALSE)</f>
        <v>5</v>
      </c>
      <c r="X35">
        <f>VLOOKUP('Raw data'!X35,Scale!$B$2:$C$8,2,FALSE)</f>
        <v>2</v>
      </c>
      <c r="Y35">
        <f>VLOOKUP('Raw data'!Y35,Scale!$B$2:$C$8,2,FALSE)</f>
        <v>3</v>
      </c>
      <c r="Z35">
        <f>VLOOKUP('Raw data'!Z35,Scale!$B$2:$C$8,2,FALSE)</f>
        <v>3</v>
      </c>
      <c r="AA35">
        <f>VLOOKUP('Raw data'!AA35,Scale!$B$2:$C$8,2,FALSE)</f>
        <v>3</v>
      </c>
      <c r="AB35">
        <f>VLOOKUP('Raw data'!AB35,Scale!$B$2:$C$8,2,FALSE)</f>
        <v>3</v>
      </c>
      <c r="AC35">
        <f>VLOOKUP('Raw data'!AC35,Scale!$B$2:$C$8,2,FALSE)</f>
        <v>3</v>
      </c>
      <c r="AD35">
        <f>VLOOKUP('Raw data'!AD35,Scale!$B$2:$C$8,2,FALSE)</f>
        <v>3</v>
      </c>
      <c r="AE35">
        <f>VLOOKUP('Raw data'!AE35,Scale!$B$2:$C$8,2,FALSE)</f>
        <v>3</v>
      </c>
      <c r="AF35">
        <f>VLOOKUP('Raw data'!AF35,Scale!$J$2:$K$7,2,FALSE)</f>
        <v>5</v>
      </c>
      <c r="AG35">
        <f>VLOOKUP('Raw data'!AG35,Scale!$J$2:$K$7,2,FALSE)</f>
        <v>2</v>
      </c>
      <c r="AH35">
        <f>VLOOKUP('Raw data'!AH35,Scale!$J$2:$K$7,2,FALSE)</f>
        <v>6</v>
      </c>
      <c r="AI35">
        <f>VLOOKUP('Raw data'!AI35,Scale!$J$2:$K$7,2,FALSE)</f>
        <v>4</v>
      </c>
      <c r="AJ35">
        <f>VLOOKUP('Raw data'!AJ35,Scale!$J$2:$K$7,2,FALSE)</f>
        <v>3</v>
      </c>
      <c r="AK35">
        <f>VLOOKUP('Raw data'!AK35,Scale!$J$2:$K$7,2,FALSE)</f>
        <v>4</v>
      </c>
      <c r="AL35">
        <f>VLOOKUP('Raw data'!AL35,Scale!$J$2:$K$7,2,FALSE)</f>
        <v>4</v>
      </c>
      <c r="AM35">
        <f>VLOOKUP('Raw data'!AM35,Scale!$J$2:$K$7,2,FALSE)</f>
        <v>3</v>
      </c>
      <c r="AN35">
        <f>VLOOKUP('Raw data'!AN35,Scale!$J$2:$K$7,2,FALSE)</f>
        <v>3</v>
      </c>
      <c r="AO35">
        <f>VLOOKUP('Raw data'!AO35,Scale!$J$2:$K$7,2,FALSE)</f>
        <v>2</v>
      </c>
      <c r="AP35">
        <f>VLOOKUP('Raw data'!AP35,Scale!$J$2:$K$7,2,FALSE)</f>
        <v>1</v>
      </c>
      <c r="AQ35">
        <f>VLOOKUP('Raw data'!AQ35,Scale!$J$2:$K$7,2,FALSE)</f>
        <v>2</v>
      </c>
      <c r="AR35">
        <f>VLOOKUP('Raw data'!AR35,Scale!$J$2:$K$7,2,FALSE)</f>
        <v>4</v>
      </c>
      <c r="AS35">
        <f>VLOOKUP('Raw data'!AS35,Scale!$J$2:$K$7,2,FALSE)</f>
        <v>5</v>
      </c>
      <c r="AT35">
        <f>VLOOKUP('Raw data'!AT35,Scale!$J$2:$K$7,2,FALSE)</f>
        <v>3</v>
      </c>
      <c r="AU35">
        <f>VLOOKUP('Raw data'!AU35,Scale!$J$2:$K$7,2,FALSE)</f>
        <v>2</v>
      </c>
      <c r="AV35">
        <f>VLOOKUP('Raw data'!AV35,Scale!$J$2:$K$7,2,FALSE)</f>
        <v>2</v>
      </c>
      <c r="AW35">
        <f>VLOOKUP('Raw data'!AW35,Scale!$J$2:$K$7,2,FALSE)</f>
        <v>5</v>
      </c>
      <c r="AX35">
        <f>VLOOKUP('Raw data'!AX35,Scale!$J$2:$K$7,2,FALSE)</f>
        <v>4</v>
      </c>
      <c r="AY35">
        <f>VLOOKUP('Raw data'!AY35,Scale!$J$2:$K$7,2,FALSE)</f>
        <v>5</v>
      </c>
      <c r="AZ35">
        <f>VLOOKUP('Raw data'!AZ35,Scale!$J$2:$K$7,2,FALSE)</f>
        <v>6</v>
      </c>
      <c r="BA35">
        <f>VLOOKUP('Raw data'!BA35,Scale!$J$2:$K$7,2,FALSE)</f>
        <v>6</v>
      </c>
      <c r="BB35">
        <f>VLOOKUP('Raw data'!BB35,Scale!$J$2:$K$7,2,FALSE)</f>
        <v>3</v>
      </c>
      <c r="BC35">
        <f>VLOOKUP('Raw data'!BC35,Scale!$J$2:$K$7,2,FALSE)</f>
        <v>4</v>
      </c>
      <c r="BD35">
        <f>VLOOKUP('Raw data'!BD35,Scale!$J$2:$K$7,2,FALSE)</f>
        <v>5</v>
      </c>
      <c r="BE35">
        <f>VLOOKUP('Raw data'!BE35,Scale!$J$2:$K$7,2,FALSE)</f>
        <v>3</v>
      </c>
      <c r="BF35">
        <f>VLOOKUP('Raw data'!BF35,Scale!$J$2:$K$7,2,FALSE)</f>
        <v>3</v>
      </c>
      <c r="BG35">
        <f>VLOOKUP('Raw data'!BG35,Scale!$J$2:$K$7,2,FALSE)</f>
        <v>2</v>
      </c>
      <c r="BH35">
        <f>VLOOKUP('Raw data'!BH35,Scale!$J$2:$K$7,2,FALSE)</f>
        <v>2</v>
      </c>
      <c r="BI35">
        <f>VLOOKUP('Raw data'!BI35,Scale!$J$2:$K$7,2,FALSE)</f>
        <v>4</v>
      </c>
      <c r="BJ35" t="str">
        <f>'Raw data'!BJ35</f>
        <v>sports</v>
      </c>
      <c r="BK35" s="10">
        <f>'Raw data'!BK35</f>
        <v>33319</v>
      </c>
      <c r="BL35" t="str">
        <f>'Raw data'!BL35</f>
        <v>ชาย</v>
      </c>
      <c r="BM35">
        <f t="shared" ca="1" si="0"/>
        <v>29</v>
      </c>
      <c r="BN35">
        <f t="shared" ca="1" si="1"/>
        <v>29</v>
      </c>
      <c r="BO35" s="9">
        <f t="shared" si="2"/>
        <v>33319</v>
      </c>
      <c r="BP35" t="str">
        <f t="shared" si="3"/>
        <v>22-03</v>
      </c>
      <c r="BQ35" t="str">
        <f t="shared" si="4"/>
        <v>22-มี.ค.-21</v>
      </c>
      <c r="BR35" s="10">
        <f t="shared" si="5"/>
        <v>44277</v>
      </c>
      <c r="BS35" s="11" t="str">
        <f>IF(BR35&lt;ราศี!$B$10,ราศี!$D$10,(IF(BR35&lt;ราศี!$B$11,ราศี!$D$11,(IF(BR35&lt;ราศี!$B$12,ราศี!$D$12,(IF(BR35&lt;ราศี!$B$13,ราศี!$D$13,(IF(BR35&lt;ราศี!$B$14,ราศี!$D$14,(IF(BR35&lt;ราศี!$B$15,ราศี!$D$15,(IF(BR35&lt;ราศี!$B$16,ราศี!$D$16,(IF(BR35&lt;ราศี!$B$17,ราศี!$D$17,(IF(BR35&lt;ราศี!$B$18,ราศี!$D$18,(IF(BR35&lt;ราศี!$B$19,ราศี!$D$19,(IF(BR35&lt;ราศี!$B$20,ราศี!$D$20,(IF(BR35&lt;ราศี!$B$21,ราศี!$D$21,ราศี!$D$22)))))))))))))))))))))))</f>
        <v>ราศีมีน</v>
      </c>
      <c r="BT35">
        <v>12</v>
      </c>
    </row>
    <row r="36" spans="1:72" x14ac:dyDescent="0.25">
      <c r="A36">
        <v>35</v>
      </c>
      <c r="B36">
        <f>VLOOKUP('Raw data'!B36,Scale!$B$2:$C$8,2,FALSE)</f>
        <v>6</v>
      </c>
      <c r="C36">
        <f>VLOOKUP('Raw data'!C36,Scale!$B$2:$C$8,2,FALSE)</f>
        <v>3</v>
      </c>
      <c r="D36">
        <f>VLOOKUP('Raw data'!D36,Scale!$B$2:$C$8,2,FALSE)</f>
        <v>6</v>
      </c>
      <c r="E36">
        <f>VLOOKUP('Raw data'!E36,Scale!$B$2:$C$8,2,FALSE)</f>
        <v>6</v>
      </c>
      <c r="F36">
        <f>VLOOKUP('Raw data'!F36,Scale!$B$2:$C$8,2,FALSE)</f>
        <v>5</v>
      </c>
      <c r="G36">
        <f>VLOOKUP('Raw data'!G36,Scale!$B$2:$C$8,2,FALSE)</f>
        <v>6</v>
      </c>
      <c r="H36">
        <f>VLOOKUP('Raw data'!H36,Scale!$B$2:$C$8,2,FALSE)</f>
        <v>5</v>
      </c>
      <c r="I36">
        <f>VLOOKUP('Raw data'!I36,Scale!$B$2:$C$8,2,FALSE)</f>
        <v>5</v>
      </c>
      <c r="J36">
        <f>VLOOKUP('Raw data'!J36,Scale!$B$2:$C$8,2,FALSE)</f>
        <v>1</v>
      </c>
      <c r="K36">
        <f>VLOOKUP('Raw data'!K36,Scale!$B$2:$C$8,2,FALSE)</f>
        <v>5</v>
      </c>
      <c r="L36">
        <f>VLOOKUP('Raw data'!L36,Scale!$B$2:$C$8,2,FALSE)</f>
        <v>5</v>
      </c>
      <c r="M36">
        <f>VLOOKUP('Raw data'!M36,Scale!$B$2:$C$8,2,FALSE)</f>
        <v>6</v>
      </c>
      <c r="N36">
        <f>VLOOKUP('Raw data'!N36,Scale!$B$2:$C$8,2,FALSE)</f>
        <v>5</v>
      </c>
      <c r="O36">
        <f>VLOOKUP('Raw data'!O36,Scale!$B$2:$C$8,2,FALSE)</f>
        <v>4</v>
      </c>
      <c r="P36">
        <f>VLOOKUP('Raw data'!P36,Scale!$B$2:$C$8,2,FALSE)</f>
        <v>5</v>
      </c>
      <c r="Q36">
        <f>VLOOKUP('Raw data'!Q36,Scale!$B$2:$C$8,2,FALSE)</f>
        <v>4</v>
      </c>
      <c r="R36">
        <f>VLOOKUP('Raw data'!R36,Scale!$B$2:$C$8,2,FALSE)</f>
        <v>4</v>
      </c>
      <c r="S36">
        <f>VLOOKUP('Raw data'!S36,Scale!$B$2:$C$8,2,FALSE)</f>
        <v>5</v>
      </c>
      <c r="T36">
        <f>VLOOKUP('Raw data'!T36,Scale!$B$2:$C$8,2,FALSE)</f>
        <v>5</v>
      </c>
      <c r="U36">
        <f>VLOOKUP('Raw data'!U36,Scale!$B$2:$C$8,2,FALSE)</f>
        <v>5</v>
      </c>
      <c r="V36">
        <f>VLOOKUP('Raw data'!V36,Scale!$B$2:$C$8,2,FALSE)</f>
        <v>5</v>
      </c>
      <c r="W36">
        <f>VLOOKUP('Raw data'!W36,Scale!$B$2:$C$8,2,FALSE)</f>
        <v>5</v>
      </c>
      <c r="X36">
        <f>VLOOKUP('Raw data'!X36,Scale!$B$2:$C$8,2,FALSE)</f>
        <v>5</v>
      </c>
      <c r="Y36">
        <f>VLOOKUP('Raw data'!Y36,Scale!$B$2:$C$8,2,FALSE)</f>
        <v>4</v>
      </c>
      <c r="Z36">
        <f>VLOOKUP('Raw data'!Z36,Scale!$B$2:$C$8,2,FALSE)</f>
        <v>5</v>
      </c>
      <c r="AA36">
        <f>VLOOKUP('Raw data'!AA36,Scale!$B$2:$C$8,2,FALSE)</f>
        <v>5</v>
      </c>
      <c r="AB36">
        <f>VLOOKUP('Raw data'!AB36,Scale!$B$2:$C$8,2,FALSE)</f>
        <v>6</v>
      </c>
      <c r="AC36">
        <f>VLOOKUP('Raw data'!AC36,Scale!$B$2:$C$8,2,FALSE)</f>
        <v>4</v>
      </c>
      <c r="AD36">
        <f>VLOOKUP('Raw data'!AD36,Scale!$B$2:$C$8,2,FALSE)</f>
        <v>4</v>
      </c>
      <c r="AE36">
        <f>VLOOKUP('Raw data'!AE36,Scale!$B$2:$C$8,2,FALSE)</f>
        <v>5</v>
      </c>
      <c r="AF36">
        <f>VLOOKUP('Raw data'!AF36,Scale!$J$2:$K$7,2,FALSE)</f>
        <v>4</v>
      </c>
      <c r="AG36">
        <f>VLOOKUP('Raw data'!AG36,Scale!$J$2:$K$7,2,FALSE)</f>
        <v>2</v>
      </c>
      <c r="AH36">
        <f>VLOOKUP('Raw data'!AH36,Scale!$J$2:$K$7,2,FALSE)</f>
        <v>6</v>
      </c>
      <c r="AI36">
        <f>VLOOKUP('Raw data'!AI36,Scale!$J$2:$K$7,2,FALSE)</f>
        <v>5</v>
      </c>
      <c r="AJ36">
        <f>VLOOKUP('Raw data'!AJ36,Scale!$J$2:$K$7,2,FALSE)</f>
        <v>5</v>
      </c>
      <c r="AK36">
        <f>VLOOKUP('Raw data'!AK36,Scale!$J$2:$K$7,2,FALSE)</f>
        <v>3</v>
      </c>
      <c r="AL36">
        <f>VLOOKUP('Raw data'!AL36,Scale!$J$2:$K$7,2,FALSE)</f>
        <v>2</v>
      </c>
      <c r="AM36">
        <f>VLOOKUP('Raw data'!AM36,Scale!$J$2:$K$7,2,FALSE)</f>
        <v>2</v>
      </c>
      <c r="AN36">
        <f>VLOOKUP('Raw data'!AN36,Scale!$J$2:$K$7,2,FALSE)</f>
        <v>1</v>
      </c>
      <c r="AO36">
        <f>VLOOKUP('Raw data'!AO36,Scale!$J$2:$K$7,2,FALSE)</f>
        <v>4</v>
      </c>
      <c r="AP36">
        <f>VLOOKUP('Raw data'!AP36,Scale!$J$2:$K$7,2,FALSE)</f>
        <v>4</v>
      </c>
      <c r="AQ36">
        <f>VLOOKUP('Raw data'!AQ36,Scale!$J$2:$K$7,2,FALSE)</f>
        <v>4</v>
      </c>
      <c r="AR36">
        <f>VLOOKUP('Raw data'!AR36,Scale!$J$2:$K$7,2,FALSE)</f>
        <v>4</v>
      </c>
      <c r="AS36">
        <f>VLOOKUP('Raw data'!AS36,Scale!$J$2:$K$7,2,FALSE)</f>
        <v>3</v>
      </c>
      <c r="AT36">
        <f>VLOOKUP('Raw data'!AT36,Scale!$J$2:$K$7,2,FALSE)</f>
        <v>2</v>
      </c>
      <c r="AU36">
        <f>VLOOKUP('Raw data'!AU36,Scale!$J$2:$K$7,2,FALSE)</f>
        <v>3</v>
      </c>
      <c r="AV36">
        <f>VLOOKUP('Raw data'!AV36,Scale!$J$2:$K$7,2,FALSE)</f>
        <v>3</v>
      </c>
      <c r="AW36">
        <f>VLOOKUP('Raw data'!AW36,Scale!$J$2:$K$7,2,FALSE)</f>
        <v>2</v>
      </c>
      <c r="AX36">
        <f>VLOOKUP('Raw data'!AX36,Scale!$J$2:$K$7,2,FALSE)</f>
        <v>5</v>
      </c>
      <c r="AY36">
        <f>VLOOKUP('Raw data'!AY36,Scale!$J$2:$K$7,2,FALSE)</f>
        <v>5</v>
      </c>
      <c r="AZ36">
        <f>VLOOKUP('Raw data'!AZ36,Scale!$J$2:$K$7,2,FALSE)</f>
        <v>6</v>
      </c>
      <c r="BA36">
        <f>VLOOKUP('Raw data'!BA36,Scale!$J$2:$K$7,2,FALSE)</f>
        <v>5</v>
      </c>
      <c r="BB36">
        <f>VLOOKUP('Raw data'!BB36,Scale!$J$2:$K$7,2,FALSE)</f>
        <v>4</v>
      </c>
      <c r="BC36">
        <f>VLOOKUP('Raw data'!BC36,Scale!$J$2:$K$7,2,FALSE)</f>
        <v>3</v>
      </c>
      <c r="BD36">
        <f>VLOOKUP('Raw data'!BD36,Scale!$J$2:$K$7,2,FALSE)</f>
        <v>3</v>
      </c>
      <c r="BE36">
        <f>VLOOKUP('Raw data'!BE36,Scale!$J$2:$K$7,2,FALSE)</f>
        <v>3</v>
      </c>
      <c r="BF36">
        <f>VLOOKUP('Raw data'!BF36,Scale!$J$2:$K$7,2,FALSE)</f>
        <v>4</v>
      </c>
      <c r="BG36">
        <f>VLOOKUP('Raw data'!BG36,Scale!$J$2:$K$7,2,FALSE)</f>
        <v>2</v>
      </c>
      <c r="BH36">
        <f>VLOOKUP('Raw data'!BH36,Scale!$J$2:$K$7,2,FALSE)</f>
        <v>2</v>
      </c>
      <c r="BI36">
        <f>VLOOKUP('Raw data'!BI36,Scale!$J$2:$K$7,2,FALSE)</f>
        <v>3</v>
      </c>
      <c r="BJ36" t="str">
        <f>'Raw data'!BJ36</f>
        <v>การลงทุน หาแนวคิดในการทำธุรกิจเสริม</v>
      </c>
      <c r="BK36" s="10">
        <f>'Raw data'!BK36</f>
        <v>32439</v>
      </c>
      <c r="BL36" t="str">
        <f>'Raw data'!BL36</f>
        <v>หญิง</v>
      </c>
      <c r="BM36">
        <f t="shared" ca="1" si="0"/>
        <v>32</v>
      </c>
      <c r="BN36">
        <f t="shared" ca="1" si="1"/>
        <v>32</v>
      </c>
      <c r="BO36" s="9">
        <f t="shared" si="2"/>
        <v>32439</v>
      </c>
      <c r="BP36" t="str">
        <f t="shared" si="3"/>
        <v>23-10</v>
      </c>
      <c r="BQ36" t="str">
        <f t="shared" si="4"/>
        <v>23-ต.ค.-21</v>
      </c>
      <c r="BR36" s="10">
        <f t="shared" si="5"/>
        <v>44492</v>
      </c>
      <c r="BS36" s="11" t="str">
        <f>IF(BR36&lt;ราศี!$B$10,ราศี!$D$10,(IF(BR36&lt;ราศี!$B$11,ราศี!$D$11,(IF(BR36&lt;ราศี!$B$12,ราศี!$D$12,(IF(BR36&lt;ราศี!$B$13,ราศี!$D$13,(IF(BR36&lt;ราศี!$B$14,ราศี!$D$14,(IF(BR36&lt;ราศี!$B$15,ราศี!$D$15,(IF(BR36&lt;ราศี!$B$16,ราศี!$D$16,(IF(BR36&lt;ราศี!$B$17,ราศี!$D$17,(IF(BR36&lt;ราศี!$B$18,ราศี!$D$18,(IF(BR36&lt;ราศี!$B$19,ราศี!$D$19,(IF(BR36&lt;ราศี!$B$20,ราศี!$D$20,(IF(BR36&lt;ราศี!$B$21,ราศี!$D$21,ราศี!$D$22)))))))))))))))))))))))</f>
        <v>ราศีตุลย์</v>
      </c>
      <c r="BT36">
        <v>7</v>
      </c>
    </row>
    <row r="37" spans="1:72" x14ac:dyDescent="0.25">
      <c r="A37">
        <v>36</v>
      </c>
      <c r="B37">
        <f>VLOOKUP('Raw data'!B37,Scale!$B$2:$C$8,2,FALSE)</f>
        <v>7</v>
      </c>
      <c r="C37">
        <f>VLOOKUP('Raw data'!C37,Scale!$B$2:$C$8,2,FALSE)</f>
        <v>5</v>
      </c>
      <c r="D37">
        <f>VLOOKUP('Raw data'!D37,Scale!$B$2:$C$8,2,FALSE)</f>
        <v>5</v>
      </c>
      <c r="E37">
        <f>VLOOKUP('Raw data'!E37,Scale!$B$2:$C$8,2,FALSE)</f>
        <v>5</v>
      </c>
      <c r="F37">
        <f>VLOOKUP('Raw data'!F37,Scale!$B$2:$C$8,2,FALSE)</f>
        <v>4</v>
      </c>
      <c r="G37">
        <f>VLOOKUP('Raw data'!G37,Scale!$B$2:$C$8,2,FALSE)</f>
        <v>5</v>
      </c>
      <c r="H37">
        <f>VLOOKUP('Raw data'!H37,Scale!$B$2:$C$8,2,FALSE)</f>
        <v>6</v>
      </c>
      <c r="I37">
        <f>VLOOKUP('Raw data'!I37,Scale!$B$2:$C$8,2,FALSE)</f>
        <v>7</v>
      </c>
      <c r="J37">
        <f>VLOOKUP('Raw data'!J37,Scale!$B$2:$C$8,2,FALSE)</f>
        <v>4</v>
      </c>
      <c r="K37">
        <f>VLOOKUP('Raw data'!K37,Scale!$B$2:$C$8,2,FALSE)</f>
        <v>6</v>
      </c>
      <c r="L37">
        <f>VLOOKUP('Raw data'!L37,Scale!$B$2:$C$8,2,FALSE)</f>
        <v>4</v>
      </c>
      <c r="M37">
        <f>VLOOKUP('Raw data'!M37,Scale!$B$2:$C$8,2,FALSE)</f>
        <v>5</v>
      </c>
      <c r="N37">
        <f>VLOOKUP('Raw data'!N37,Scale!$B$2:$C$8,2,FALSE)</f>
        <v>7</v>
      </c>
      <c r="O37">
        <f>VLOOKUP('Raw data'!O37,Scale!$B$2:$C$8,2,FALSE)</f>
        <v>6</v>
      </c>
      <c r="P37">
        <f>VLOOKUP('Raw data'!P37,Scale!$B$2:$C$8,2,FALSE)</f>
        <v>7</v>
      </c>
      <c r="Q37">
        <f>VLOOKUP('Raw data'!Q37,Scale!$B$2:$C$8,2,FALSE)</f>
        <v>6</v>
      </c>
      <c r="R37">
        <f>VLOOKUP('Raw data'!R37,Scale!$B$2:$C$8,2,FALSE)</f>
        <v>6</v>
      </c>
      <c r="S37">
        <f>VLOOKUP('Raw data'!S37,Scale!$B$2:$C$8,2,FALSE)</f>
        <v>6</v>
      </c>
      <c r="T37">
        <f>VLOOKUP('Raw data'!T37,Scale!$B$2:$C$8,2,FALSE)</f>
        <v>6</v>
      </c>
      <c r="U37">
        <f>VLOOKUP('Raw data'!U37,Scale!$B$2:$C$8,2,FALSE)</f>
        <v>6</v>
      </c>
      <c r="V37">
        <f>VLOOKUP('Raw data'!V37,Scale!$B$2:$C$8,2,FALSE)</f>
        <v>6</v>
      </c>
      <c r="W37">
        <f>VLOOKUP('Raw data'!W37,Scale!$B$2:$C$8,2,FALSE)</f>
        <v>7</v>
      </c>
      <c r="X37">
        <f>VLOOKUP('Raw data'!X37,Scale!$B$2:$C$8,2,FALSE)</f>
        <v>5</v>
      </c>
      <c r="Y37">
        <f>VLOOKUP('Raw data'!Y37,Scale!$B$2:$C$8,2,FALSE)</f>
        <v>5</v>
      </c>
      <c r="Z37">
        <f>VLOOKUP('Raw data'!Z37,Scale!$B$2:$C$8,2,FALSE)</f>
        <v>7</v>
      </c>
      <c r="AA37">
        <f>VLOOKUP('Raw data'!AA37,Scale!$B$2:$C$8,2,FALSE)</f>
        <v>7</v>
      </c>
      <c r="AB37">
        <f>VLOOKUP('Raw data'!AB37,Scale!$B$2:$C$8,2,FALSE)</f>
        <v>6</v>
      </c>
      <c r="AC37">
        <f>VLOOKUP('Raw data'!AC37,Scale!$B$2:$C$8,2,FALSE)</f>
        <v>4</v>
      </c>
      <c r="AD37">
        <f>VLOOKUP('Raw data'!AD37,Scale!$B$2:$C$8,2,FALSE)</f>
        <v>4</v>
      </c>
      <c r="AE37">
        <f>VLOOKUP('Raw data'!AE37,Scale!$B$2:$C$8,2,FALSE)</f>
        <v>6</v>
      </c>
      <c r="AF37">
        <f>VLOOKUP('Raw data'!AF37,Scale!$J$2:$K$7,2,FALSE)</f>
        <v>4</v>
      </c>
      <c r="AG37">
        <f>VLOOKUP('Raw data'!AG37,Scale!$J$2:$K$7,2,FALSE)</f>
        <v>2</v>
      </c>
      <c r="AH37">
        <f>VLOOKUP('Raw data'!AH37,Scale!$J$2:$K$7,2,FALSE)</f>
        <v>6</v>
      </c>
      <c r="AI37">
        <f>VLOOKUP('Raw data'!AI37,Scale!$J$2:$K$7,2,FALSE)</f>
        <v>5</v>
      </c>
      <c r="AJ37">
        <f>VLOOKUP('Raw data'!AJ37,Scale!$J$2:$K$7,2,FALSE)</f>
        <v>1</v>
      </c>
      <c r="AK37">
        <f>VLOOKUP('Raw data'!AK37,Scale!$J$2:$K$7,2,FALSE)</f>
        <v>3</v>
      </c>
      <c r="AL37">
        <f>VLOOKUP('Raw data'!AL37,Scale!$J$2:$K$7,2,FALSE)</f>
        <v>3</v>
      </c>
      <c r="AM37">
        <f>VLOOKUP('Raw data'!AM37,Scale!$J$2:$K$7,2,FALSE)</f>
        <v>3</v>
      </c>
      <c r="AN37">
        <f>VLOOKUP('Raw data'!AN37,Scale!$J$2:$K$7,2,FALSE)</f>
        <v>2</v>
      </c>
      <c r="AO37">
        <f>VLOOKUP('Raw data'!AO37,Scale!$J$2:$K$7,2,FALSE)</f>
        <v>4</v>
      </c>
      <c r="AP37">
        <f>VLOOKUP('Raw data'!AP37,Scale!$J$2:$K$7,2,FALSE)</f>
        <v>1</v>
      </c>
      <c r="AQ37">
        <f>VLOOKUP('Raw data'!AQ37,Scale!$J$2:$K$7,2,FALSE)</f>
        <v>6</v>
      </c>
      <c r="AR37">
        <f>VLOOKUP('Raw data'!AR37,Scale!$J$2:$K$7,2,FALSE)</f>
        <v>6</v>
      </c>
      <c r="AS37">
        <f>VLOOKUP('Raw data'!AS37,Scale!$J$2:$K$7,2,FALSE)</f>
        <v>6</v>
      </c>
      <c r="AT37">
        <f>VLOOKUP('Raw data'!AT37,Scale!$J$2:$K$7,2,FALSE)</f>
        <v>2</v>
      </c>
      <c r="AU37">
        <f>VLOOKUP('Raw data'!AU37,Scale!$J$2:$K$7,2,FALSE)</f>
        <v>5</v>
      </c>
      <c r="AV37">
        <f>VLOOKUP('Raw data'!AV37,Scale!$J$2:$K$7,2,FALSE)</f>
        <v>6</v>
      </c>
      <c r="AW37">
        <f>VLOOKUP('Raw data'!AW37,Scale!$J$2:$K$7,2,FALSE)</f>
        <v>5</v>
      </c>
      <c r="AX37">
        <f>VLOOKUP('Raw data'!AX37,Scale!$J$2:$K$7,2,FALSE)</f>
        <v>6</v>
      </c>
      <c r="AY37">
        <f>VLOOKUP('Raw data'!AY37,Scale!$J$2:$K$7,2,FALSE)</f>
        <v>6</v>
      </c>
      <c r="AZ37">
        <f>VLOOKUP('Raw data'!AZ37,Scale!$J$2:$K$7,2,FALSE)</f>
        <v>6</v>
      </c>
      <c r="BA37">
        <f>VLOOKUP('Raw data'!BA37,Scale!$J$2:$K$7,2,FALSE)</f>
        <v>6</v>
      </c>
      <c r="BB37">
        <f>VLOOKUP('Raw data'!BB37,Scale!$J$2:$K$7,2,FALSE)</f>
        <v>4</v>
      </c>
      <c r="BC37">
        <f>VLOOKUP('Raw data'!BC37,Scale!$J$2:$K$7,2,FALSE)</f>
        <v>5</v>
      </c>
      <c r="BD37">
        <f>VLOOKUP('Raw data'!BD37,Scale!$J$2:$K$7,2,FALSE)</f>
        <v>5</v>
      </c>
      <c r="BE37">
        <f>VLOOKUP('Raw data'!BE37,Scale!$J$2:$K$7,2,FALSE)</f>
        <v>5</v>
      </c>
      <c r="BF37">
        <f>VLOOKUP('Raw data'!BF37,Scale!$J$2:$K$7,2,FALSE)</f>
        <v>4</v>
      </c>
      <c r="BG37">
        <f>VLOOKUP('Raw data'!BG37,Scale!$J$2:$K$7,2,FALSE)</f>
        <v>3</v>
      </c>
      <c r="BH37">
        <f>VLOOKUP('Raw data'!BH37,Scale!$J$2:$K$7,2,FALSE)</f>
        <v>3</v>
      </c>
      <c r="BI37">
        <f>VLOOKUP('Raw data'!BI37,Scale!$J$2:$K$7,2,FALSE)</f>
        <v>4</v>
      </c>
      <c r="BJ37" t="str">
        <f>'Raw data'!BJ37</f>
        <v>กีฬา ฟุตบอล</v>
      </c>
      <c r="BK37" s="10">
        <f>'Raw data'!BK37</f>
        <v>33924</v>
      </c>
      <c r="BL37" t="str">
        <f>'Raw data'!BL37</f>
        <v>ชาย</v>
      </c>
      <c r="BM37">
        <f t="shared" ca="1" si="0"/>
        <v>28</v>
      </c>
      <c r="BN37">
        <f t="shared" ca="1" si="1"/>
        <v>28</v>
      </c>
      <c r="BO37" s="9">
        <f t="shared" si="2"/>
        <v>33924</v>
      </c>
      <c r="BP37" t="str">
        <f t="shared" si="3"/>
        <v>16-11</v>
      </c>
      <c r="BQ37" t="str">
        <f t="shared" si="4"/>
        <v>16-พ.ย.-21</v>
      </c>
      <c r="BR37" s="10">
        <f t="shared" si="5"/>
        <v>44516</v>
      </c>
      <c r="BS37" s="11" t="str">
        <f>IF(BR37&lt;ราศี!$B$10,ราศี!$D$10,(IF(BR37&lt;ราศี!$B$11,ราศี!$D$11,(IF(BR37&lt;ราศี!$B$12,ราศี!$D$12,(IF(BR37&lt;ราศี!$B$13,ราศี!$D$13,(IF(BR37&lt;ราศี!$B$14,ราศี!$D$14,(IF(BR37&lt;ราศี!$B$15,ราศี!$D$15,(IF(BR37&lt;ราศี!$B$16,ราศี!$D$16,(IF(BR37&lt;ราศี!$B$17,ราศี!$D$17,(IF(BR37&lt;ราศี!$B$18,ราศี!$D$18,(IF(BR37&lt;ราศี!$B$19,ราศี!$D$19,(IF(BR37&lt;ราศี!$B$20,ราศี!$D$20,(IF(BR37&lt;ราศี!$B$21,ราศี!$D$21,ราศี!$D$22)))))))))))))))))))))))</f>
        <v>ราศีพิจิก</v>
      </c>
      <c r="BT37">
        <v>8</v>
      </c>
    </row>
    <row r="38" spans="1:72" x14ac:dyDescent="0.25">
      <c r="A38">
        <v>37</v>
      </c>
      <c r="B38">
        <f>VLOOKUP('Raw data'!B38,Scale!$B$2:$C$8,2,FALSE)</f>
        <v>7</v>
      </c>
      <c r="C38">
        <f>VLOOKUP('Raw data'!C38,Scale!$B$2:$C$8,2,FALSE)</f>
        <v>6</v>
      </c>
      <c r="D38">
        <f>VLOOKUP('Raw data'!D38,Scale!$B$2:$C$8,2,FALSE)</f>
        <v>7</v>
      </c>
      <c r="E38">
        <f>VLOOKUP('Raw data'!E38,Scale!$B$2:$C$8,2,FALSE)</f>
        <v>4</v>
      </c>
      <c r="F38">
        <f>VLOOKUP('Raw data'!F38,Scale!$B$2:$C$8,2,FALSE)</f>
        <v>7</v>
      </c>
      <c r="G38">
        <f>VLOOKUP('Raw data'!G38,Scale!$B$2:$C$8,2,FALSE)</f>
        <v>4</v>
      </c>
      <c r="H38">
        <f>VLOOKUP('Raw data'!H38,Scale!$B$2:$C$8,2,FALSE)</f>
        <v>5</v>
      </c>
      <c r="I38">
        <f>VLOOKUP('Raw data'!I38,Scale!$B$2:$C$8,2,FALSE)</f>
        <v>5</v>
      </c>
      <c r="J38">
        <f>VLOOKUP('Raw data'!J38,Scale!$B$2:$C$8,2,FALSE)</f>
        <v>1</v>
      </c>
      <c r="K38">
        <f>VLOOKUP('Raw data'!K38,Scale!$B$2:$C$8,2,FALSE)</f>
        <v>4</v>
      </c>
      <c r="L38">
        <f>VLOOKUP('Raw data'!L38,Scale!$B$2:$C$8,2,FALSE)</f>
        <v>4</v>
      </c>
      <c r="M38">
        <f>VLOOKUP('Raw data'!M38,Scale!$B$2:$C$8,2,FALSE)</f>
        <v>5</v>
      </c>
      <c r="N38">
        <f>VLOOKUP('Raw data'!N38,Scale!$B$2:$C$8,2,FALSE)</f>
        <v>7</v>
      </c>
      <c r="O38">
        <f>VLOOKUP('Raw data'!O38,Scale!$B$2:$C$8,2,FALSE)</f>
        <v>7</v>
      </c>
      <c r="P38">
        <f>VLOOKUP('Raw data'!P38,Scale!$B$2:$C$8,2,FALSE)</f>
        <v>7</v>
      </c>
      <c r="Q38">
        <f>VLOOKUP('Raw data'!Q38,Scale!$B$2:$C$8,2,FALSE)</f>
        <v>7</v>
      </c>
      <c r="R38">
        <f>VLOOKUP('Raw data'!R38,Scale!$B$2:$C$8,2,FALSE)</f>
        <v>7</v>
      </c>
      <c r="S38">
        <f>VLOOKUP('Raw data'!S38,Scale!$B$2:$C$8,2,FALSE)</f>
        <v>7</v>
      </c>
      <c r="T38">
        <f>VLOOKUP('Raw data'!T38,Scale!$B$2:$C$8,2,FALSE)</f>
        <v>5</v>
      </c>
      <c r="U38">
        <f>VLOOKUP('Raw data'!U38,Scale!$B$2:$C$8,2,FALSE)</f>
        <v>5</v>
      </c>
      <c r="V38">
        <f>VLOOKUP('Raw data'!V38,Scale!$B$2:$C$8,2,FALSE)</f>
        <v>7</v>
      </c>
      <c r="W38">
        <f>VLOOKUP('Raw data'!W38,Scale!$B$2:$C$8,2,FALSE)</f>
        <v>4</v>
      </c>
      <c r="X38">
        <f>VLOOKUP('Raw data'!X38,Scale!$B$2:$C$8,2,FALSE)</f>
        <v>4</v>
      </c>
      <c r="Y38">
        <f>VLOOKUP('Raw data'!Y38,Scale!$B$2:$C$8,2,FALSE)</f>
        <v>5</v>
      </c>
      <c r="Z38">
        <f>VLOOKUP('Raw data'!Z38,Scale!$B$2:$C$8,2,FALSE)</f>
        <v>5</v>
      </c>
      <c r="AA38">
        <f>VLOOKUP('Raw data'!AA38,Scale!$B$2:$C$8,2,FALSE)</f>
        <v>7</v>
      </c>
      <c r="AB38">
        <f>VLOOKUP('Raw data'!AB38,Scale!$B$2:$C$8,2,FALSE)</f>
        <v>4</v>
      </c>
      <c r="AC38">
        <f>VLOOKUP('Raw data'!AC38,Scale!$B$2:$C$8,2,FALSE)</f>
        <v>4</v>
      </c>
      <c r="AD38">
        <f>VLOOKUP('Raw data'!AD38,Scale!$B$2:$C$8,2,FALSE)</f>
        <v>4</v>
      </c>
      <c r="AE38">
        <f>VLOOKUP('Raw data'!AE38,Scale!$B$2:$C$8,2,FALSE)</f>
        <v>5</v>
      </c>
      <c r="AF38">
        <f>VLOOKUP('Raw data'!AF38,Scale!$J$2:$K$7,2,FALSE)</f>
        <v>5</v>
      </c>
      <c r="AG38">
        <f>VLOOKUP('Raw data'!AG38,Scale!$J$2:$K$7,2,FALSE)</f>
        <v>3</v>
      </c>
      <c r="AH38">
        <f>VLOOKUP('Raw data'!AH38,Scale!$J$2:$K$7,2,FALSE)</f>
        <v>6</v>
      </c>
      <c r="AI38">
        <f>VLOOKUP('Raw data'!AI38,Scale!$J$2:$K$7,2,FALSE)</f>
        <v>4</v>
      </c>
      <c r="AJ38">
        <f>VLOOKUP('Raw data'!AJ38,Scale!$J$2:$K$7,2,FALSE)</f>
        <v>6</v>
      </c>
      <c r="AK38">
        <f>VLOOKUP('Raw data'!AK38,Scale!$J$2:$K$7,2,FALSE)</f>
        <v>3</v>
      </c>
      <c r="AL38">
        <f>VLOOKUP('Raw data'!AL38,Scale!$J$2:$K$7,2,FALSE)</f>
        <v>4</v>
      </c>
      <c r="AM38">
        <f>VLOOKUP('Raw data'!AM38,Scale!$J$2:$K$7,2,FALSE)</f>
        <v>4</v>
      </c>
      <c r="AN38">
        <f>VLOOKUP('Raw data'!AN38,Scale!$J$2:$K$7,2,FALSE)</f>
        <v>1</v>
      </c>
      <c r="AO38">
        <f>VLOOKUP('Raw data'!AO38,Scale!$J$2:$K$7,2,FALSE)</f>
        <v>3</v>
      </c>
      <c r="AP38">
        <f>VLOOKUP('Raw data'!AP38,Scale!$J$2:$K$7,2,FALSE)</f>
        <v>3</v>
      </c>
      <c r="AQ38">
        <f>VLOOKUP('Raw data'!AQ38,Scale!$J$2:$K$7,2,FALSE)</f>
        <v>3</v>
      </c>
      <c r="AR38">
        <f>VLOOKUP('Raw data'!AR38,Scale!$J$2:$K$7,2,FALSE)</f>
        <v>6</v>
      </c>
      <c r="AS38">
        <f>VLOOKUP('Raw data'!AS38,Scale!$J$2:$K$7,2,FALSE)</f>
        <v>3</v>
      </c>
      <c r="AT38">
        <f>VLOOKUP('Raw data'!AT38,Scale!$J$2:$K$7,2,FALSE)</f>
        <v>3</v>
      </c>
      <c r="AU38">
        <f>VLOOKUP('Raw data'!AU38,Scale!$J$2:$K$7,2,FALSE)</f>
        <v>3</v>
      </c>
      <c r="AV38">
        <f>VLOOKUP('Raw data'!AV38,Scale!$J$2:$K$7,2,FALSE)</f>
        <v>6</v>
      </c>
      <c r="AW38">
        <f>VLOOKUP('Raw data'!AW38,Scale!$J$2:$K$7,2,FALSE)</f>
        <v>4</v>
      </c>
      <c r="AX38">
        <f>VLOOKUP('Raw data'!AX38,Scale!$J$2:$K$7,2,FALSE)</f>
        <v>3</v>
      </c>
      <c r="AY38">
        <f>VLOOKUP('Raw data'!AY38,Scale!$J$2:$K$7,2,FALSE)</f>
        <v>3</v>
      </c>
      <c r="AZ38">
        <f>VLOOKUP('Raw data'!AZ38,Scale!$J$2:$K$7,2,FALSE)</f>
        <v>6</v>
      </c>
      <c r="BA38">
        <f>VLOOKUP('Raw data'!BA38,Scale!$J$2:$K$7,2,FALSE)</f>
        <v>1</v>
      </c>
      <c r="BB38">
        <f>VLOOKUP('Raw data'!BB38,Scale!$J$2:$K$7,2,FALSE)</f>
        <v>3</v>
      </c>
      <c r="BC38">
        <f>VLOOKUP('Raw data'!BC38,Scale!$J$2:$K$7,2,FALSE)</f>
        <v>3</v>
      </c>
      <c r="BD38">
        <f>VLOOKUP('Raw data'!BD38,Scale!$J$2:$K$7,2,FALSE)</f>
        <v>6</v>
      </c>
      <c r="BE38">
        <f>VLOOKUP('Raw data'!BE38,Scale!$J$2:$K$7,2,FALSE)</f>
        <v>6</v>
      </c>
      <c r="BF38">
        <f>VLOOKUP('Raw data'!BF38,Scale!$J$2:$K$7,2,FALSE)</f>
        <v>3</v>
      </c>
      <c r="BG38">
        <f>VLOOKUP('Raw data'!BG38,Scale!$J$2:$K$7,2,FALSE)</f>
        <v>3</v>
      </c>
      <c r="BH38">
        <f>VLOOKUP('Raw data'!BH38,Scale!$J$2:$K$7,2,FALSE)</f>
        <v>3</v>
      </c>
      <c r="BI38">
        <f>VLOOKUP('Raw data'!BI38,Scale!$J$2:$K$7,2,FALSE)</f>
        <v>4</v>
      </c>
      <c r="BJ38" t="str">
        <f>'Raw data'!BJ38</f>
        <v>ฟุตบอล, การท่องเที่ยวแนวธรรมชาติ, รถยนต์, ธรรมมะ, อาหาร Anti-Aging</v>
      </c>
      <c r="BK38" s="10">
        <f>'Raw data'!BK38</f>
        <v>28080</v>
      </c>
      <c r="BL38" t="str">
        <f>'Raw data'!BL38</f>
        <v>ชาย</v>
      </c>
      <c r="BM38">
        <f t="shared" ca="1" si="0"/>
        <v>44</v>
      </c>
      <c r="BN38">
        <f t="shared" ca="1" si="1"/>
        <v>44</v>
      </c>
      <c r="BO38" s="9">
        <f t="shared" si="2"/>
        <v>28080</v>
      </c>
      <c r="BP38" t="str">
        <f t="shared" si="3"/>
        <v>16-11</v>
      </c>
      <c r="BQ38" t="str">
        <f t="shared" si="4"/>
        <v>16-พ.ย.-21</v>
      </c>
      <c r="BR38" s="10">
        <f t="shared" si="5"/>
        <v>44516</v>
      </c>
      <c r="BS38" s="11" t="str">
        <f>IF(BR38&lt;ราศี!$B$10,ราศี!$D$10,(IF(BR38&lt;ราศี!$B$11,ราศี!$D$11,(IF(BR38&lt;ราศี!$B$12,ราศี!$D$12,(IF(BR38&lt;ราศี!$B$13,ราศี!$D$13,(IF(BR38&lt;ราศี!$B$14,ราศี!$D$14,(IF(BR38&lt;ราศี!$B$15,ราศี!$D$15,(IF(BR38&lt;ราศี!$B$16,ราศี!$D$16,(IF(BR38&lt;ราศี!$B$17,ราศี!$D$17,(IF(BR38&lt;ราศี!$B$18,ราศี!$D$18,(IF(BR38&lt;ราศี!$B$19,ราศี!$D$19,(IF(BR38&lt;ราศี!$B$20,ราศี!$D$20,(IF(BR38&lt;ราศี!$B$21,ราศี!$D$21,ราศี!$D$22)))))))))))))))))))))))</f>
        <v>ราศีพิจิก</v>
      </c>
      <c r="BT38">
        <v>8</v>
      </c>
    </row>
    <row r="39" spans="1:72" x14ac:dyDescent="0.25">
      <c r="A39">
        <v>38</v>
      </c>
      <c r="B39">
        <f>VLOOKUP('Raw data'!B39,Scale!$B$2:$C$8,2,FALSE)</f>
        <v>7</v>
      </c>
      <c r="C39">
        <f>VLOOKUP('Raw data'!C39,Scale!$B$2:$C$8,2,FALSE)</f>
        <v>6</v>
      </c>
      <c r="D39">
        <f>VLOOKUP('Raw data'!D39,Scale!$B$2:$C$8,2,FALSE)</f>
        <v>5</v>
      </c>
      <c r="E39">
        <f>VLOOKUP('Raw data'!E39,Scale!$B$2:$C$8,2,FALSE)</f>
        <v>6</v>
      </c>
      <c r="F39">
        <f>VLOOKUP('Raw data'!F39,Scale!$B$2:$C$8,2,FALSE)</f>
        <v>3</v>
      </c>
      <c r="G39">
        <f>VLOOKUP('Raw data'!G39,Scale!$B$2:$C$8,2,FALSE)</f>
        <v>7</v>
      </c>
      <c r="H39">
        <f>VLOOKUP('Raw data'!H39,Scale!$B$2:$C$8,2,FALSE)</f>
        <v>5</v>
      </c>
      <c r="I39">
        <f>VLOOKUP('Raw data'!I39,Scale!$B$2:$C$8,2,FALSE)</f>
        <v>5</v>
      </c>
      <c r="J39">
        <f>VLOOKUP('Raw data'!J39,Scale!$B$2:$C$8,2,FALSE)</f>
        <v>7</v>
      </c>
      <c r="K39">
        <f>VLOOKUP('Raw data'!K39,Scale!$B$2:$C$8,2,FALSE)</f>
        <v>5</v>
      </c>
      <c r="L39">
        <f>VLOOKUP('Raw data'!L39,Scale!$B$2:$C$8,2,FALSE)</f>
        <v>4</v>
      </c>
      <c r="M39">
        <f>VLOOKUP('Raw data'!M39,Scale!$B$2:$C$8,2,FALSE)</f>
        <v>4</v>
      </c>
      <c r="N39">
        <f>VLOOKUP('Raw data'!N39,Scale!$B$2:$C$8,2,FALSE)</f>
        <v>6</v>
      </c>
      <c r="O39">
        <f>VLOOKUP('Raw data'!O39,Scale!$B$2:$C$8,2,FALSE)</f>
        <v>7</v>
      </c>
      <c r="P39">
        <f>VLOOKUP('Raw data'!P39,Scale!$B$2:$C$8,2,FALSE)</f>
        <v>7</v>
      </c>
      <c r="Q39">
        <f>VLOOKUP('Raw data'!Q39,Scale!$B$2:$C$8,2,FALSE)</f>
        <v>6</v>
      </c>
      <c r="R39">
        <f>VLOOKUP('Raw data'!R39,Scale!$B$2:$C$8,2,FALSE)</f>
        <v>5</v>
      </c>
      <c r="S39">
        <f>VLOOKUP('Raw data'!S39,Scale!$B$2:$C$8,2,FALSE)</f>
        <v>5</v>
      </c>
      <c r="T39">
        <f>VLOOKUP('Raw data'!T39,Scale!$B$2:$C$8,2,FALSE)</f>
        <v>5</v>
      </c>
      <c r="U39">
        <f>VLOOKUP('Raw data'!U39,Scale!$B$2:$C$8,2,FALSE)</f>
        <v>7</v>
      </c>
      <c r="V39">
        <f>VLOOKUP('Raw data'!V39,Scale!$B$2:$C$8,2,FALSE)</f>
        <v>6</v>
      </c>
      <c r="W39">
        <f>VLOOKUP('Raw data'!W39,Scale!$B$2:$C$8,2,FALSE)</f>
        <v>4</v>
      </c>
      <c r="X39">
        <f>VLOOKUP('Raw data'!X39,Scale!$B$2:$C$8,2,FALSE)</f>
        <v>5</v>
      </c>
      <c r="Y39">
        <f>VLOOKUP('Raw data'!Y39,Scale!$B$2:$C$8,2,FALSE)</f>
        <v>6</v>
      </c>
      <c r="Z39">
        <f>VLOOKUP('Raw data'!Z39,Scale!$B$2:$C$8,2,FALSE)</f>
        <v>3</v>
      </c>
      <c r="AA39">
        <f>VLOOKUP('Raw data'!AA39,Scale!$B$2:$C$8,2,FALSE)</f>
        <v>6</v>
      </c>
      <c r="AB39">
        <f>VLOOKUP('Raw data'!AB39,Scale!$B$2:$C$8,2,FALSE)</f>
        <v>6</v>
      </c>
      <c r="AC39">
        <f>VLOOKUP('Raw data'!AC39,Scale!$B$2:$C$8,2,FALSE)</f>
        <v>4</v>
      </c>
      <c r="AD39">
        <f>VLOOKUP('Raw data'!AD39,Scale!$B$2:$C$8,2,FALSE)</f>
        <v>4</v>
      </c>
      <c r="AE39">
        <f>VLOOKUP('Raw data'!AE39,Scale!$B$2:$C$8,2,FALSE)</f>
        <v>4</v>
      </c>
      <c r="AF39">
        <f>VLOOKUP('Raw data'!AF39,Scale!$J$2:$K$7,2,FALSE)</f>
        <v>2</v>
      </c>
      <c r="AG39">
        <f>VLOOKUP('Raw data'!AG39,Scale!$J$2:$K$7,2,FALSE)</f>
        <v>2</v>
      </c>
      <c r="AH39">
        <f>VLOOKUP('Raw data'!AH39,Scale!$J$2:$K$7,2,FALSE)</f>
        <v>6</v>
      </c>
      <c r="AI39">
        <f>VLOOKUP('Raw data'!AI39,Scale!$J$2:$K$7,2,FALSE)</f>
        <v>3</v>
      </c>
      <c r="AJ39">
        <f>VLOOKUP('Raw data'!AJ39,Scale!$J$2:$K$7,2,FALSE)</f>
        <v>1</v>
      </c>
      <c r="AK39">
        <f>VLOOKUP('Raw data'!AK39,Scale!$J$2:$K$7,2,FALSE)</f>
        <v>2</v>
      </c>
      <c r="AL39">
        <f>VLOOKUP('Raw data'!AL39,Scale!$J$2:$K$7,2,FALSE)</f>
        <v>2</v>
      </c>
      <c r="AM39">
        <f>VLOOKUP('Raw data'!AM39,Scale!$J$2:$K$7,2,FALSE)</f>
        <v>2</v>
      </c>
      <c r="AN39">
        <f>VLOOKUP('Raw data'!AN39,Scale!$J$2:$K$7,2,FALSE)</f>
        <v>5</v>
      </c>
      <c r="AO39">
        <f>VLOOKUP('Raw data'!AO39,Scale!$J$2:$K$7,2,FALSE)</f>
        <v>2</v>
      </c>
      <c r="AP39">
        <f>VLOOKUP('Raw data'!AP39,Scale!$J$2:$K$7,2,FALSE)</f>
        <v>1</v>
      </c>
      <c r="AQ39">
        <f>VLOOKUP('Raw data'!AQ39,Scale!$J$2:$K$7,2,FALSE)</f>
        <v>1</v>
      </c>
      <c r="AR39">
        <f>VLOOKUP('Raw data'!AR39,Scale!$J$2:$K$7,2,FALSE)</f>
        <v>5</v>
      </c>
      <c r="AS39">
        <f>VLOOKUP('Raw data'!AS39,Scale!$J$2:$K$7,2,FALSE)</f>
        <v>6</v>
      </c>
      <c r="AT39">
        <f>VLOOKUP('Raw data'!AT39,Scale!$J$2:$K$7,2,FALSE)</f>
        <v>2</v>
      </c>
      <c r="AU39">
        <f>VLOOKUP('Raw data'!AU39,Scale!$J$2:$K$7,2,FALSE)</f>
        <v>3</v>
      </c>
      <c r="AV39">
        <f>VLOOKUP('Raw data'!AV39,Scale!$J$2:$K$7,2,FALSE)</f>
        <v>6</v>
      </c>
      <c r="AW39">
        <f>VLOOKUP('Raw data'!AW39,Scale!$J$2:$K$7,2,FALSE)</f>
        <v>2</v>
      </c>
      <c r="AX39">
        <f>VLOOKUP('Raw data'!AX39,Scale!$J$2:$K$7,2,FALSE)</f>
        <v>1</v>
      </c>
      <c r="AY39">
        <f>VLOOKUP('Raw data'!AY39,Scale!$J$2:$K$7,2,FALSE)</f>
        <v>4</v>
      </c>
      <c r="AZ39">
        <f>VLOOKUP('Raw data'!AZ39,Scale!$J$2:$K$7,2,FALSE)</f>
        <v>5</v>
      </c>
      <c r="BA39">
        <f>VLOOKUP('Raw data'!BA39,Scale!$J$2:$K$7,2,FALSE)</f>
        <v>1</v>
      </c>
      <c r="BB39">
        <f>VLOOKUP('Raw data'!BB39,Scale!$J$2:$K$7,2,FALSE)</f>
        <v>3</v>
      </c>
      <c r="BC39">
        <f>VLOOKUP('Raw data'!BC39,Scale!$J$2:$K$7,2,FALSE)</f>
        <v>3</v>
      </c>
      <c r="BD39">
        <f>VLOOKUP('Raw data'!BD39,Scale!$J$2:$K$7,2,FALSE)</f>
        <v>1</v>
      </c>
      <c r="BE39">
        <f>VLOOKUP('Raw data'!BE39,Scale!$J$2:$K$7,2,FALSE)</f>
        <v>2</v>
      </c>
      <c r="BF39">
        <f>VLOOKUP('Raw data'!BF39,Scale!$J$2:$K$7,2,FALSE)</f>
        <v>3</v>
      </c>
      <c r="BG39">
        <f>VLOOKUP('Raw data'!BG39,Scale!$J$2:$K$7,2,FALSE)</f>
        <v>1</v>
      </c>
      <c r="BH39">
        <f>VLOOKUP('Raw data'!BH39,Scale!$J$2:$K$7,2,FALSE)</f>
        <v>1</v>
      </c>
      <c r="BI39">
        <f>VLOOKUP('Raw data'!BI39,Scale!$J$2:$K$7,2,FALSE)</f>
        <v>2</v>
      </c>
      <c r="BJ39" t="str">
        <f>'Raw data'!BJ39</f>
        <v>สัตว์เลี้ยง</v>
      </c>
      <c r="BK39" s="10">
        <f>'Raw data'!BK39</f>
        <v>32837</v>
      </c>
      <c r="BL39" t="str">
        <f>'Raw data'!BL39</f>
        <v>ชาย</v>
      </c>
      <c r="BM39">
        <f t="shared" ca="1" si="0"/>
        <v>31</v>
      </c>
      <c r="BN39">
        <f t="shared" ca="1" si="1"/>
        <v>31</v>
      </c>
      <c r="BO39" s="9">
        <f t="shared" si="2"/>
        <v>32837</v>
      </c>
      <c r="BP39" t="str">
        <f t="shared" si="3"/>
        <v>25-11</v>
      </c>
      <c r="BQ39" t="str">
        <f t="shared" si="4"/>
        <v>25-พ.ย.-21</v>
      </c>
      <c r="BR39" s="10">
        <f t="shared" si="5"/>
        <v>44525</v>
      </c>
      <c r="BS39" s="11" t="str">
        <f>IF(BR39&lt;ราศี!$B$10,ราศี!$D$10,(IF(BR39&lt;ราศี!$B$11,ราศี!$D$11,(IF(BR39&lt;ราศี!$B$12,ราศี!$D$12,(IF(BR39&lt;ราศี!$B$13,ราศี!$D$13,(IF(BR39&lt;ราศี!$B$14,ราศี!$D$14,(IF(BR39&lt;ราศี!$B$15,ราศี!$D$15,(IF(BR39&lt;ราศี!$B$16,ราศี!$D$16,(IF(BR39&lt;ราศี!$B$17,ราศี!$D$17,(IF(BR39&lt;ราศี!$B$18,ราศี!$D$18,(IF(BR39&lt;ราศี!$B$19,ราศี!$D$19,(IF(BR39&lt;ราศี!$B$20,ราศี!$D$20,(IF(BR39&lt;ราศี!$B$21,ราศี!$D$21,ราศี!$D$22)))))))))))))))))))))))</f>
        <v>ราศีพิจิก</v>
      </c>
      <c r="BT39">
        <v>8</v>
      </c>
    </row>
    <row r="40" spans="1:72" x14ac:dyDescent="0.25">
      <c r="A40">
        <v>39</v>
      </c>
      <c r="B40">
        <f>VLOOKUP('Raw data'!B40,Scale!$B$2:$C$8,2,FALSE)</f>
        <v>7</v>
      </c>
      <c r="C40">
        <f>VLOOKUP('Raw data'!C40,Scale!$B$2:$C$8,2,FALSE)</f>
        <v>4</v>
      </c>
      <c r="D40">
        <f>VLOOKUP('Raw data'!D40,Scale!$B$2:$C$8,2,FALSE)</f>
        <v>6</v>
      </c>
      <c r="E40">
        <f>VLOOKUP('Raw data'!E40,Scale!$B$2:$C$8,2,FALSE)</f>
        <v>4</v>
      </c>
      <c r="F40">
        <f>VLOOKUP('Raw data'!F40,Scale!$B$2:$C$8,2,FALSE)</f>
        <v>5</v>
      </c>
      <c r="G40">
        <f>VLOOKUP('Raw data'!G40,Scale!$B$2:$C$8,2,FALSE)</f>
        <v>7</v>
      </c>
      <c r="H40">
        <f>VLOOKUP('Raw data'!H40,Scale!$B$2:$C$8,2,FALSE)</f>
        <v>7</v>
      </c>
      <c r="I40">
        <f>VLOOKUP('Raw data'!I40,Scale!$B$2:$C$8,2,FALSE)</f>
        <v>7</v>
      </c>
      <c r="J40">
        <f>VLOOKUP('Raw data'!J40,Scale!$B$2:$C$8,2,FALSE)</f>
        <v>5</v>
      </c>
      <c r="K40">
        <f>VLOOKUP('Raw data'!K40,Scale!$B$2:$C$8,2,FALSE)</f>
        <v>7</v>
      </c>
      <c r="L40">
        <f>VLOOKUP('Raw data'!L40,Scale!$B$2:$C$8,2,FALSE)</f>
        <v>7</v>
      </c>
      <c r="M40">
        <f>VLOOKUP('Raw data'!M40,Scale!$B$2:$C$8,2,FALSE)</f>
        <v>7</v>
      </c>
      <c r="N40">
        <f>VLOOKUP('Raw data'!N40,Scale!$B$2:$C$8,2,FALSE)</f>
        <v>6</v>
      </c>
      <c r="O40">
        <f>VLOOKUP('Raw data'!O40,Scale!$B$2:$C$8,2,FALSE)</f>
        <v>7</v>
      </c>
      <c r="P40">
        <f>VLOOKUP('Raw data'!P40,Scale!$B$2:$C$8,2,FALSE)</f>
        <v>7</v>
      </c>
      <c r="Q40">
        <f>VLOOKUP('Raw data'!Q40,Scale!$B$2:$C$8,2,FALSE)</f>
        <v>6</v>
      </c>
      <c r="R40">
        <f>VLOOKUP('Raw data'!R40,Scale!$B$2:$C$8,2,FALSE)</f>
        <v>7</v>
      </c>
      <c r="S40">
        <f>VLOOKUP('Raw data'!S40,Scale!$B$2:$C$8,2,FALSE)</f>
        <v>7</v>
      </c>
      <c r="T40">
        <f>VLOOKUP('Raw data'!T40,Scale!$B$2:$C$8,2,FALSE)</f>
        <v>7</v>
      </c>
      <c r="U40">
        <f>VLOOKUP('Raw data'!U40,Scale!$B$2:$C$8,2,FALSE)</f>
        <v>7</v>
      </c>
      <c r="V40">
        <f>VLOOKUP('Raw data'!V40,Scale!$B$2:$C$8,2,FALSE)</f>
        <v>5</v>
      </c>
      <c r="W40">
        <f>VLOOKUP('Raw data'!W40,Scale!$B$2:$C$8,2,FALSE)</f>
        <v>6</v>
      </c>
      <c r="X40">
        <f>VLOOKUP('Raw data'!X40,Scale!$B$2:$C$8,2,FALSE)</f>
        <v>6</v>
      </c>
      <c r="Y40">
        <f>VLOOKUP('Raw data'!Y40,Scale!$B$2:$C$8,2,FALSE)</f>
        <v>6</v>
      </c>
      <c r="Z40">
        <f>VLOOKUP('Raw data'!Z40,Scale!$B$2:$C$8,2,FALSE)</f>
        <v>7</v>
      </c>
      <c r="AA40">
        <f>VLOOKUP('Raw data'!AA40,Scale!$B$2:$C$8,2,FALSE)</f>
        <v>7</v>
      </c>
      <c r="AB40">
        <f>VLOOKUP('Raw data'!AB40,Scale!$B$2:$C$8,2,FALSE)</f>
        <v>7</v>
      </c>
      <c r="AC40">
        <f>VLOOKUP('Raw data'!AC40,Scale!$B$2:$C$8,2,FALSE)</f>
        <v>5</v>
      </c>
      <c r="AD40">
        <f>VLOOKUP('Raw data'!AD40,Scale!$B$2:$C$8,2,FALSE)</f>
        <v>4</v>
      </c>
      <c r="AE40">
        <f>VLOOKUP('Raw data'!AE40,Scale!$B$2:$C$8,2,FALSE)</f>
        <v>6</v>
      </c>
      <c r="AF40">
        <f>VLOOKUP('Raw data'!AF40,Scale!$J$2:$K$7,2,FALSE)</f>
        <v>5</v>
      </c>
      <c r="AG40">
        <f>VLOOKUP('Raw data'!AG40,Scale!$J$2:$K$7,2,FALSE)</f>
        <v>2</v>
      </c>
      <c r="AH40">
        <f>VLOOKUP('Raw data'!AH40,Scale!$J$2:$K$7,2,FALSE)</f>
        <v>6</v>
      </c>
      <c r="AI40">
        <f>VLOOKUP('Raw data'!AI40,Scale!$J$2:$K$7,2,FALSE)</f>
        <v>5</v>
      </c>
      <c r="AJ40">
        <f>VLOOKUP('Raw data'!AJ40,Scale!$J$2:$K$7,2,FALSE)</f>
        <v>3</v>
      </c>
      <c r="AK40">
        <f>VLOOKUP('Raw data'!AK40,Scale!$J$2:$K$7,2,FALSE)</f>
        <v>4</v>
      </c>
      <c r="AL40">
        <f>VLOOKUP('Raw data'!AL40,Scale!$J$2:$K$7,2,FALSE)</f>
        <v>4</v>
      </c>
      <c r="AM40">
        <f>VLOOKUP('Raw data'!AM40,Scale!$J$2:$K$7,2,FALSE)</f>
        <v>4</v>
      </c>
      <c r="AN40">
        <f>VLOOKUP('Raw data'!AN40,Scale!$J$2:$K$7,2,FALSE)</f>
        <v>3</v>
      </c>
      <c r="AO40">
        <f>VLOOKUP('Raw data'!AO40,Scale!$J$2:$K$7,2,FALSE)</f>
        <v>4</v>
      </c>
      <c r="AP40">
        <f>VLOOKUP('Raw data'!AP40,Scale!$J$2:$K$7,2,FALSE)</f>
        <v>6</v>
      </c>
      <c r="AQ40">
        <f>VLOOKUP('Raw data'!AQ40,Scale!$J$2:$K$7,2,FALSE)</f>
        <v>6</v>
      </c>
      <c r="AR40">
        <f>VLOOKUP('Raw data'!AR40,Scale!$J$2:$K$7,2,FALSE)</f>
        <v>5</v>
      </c>
      <c r="AS40">
        <f>VLOOKUP('Raw data'!AS40,Scale!$J$2:$K$7,2,FALSE)</f>
        <v>6</v>
      </c>
      <c r="AT40">
        <f>VLOOKUP('Raw data'!AT40,Scale!$J$2:$K$7,2,FALSE)</f>
        <v>3</v>
      </c>
      <c r="AU40">
        <f>VLOOKUP('Raw data'!AU40,Scale!$J$2:$K$7,2,FALSE)</f>
        <v>5</v>
      </c>
      <c r="AV40">
        <f>VLOOKUP('Raw data'!AV40,Scale!$J$2:$K$7,2,FALSE)</f>
        <v>5</v>
      </c>
      <c r="AW40">
        <f>VLOOKUP('Raw data'!AW40,Scale!$J$2:$K$7,2,FALSE)</f>
        <v>5</v>
      </c>
      <c r="AX40">
        <f>VLOOKUP('Raw data'!AX40,Scale!$J$2:$K$7,2,FALSE)</f>
        <v>3</v>
      </c>
      <c r="AY40">
        <f>VLOOKUP('Raw data'!AY40,Scale!$J$2:$K$7,2,FALSE)</f>
        <v>4</v>
      </c>
      <c r="AZ40">
        <f>VLOOKUP('Raw data'!AZ40,Scale!$J$2:$K$7,2,FALSE)</f>
        <v>5</v>
      </c>
      <c r="BA40">
        <f>VLOOKUP('Raw data'!BA40,Scale!$J$2:$K$7,2,FALSE)</f>
        <v>4</v>
      </c>
      <c r="BB40">
        <f>VLOOKUP('Raw data'!BB40,Scale!$J$2:$K$7,2,FALSE)</f>
        <v>5</v>
      </c>
      <c r="BC40">
        <f>VLOOKUP('Raw data'!BC40,Scale!$J$2:$K$7,2,FALSE)</f>
        <v>5</v>
      </c>
      <c r="BD40">
        <f>VLOOKUP('Raw data'!BD40,Scale!$J$2:$K$7,2,FALSE)</f>
        <v>6</v>
      </c>
      <c r="BE40">
        <f>VLOOKUP('Raw data'!BE40,Scale!$J$2:$K$7,2,FALSE)</f>
        <v>6</v>
      </c>
      <c r="BF40">
        <f>VLOOKUP('Raw data'!BF40,Scale!$J$2:$K$7,2,FALSE)</f>
        <v>6</v>
      </c>
      <c r="BG40">
        <f>VLOOKUP('Raw data'!BG40,Scale!$J$2:$K$7,2,FALSE)</f>
        <v>4</v>
      </c>
      <c r="BH40">
        <f>VLOOKUP('Raw data'!BH40,Scale!$J$2:$K$7,2,FALSE)</f>
        <v>4</v>
      </c>
      <c r="BI40">
        <f>VLOOKUP('Raw data'!BI40,Scale!$J$2:$K$7,2,FALSE)</f>
        <v>5</v>
      </c>
      <c r="BJ40" t="str">
        <f>'Raw data'!BJ40</f>
        <v>สนใจเกี่ยวกับการตลาด กลยุทธ์ของเหล่าบริษัทชั้นนำ</v>
      </c>
      <c r="BK40" s="10">
        <f>'Raw data'!BK40</f>
        <v>33960</v>
      </c>
      <c r="BL40" t="str">
        <f>'Raw data'!BL40</f>
        <v>หญิง</v>
      </c>
      <c r="BM40">
        <f t="shared" ca="1" si="0"/>
        <v>28</v>
      </c>
      <c r="BN40">
        <f t="shared" ca="1" si="1"/>
        <v>28</v>
      </c>
      <c r="BO40" s="9">
        <f t="shared" si="2"/>
        <v>33960</v>
      </c>
      <c r="BP40" t="str">
        <f t="shared" si="3"/>
        <v>22-12</v>
      </c>
      <c r="BQ40" t="str">
        <f t="shared" si="4"/>
        <v>22-ธ.ค.-21</v>
      </c>
      <c r="BR40" s="10">
        <f t="shared" si="5"/>
        <v>44552</v>
      </c>
      <c r="BS40" s="11" t="str">
        <f>IF(BR40&lt;ราศี!$B$10,ราศี!$D$10,(IF(BR40&lt;ราศี!$B$11,ราศี!$D$11,(IF(BR40&lt;ราศี!$B$12,ราศี!$D$12,(IF(BR40&lt;ราศี!$B$13,ราศี!$D$13,(IF(BR40&lt;ราศี!$B$14,ราศี!$D$14,(IF(BR40&lt;ราศี!$B$15,ราศี!$D$15,(IF(BR40&lt;ราศี!$B$16,ราศี!$D$16,(IF(BR40&lt;ราศี!$B$17,ราศี!$D$17,(IF(BR40&lt;ราศี!$B$18,ราศี!$D$18,(IF(BR40&lt;ราศี!$B$19,ราศี!$D$19,(IF(BR40&lt;ราศี!$B$20,ราศี!$D$20,(IF(BR40&lt;ราศี!$B$21,ราศี!$D$21,ราศี!$D$22)))))))))))))))))))))))</f>
        <v>ราศีธนู</v>
      </c>
      <c r="BT40">
        <v>9</v>
      </c>
    </row>
    <row r="41" spans="1:72" x14ac:dyDescent="0.25">
      <c r="A41">
        <v>40</v>
      </c>
      <c r="B41">
        <f>VLOOKUP('Raw data'!B41,Scale!$B$2:$C$8,2,FALSE)</f>
        <v>6</v>
      </c>
      <c r="C41">
        <f>VLOOKUP('Raw data'!C41,Scale!$B$2:$C$8,2,FALSE)</f>
        <v>6</v>
      </c>
      <c r="D41">
        <f>VLOOKUP('Raw data'!D41,Scale!$B$2:$C$8,2,FALSE)</f>
        <v>6</v>
      </c>
      <c r="E41">
        <f>VLOOKUP('Raw data'!E41,Scale!$B$2:$C$8,2,FALSE)</f>
        <v>6</v>
      </c>
      <c r="F41">
        <f>VLOOKUP('Raw data'!F41,Scale!$B$2:$C$8,2,FALSE)</f>
        <v>6</v>
      </c>
      <c r="G41">
        <f>VLOOKUP('Raw data'!G41,Scale!$B$2:$C$8,2,FALSE)</f>
        <v>7</v>
      </c>
      <c r="H41">
        <f>VLOOKUP('Raw data'!H41,Scale!$B$2:$C$8,2,FALSE)</f>
        <v>6</v>
      </c>
      <c r="I41">
        <f>VLOOKUP('Raw data'!I41,Scale!$B$2:$C$8,2,FALSE)</f>
        <v>6</v>
      </c>
      <c r="J41">
        <f>VLOOKUP('Raw data'!J41,Scale!$B$2:$C$8,2,FALSE)</f>
        <v>1</v>
      </c>
      <c r="K41">
        <f>VLOOKUP('Raw data'!K41,Scale!$B$2:$C$8,2,FALSE)</f>
        <v>4</v>
      </c>
      <c r="L41">
        <f>VLOOKUP('Raw data'!L41,Scale!$B$2:$C$8,2,FALSE)</f>
        <v>5</v>
      </c>
      <c r="M41">
        <f>VLOOKUP('Raw data'!M41,Scale!$B$2:$C$8,2,FALSE)</f>
        <v>5</v>
      </c>
      <c r="N41">
        <f>VLOOKUP('Raw data'!N41,Scale!$B$2:$C$8,2,FALSE)</f>
        <v>5</v>
      </c>
      <c r="O41">
        <f>VLOOKUP('Raw data'!O41,Scale!$B$2:$C$8,2,FALSE)</f>
        <v>2</v>
      </c>
      <c r="P41">
        <f>VLOOKUP('Raw data'!P41,Scale!$B$2:$C$8,2,FALSE)</f>
        <v>6</v>
      </c>
      <c r="Q41">
        <f>VLOOKUP('Raw data'!Q41,Scale!$B$2:$C$8,2,FALSE)</f>
        <v>5</v>
      </c>
      <c r="R41">
        <f>VLOOKUP('Raw data'!R41,Scale!$B$2:$C$8,2,FALSE)</f>
        <v>5</v>
      </c>
      <c r="S41">
        <f>VLOOKUP('Raw data'!S41,Scale!$B$2:$C$8,2,FALSE)</f>
        <v>5</v>
      </c>
      <c r="T41">
        <f>VLOOKUP('Raw data'!T41,Scale!$B$2:$C$8,2,FALSE)</f>
        <v>5</v>
      </c>
      <c r="U41">
        <f>VLOOKUP('Raw data'!U41,Scale!$B$2:$C$8,2,FALSE)</f>
        <v>5</v>
      </c>
      <c r="V41">
        <f>VLOOKUP('Raw data'!V41,Scale!$B$2:$C$8,2,FALSE)</f>
        <v>7</v>
      </c>
      <c r="W41">
        <f>VLOOKUP('Raw data'!W41,Scale!$B$2:$C$8,2,FALSE)</f>
        <v>5</v>
      </c>
      <c r="X41">
        <f>VLOOKUP('Raw data'!X41,Scale!$B$2:$C$8,2,FALSE)</f>
        <v>5</v>
      </c>
      <c r="Y41">
        <f>VLOOKUP('Raw data'!Y41,Scale!$B$2:$C$8,2,FALSE)</f>
        <v>1</v>
      </c>
      <c r="Z41">
        <f>VLOOKUP('Raw data'!Z41,Scale!$B$2:$C$8,2,FALSE)</f>
        <v>5</v>
      </c>
      <c r="AA41">
        <f>VLOOKUP('Raw data'!AA41,Scale!$B$2:$C$8,2,FALSE)</f>
        <v>6</v>
      </c>
      <c r="AB41">
        <f>VLOOKUP('Raw data'!AB41,Scale!$B$2:$C$8,2,FALSE)</f>
        <v>4</v>
      </c>
      <c r="AC41">
        <f>VLOOKUP('Raw data'!AC41,Scale!$B$2:$C$8,2,FALSE)</f>
        <v>3</v>
      </c>
      <c r="AD41">
        <f>VLOOKUP('Raw data'!AD41,Scale!$B$2:$C$8,2,FALSE)</f>
        <v>3</v>
      </c>
      <c r="AE41">
        <f>VLOOKUP('Raw data'!AE41,Scale!$B$2:$C$8,2,FALSE)</f>
        <v>1</v>
      </c>
      <c r="AF41">
        <f>VLOOKUP('Raw data'!AF41,Scale!$J$2:$K$7,2,FALSE)</f>
        <v>5</v>
      </c>
      <c r="AG41">
        <f>VLOOKUP('Raw data'!AG41,Scale!$J$2:$K$7,2,FALSE)</f>
        <v>4</v>
      </c>
      <c r="AH41">
        <f>VLOOKUP('Raw data'!AH41,Scale!$J$2:$K$7,2,FALSE)</f>
        <v>6</v>
      </c>
      <c r="AI41">
        <f>VLOOKUP('Raw data'!AI41,Scale!$J$2:$K$7,2,FALSE)</f>
        <v>6</v>
      </c>
      <c r="AJ41">
        <f>VLOOKUP('Raw data'!AJ41,Scale!$J$2:$K$7,2,FALSE)</f>
        <v>5</v>
      </c>
      <c r="AK41">
        <f>VLOOKUP('Raw data'!AK41,Scale!$J$2:$K$7,2,FALSE)</f>
        <v>4</v>
      </c>
      <c r="AL41">
        <f>VLOOKUP('Raw data'!AL41,Scale!$J$2:$K$7,2,FALSE)</f>
        <v>4</v>
      </c>
      <c r="AM41">
        <f>VLOOKUP('Raw data'!AM41,Scale!$J$2:$K$7,2,FALSE)</f>
        <v>4</v>
      </c>
      <c r="AN41">
        <f>VLOOKUP('Raw data'!AN41,Scale!$J$2:$K$7,2,FALSE)</f>
        <v>1</v>
      </c>
      <c r="AO41">
        <f>VLOOKUP('Raw data'!AO41,Scale!$J$2:$K$7,2,FALSE)</f>
        <v>2</v>
      </c>
      <c r="AP41">
        <f>VLOOKUP('Raw data'!AP41,Scale!$J$2:$K$7,2,FALSE)</f>
        <v>2</v>
      </c>
      <c r="AQ41">
        <f>VLOOKUP('Raw data'!AQ41,Scale!$J$2:$K$7,2,FALSE)</f>
        <v>2</v>
      </c>
      <c r="AR41">
        <f>VLOOKUP('Raw data'!AR41,Scale!$J$2:$K$7,2,FALSE)</f>
        <v>2</v>
      </c>
      <c r="AS41">
        <f>VLOOKUP('Raw data'!AS41,Scale!$J$2:$K$7,2,FALSE)</f>
        <v>1</v>
      </c>
      <c r="AT41">
        <f>VLOOKUP('Raw data'!AT41,Scale!$J$2:$K$7,2,FALSE)</f>
        <v>3</v>
      </c>
      <c r="AU41">
        <f>VLOOKUP('Raw data'!AU41,Scale!$J$2:$K$7,2,FALSE)</f>
        <v>3</v>
      </c>
      <c r="AV41">
        <f>VLOOKUP('Raw data'!AV41,Scale!$J$2:$K$7,2,FALSE)</f>
        <v>3</v>
      </c>
      <c r="AW41">
        <f>VLOOKUP('Raw data'!AW41,Scale!$J$2:$K$7,2,FALSE)</f>
        <v>3</v>
      </c>
      <c r="AX41">
        <f>VLOOKUP('Raw data'!AX41,Scale!$J$2:$K$7,2,FALSE)</f>
        <v>3</v>
      </c>
      <c r="AY41">
        <f>VLOOKUP('Raw data'!AY41,Scale!$J$2:$K$7,2,FALSE)</f>
        <v>3</v>
      </c>
      <c r="AZ41">
        <f>VLOOKUP('Raw data'!AZ41,Scale!$J$2:$K$7,2,FALSE)</f>
        <v>6</v>
      </c>
      <c r="BA41">
        <f>VLOOKUP('Raw data'!BA41,Scale!$J$2:$K$7,2,FALSE)</f>
        <v>4</v>
      </c>
      <c r="BB41">
        <f>VLOOKUP('Raw data'!BB41,Scale!$J$2:$K$7,2,FALSE)</f>
        <v>3</v>
      </c>
      <c r="BC41">
        <f>VLOOKUP('Raw data'!BC41,Scale!$J$2:$K$7,2,FALSE)</f>
        <v>3</v>
      </c>
      <c r="BD41">
        <f>VLOOKUP('Raw data'!BD41,Scale!$J$2:$K$7,2,FALSE)</f>
        <v>5</v>
      </c>
      <c r="BE41">
        <f>VLOOKUP('Raw data'!BE41,Scale!$J$2:$K$7,2,FALSE)</f>
        <v>5</v>
      </c>
      <c r="BF41">
        <f>VLOOKUP('Raw data'!BF41,Scale!$J$2:$K$7,2,FALSE)</f>
        <v>2</v>
      </c>
      <c r="BG41">
        <f>VLOOKUP('Raw data'!BG41,Scale!$J$2:$K$7,2,FALSE)</f>
        <v>2</v>
      </c>
      <c r="BH41">
        <f>VLOOKUP('Raw data'!BH41,Scale!$J$2:$K$7,2,FALSE)</f>
        <v>2</v>
      </c>
      <c r="BI41">
        <f>VLOOKUP('Raw data'!BI41,Scale!$J$2:$K$7,2,FALSE)</f>
        <v>2</v>
      </c>
      <c r="BJ41" t="str">
        <f>'Raw data'!BJ41</f>
        <v>ขนมหวาน</v>
      </c>
      <c r="BK41" s="10">
        <f>'Raw data'!BK41</f>
        <v>230028</v>
      </c>
      <c r="BL41" t="str">
        <f>'Raw data'!BL41</f>
        <v>หญิง</v>
      </c>
      <c r="BM41">
        <f t="shared" ca="1" si="0"/>
        <v>-509</v>
      </c>
      <c r="BN41">
        <f t="shared" ca="1" si="1"/>
        <v>34</v>
      </c>
      <c r="BO41" s="9">
        <f t="shared" si="2"/>
        <v>230028</v>
      </c>
      <c r="BP41" t="str">
        <f t="shared" si="3"/>
        <v>16-10</v>
      </c>
      <c r="BQ41" t="str">
        <f t="shared" si="4"/>
        <v>16-ต.ค.-21</v>
      </c>
      <c r="BR41" s="10">
        <f t="shared" si="5"/>
        <v>44485</v>
      </c>
      <c r="BS41" s="11" t="str">
        <f>IF(BR41&lt;ราศี!$B$10,ราศี!$D$10,(IF(BR41&lt;ราศี!$B$11,ราศี!$D$11,(IF(BR41&lt;ราศี!$B$12,ราศี!$D$12,(IF(BR41&lt;ราศี!$B$13,ราศี!$D$13,(IF(BR41&lt;ราศี!$B$14,ราศี!$D$14,(IF(BR41&lt;ราศี!$B$15,ราศี!$D$15,(IF(BR41&lt;ราศี!$B$16,ราศี!$D$16,(IF(BR41&lt;ราศี!$B$17,ราศี!$D$17,(IF(BR41&lt;ราศี!$B$18,ราศี!$D$18,(IF(BR41&lt;ราศี!$B$19,ราศี!$D$19,(IF(BR41&lt;ราศี!$B$20,ราศี!$D$20,(IF(BR41&lt;ราศี!$B$21,ราศี!$D$21,ราศี!$D$22)))))))))))))))))))))))</f>
        <v>ราศีกันย์</v>
      </c>
      <c r="BT41">
        <v>6</v>
      </c>
    </row>
    <row r="42" spans="1:72" x14ac:dyDescent="0.25">
      <c r="A42">
        <v>41</v>
      </c>
      <c r="B42">
        <f>VLOOKUP('Raw data'!B42,Scale!$B$2:$C$8,2,FALSE)</f>
        <v>7</v>
      </c>
      <c r="C42">
        <f>VLOOKUP('Raw data'!C42,Scale!$B$2:$C$8,2,FALSE)</f>
        <v>6</v>
      </c>
      <c r="D42">
        <f>VLOOKUP('Raw data'!D42,Scale!$B$2:$C$8,2,FALSE)</f>
        <v>6</v>
      </c>
      <c r="E42">
        <f>VLOOKUP('Raw data'!E42,Scale!$B$2:$C$8,2,FALSE)</f>
        <v>6</v>
      </c>
      <c r="F42">
        <f>VLOOKUP('Raw data'!F42,Scale!$B$2:$C$8,2,FALSE)</f>
        <v>4</v>
      </c>
      <c r="G42">
        <f>VLOOKUP('Raw data'!G42,Scale!$B$2:$C$8,2,FALSE)</f>
        <v>3</v>
      </c>
      <c r="H42">
        <f>VLOOKUP('Raw data'!H42,Scale!$B$2:$C$8,2,FALSE)</f>
        <v>6</v>
      </c>
      <c r="I42">
        <f>VLOOKUP('Raw data'!I42,Scale!$B$2:$C$8,2,FALSE)</f>
        <v>5</v>
      </c>
      <c r="J42">
        <f>VLOOKUP('Raw data'!J42,Scale!$B$2:$C$8,2,FALSE)</f>
        <v>5</v>
      </c>
      <c r="K42">
        <f>VLOOKUP('Raw data'!K42,Scale!$B$2:$C$8,2,FALSE)</f>
        <v>4</v>
      </c>
      <c r="L42">
        <f>VLOOKUP('Raw data'!L42,Scale!$B$2:$C$8,2,FALSE)</f>
        <v>4</v>
      </c>
      <c r="M42">
        <f>VLOOKUP('Raw data'!M42,Scale!$B$2:$C$8,2,FALSE)</f>
        <v>5</v>
      </c>
      <c r="N42">
        <f>VLOOKUP('Raw data'!N42,Scale!$B$2:$C$8,2,FALSE)</f>
        <v>5</v>
      </c>
      <c r="O42">
        <f>VLOOKUP('Raw data'!O42,Scale!$B$2:$C$8,2,FALSE)</f>
        <v>1</v>
      </c>
      <c r="P42">
        <f>VLOOKUP('Raw data'!P42,Scale!$B$2:$C$8,2,FALSE)</f>
        <v>7</v>
      </c>
      <c r="Q42">
        <f>VLOOKUP('Raw data'!Q42,Scale!$B$2:$C$8,2,FALSE)</f>
        <v>3</v>
      </c>
      <c r="R42">
        <f>VLOOKUP('Raw data'!R42,Scale!$B$2:$C$8,2,FALSE)</f>
        <v>5</v>
      </c>
      <c r="S42">
        <f>VLOOKUP('Raw data'!S42,Scale!$B$2:$C$8,2,FALSE)</f>
        <v>4</v>
      </c>
      <c r="T42">
        <f>VLOOKUP('Raw data'!T42,Scale!$B$2:$C$8,2,FALSE)</f>
        <v>5</v>
      </c>
      <c r="U42">
        <f>VLOOKUP('Raw data'!U42,Scale!$B$2:$C$8,2,FALSE)</f>
        <v>6</v>
      </c>
      <c r="V42">
        <f>VLOOKUP('Raw data'!V42,Scale!$B$2:$C$8,2,FALSE)</f>
        <v>4</v>
      </c>
      <c r="W42">
        <f>VLOOKUP('Raw data'!W42,Scale!$B$2:$C$8,2,FALSE)</f>
        <v>5</v>
      </c>
      <c r="X42">
        <f>VLOOKUP('Raw data'!X42,Scale!$B$2:$C$8,2,FALSE)</f>
        <v>5</v>
      </c>
      <c r="Y42">
        <f>VLOOKUP('Raw data'!Y42,Scale!$B$2:$C$8,2,FALSE)</f>
        <v>2</v>
      </c>
      <c r="Z42">
        <f>VLOOKUP('Raw data'!Z42,Scale!$B$2:$C$8,2,FALSE)</f>
        <v>5</v>
      </c>
      <c r="AA42">
        <f>VLOOKUP('Raw data'!AA42,Scale!$B$2:$C$8,2,FALSE)</f>
        <v>6</v>
      </c>
      <c r="AB42">
        <f>VLOOKUP('Raw data'!AB42,Scale!$B$2:$C$8,2,FALSE)</f>
        <v>6</v>
      </c>
      <c r="AC42">
        <f>VLOOKUP('Raw data'!AC42,Scale!$B$2:$C$8,2,FALSE)</f>
        <v>2</v>
      </c>
      <c r="AD42">
        <f>VLOOKUP('Raw data'!AD42,Scale!$B$2:$C$8,2,FALSE)</f>
        <v>2</v>
      </c>
      <c r="AE42">
        <f>VLOOKUP('Raw data'!AE42,Scale!$B$2:$C$8,2,FALSE)</f>
        <v>1</v>
      </c>
      <c r="AF42">
        <f>VLOOKUP('Raw data'!AF42,Scale!$J$2:$K$7,2,FALSE)</f>
        <v>5</v>
      </c>
      <c r="AG42">
        <f>VLOOKUP('Raw data'!AG42,Scale!$J$2:$K$7,2,FALSE)</f>
        <v>3</v>
      </c>
      <c r="AH42">
        <f>VLOOKUP('Raw data'!AH42,Scale!$J$2:$K$7,2,FALSE)</f>
        <v>6</v>
      </c>
      <c r="AI42">
        <f>VLOOKUP('Raw data'!AI42,Scale!$J$2:$K$7,2,FALSE)</f>
        <v>5</v>
      </c>
      <c r="AJ42">
        <f>VLOOKUP('Raw data'!AJ42,Scale!$J$2:$K$7,2,FALSE)</f>
        <v>3</v>
      </c>
      <c r="AK42">
        <f>VLOOKUP('Raw data'!AK42,Scale!$J$2:$K$7,2,FALSE)</f>
        <v>3</v>
      </c>
      <c r="AL42">
        <f>VLOOKUP('Raw data'!AL42,Scale!$J$2:$K$7,2,FALSE)</f>
        <v>4</v>
      </c>
      <c r="AM42">
        <f>VLOOKUP('Raw data'!AM42,Scale!$J$2:$K$7,2,FALSE)</f>
        <v>3</v>
      </c>
      <c r="AN42">
        <f>VLOOKUP('Raw data'!AN42,Scale!$J$2:$K$7,2,FALSE)</f>
        <v>2</v>
      </c>
      <c r="AO42">
        <f>VLOOKUP('Raw data'!AO42,Scale!$J$2:$K$7,2,FALSE)</f>
        <v>2</v>
      </c>
      <c r="AP42">
        <f>VLOOKUP('Raw data'!AP42,Scale!$J$2:$K$7,2,FALSE)</f>
        <v>2</v>
      </c>
      <c r="AQ42">
        <f>VLOOKUP('Raw data'!AQ42,Scale!$J$2:$K$7,2,FALSE)</f>
        <v>3</v>
      </c>
      <c r="AR42">
        <f>VLOOKUP('Raw data'!AR42,Scale!$J$2:$K$7,2,FALSE)</f>
        <v>1</v>
      </c>
      <c r="AS42">
        <f>VLOOKUP('Raw data'!AS42,Scale!$J$2:$K$7,2,FALSE)</f>
        <v>1</v>
      </c>
      <c r="AT42">
        <f>VLOOKUP('Raw data'!AT42,Scale!$J$2:$K$7,2,FALSE)</f>
        <v>3</v>
      </c>
      <c r="AU42">
        <f>VLOOKUP('Raw data'!AU42,Scale!$J$2:$K$7,2,FALSE)</f>
        <v>2</v>
      </c>
      <c r="AV42">
        <f>VLOOKUP('Raw data'!AV42,Scale!$J$2:$K$7,2,FALSE)</f>
        <v>5</v>
      </c>
      <c r="AW42">
        <f>VLOOKUP('Raw data'!AW42,Scale!$J$2:$K$7,2,FALSE)</f>
        <v>3</v>
      </c>
      <c r="AX42">
        <f>VLOOKUP('Raw data'!AX42,Scale!$J$2:$K$7,2,FALSE)</f>
        <v>3</v>
      </c>
      <c r="AY42">
        <f>VLOOKUP('Raw data'!AY42,Scale!$J$2:$K$7,2,FALSE)</f>
        <v>3</v>
      </c>
      <c r="AZ42">
        <f>VLOOKUP('Raw data'!AZ42,Scale!$J$2:$K$7,2,FALSE)</f>
        <v>3</v>
      </c>
      <c r="BA42">
        <f>VLOOKUP('Raw data'!BA42,Scale!$J$2:$K$7,2,FALSE)</f>
        <v>4</v>
      </c>
      <c r="BB42">
        <f>VLOOKUP('Raw data'!BB42,Scale!$J$2:$K$7,2,FALSE)</f>
        <v>4</v>
      </c>
      <c r="BC42">
        <f>VLOOKUP('Raw data'!BC42,Scale!$J$2:$K$7,2,FALSE)</f>
        <v>1</v>
      </c>
      <c r="BD42">
        <f>VLOOKUP('Raw data'!BD42,Scale!$J$2:$K$7,2,FALSE)</f>
        <v>2</v>
      </c>
      <c r="BE42">
        <f>VLOOKUP('Raw data'!BE42,Scale!$J$2:$K$7,2,FALSE)</f>
        <v>3</v>
      </c>
      <c r="BF42">
        <f>VLOOKUP('Raw data'!BF42,Scale!$J$2:$K$7,2,FALSE)</f>
        <v>4</v>
      </c>
      <c r="BG42">
        <f>VLOOKUP('Raw data'!BG42,Scale!$J$2:$K$7,2,FALSE)</f>
        <v>1</v>
      </c>
      <c r="BH42">
        <f>VLOOKUP('Raw data'!BH42,Scale!$J$2:$K$7,2,FALSE)</f>
        <v>1</v>
      </c>
      <c r="BI42">
        <f>VLOOKUP('Raw data'!BI42,Scale!$J$2:$K$7,2,FALSE)</f>
        <v>1</v>
      </c>
      <c r="BJ42" t="str">
        <f>'Raw data'!BJ42</f>
        <v>จิตตปัญญา</v>
      </c>
      <c r="BK42" s="10">
        <f>'Raw data'!BK42</f>
        <v>33609</v>
      </c>
      <c r="BL42" t="str">
        <f>'Raw data'!BL42</f>
        <v>หญิง</v>
      </c>
      <c r="BM42">
        <f t="shared" ca="1" si="0"/>
        <v>29</v>
      </c>
      <c r="BN42">
        <f t="shared" ca="1" si="1"/>
        <v>29</v>
      </c>
      <c r="BO42" s="9">
        <f t="shared" si="2"/>
        <v>33609</v>
      </c>
      <c r="BP42" t="str">
        <f t="shared" si="3"/>
        <v>06-01</v>
      </c>
      <c r="BQ42" t="str">
        <f t="shared" si="4"/>
        <v>06-ม.ค.-21</v>
      </c>
      <c r="BR42" s="10">
        <f t="shared" si="5"/>
        <v>44202</v>
      </c>
      <c r="BS42" s="11" t="str">
        <f>IF(BR42&lt;ราศี!$B$10,ราศี!$D$10,(IF(BR42&lt;ราศี!$B$11,ราศี!$D$11,(IF(BR42&lt;ราศี!$B$12,ราศี!$D$12,(IF(BR42&lt;ราศี!$B$13,ราศี!$D$13,(IF(BR42&lt;ราศี!$B$14,ราศี!$D$14,(IF(BR42&lt;ราศี!$B$15,ราศี!$D$15,(IF(BR42&lt;ราศี!$B$16,ราศี!$D$16,(IF(BR42&lt;ราศี!$B$17,ราศี!$D$17,(IF(BR42&lt;ราศี!$B$18,ราศี!$D$18,(IF(BR42&lt;ราศี!$B$19,ราศี!$D$19,(IF(BR42&lt;ราศี!$B$20,ราศี!$D$20,(IF(BR42&lt;ราศี!$B$21,ราศี!$D$21,ราศี!$D$22)))))))))))))))))))))))</f>
        <v>ราศีธนู</v>
      </c>
      <c r="BT42">
        <v>9</v>
      </c>
    </row>
    <row r="43" spans="1:72" x14ac:dyDescent="0.25">
      <c r="A43">
        <v>42</v>
      </c>
      <c r="B43">
        <f>VLOOKUP('Raw data'!B43,Scale!$B$2:$C$8,2,FALSE)</f>
        <v>5</v>
      </c>
      <c r="C43">
        <f>VLOOKUP('Raw data'!C43,Scale!$B$2:$C$8,2,FALSE)</f>
        <v>5</v>
      </c>
      <c r="D43">
        <f>VLOOKUP('Raw data'!D43,Scale!$B$2:$C$8,2,FALSE)</f>
        <v>5</v>
      </c>
      <c r="E43">
        <f>VLOOKUP('Raw data'!E43,Scale!$B$2:$C$8,2,FALSE)</f>
        <v>5</v>
      </c>
      <c r="F43">
        <f>VLOOKUP('Raw data'!F43,Scale!$B$2:$C$8,2,FALSE)</f>
        <v>6</v>
      </c>
      <c r="G43">
        <f>VLOOKUP('Raw data'!G43,Scale!$B$2:$C$8,2,FALSE)</f>
        <v>6</v>
      </c>
      <c r="H43">
        <f>VLOOKUP('Raw data'!H43,Scale!$B$2:$C$8,2,FALSE)</f>
        <v>6</v>
      </c>
      <c r="I43">
        <f>VLOOKUP('Raw data'!I43,Scale!$B$2:$C$8,2,FALSE)</f>
        <v>6</v>
      </c>
      <c r="J43">
        <f>VLOOKUP('Raw data'!J43,Scale!$B$2:$C$8,2,FALSE)</f>
        <v>3</v>
      </c>
      <c r="K43">
        <f>VLOOKUP('Raw data'!K43,Scale!$B$2:$C$8,2,FALSE)</f>
        <v>6</v>
      </c>
      <c r="L43">
        <f>VLOOKUP('Raw data'!L43,Scale!$B$2:$C$8,2,FALSE)</f>
        <v>6</v>
      </c>
      <c r="M43">
        <f>VLOOKUP('Raw data'!M43,Scale!$B$2:$C$8,2,FALSE)</f>
        <v>7</v>
      </c>
      <c r="N43">
        <f>VLOOKUP('Raw data'!N43,Scale!$B$2:$C$8,2,FALSE)</f>
        <v>4</v>
      </c>
      <c r="O43">
        <f>VLOOKUP('Raw data'!O43,Scale!$B$2:$C$8,2,FALSE)</f>
        <v>2</v>
      </c>
      <c r="P43">
        <f>VLOOKUP('Raw data'!P43,Scale!$B$2:$C$8,2,FALSE)</f>
        <v>5</v>
      </c>
      <c r="Q43">
        <f>VLOOKUP('Raw data'!Q43,Scale!$B$2:$C$8,2,FALSE)</f>
        <v>6</v>
      </c>
      <c r="R43">
        <f>VLOOKUP('Raw data'!R43,Scale!$B$2:$C$8,2,FALSE)</f>
        <v>5</v>
      </c>
      <c r="S43">
        <f>VLOOKUP('Raw data'!S43,Scale!$B$2:$C$8,2,FALSE)</f>
        <v>5</v>
      </c>
      <c r="T43">
        <f>VLOOKUP('Raw data'!T43,Scale!$B$2:$C$8,2,FALSE)</f>
        <v>4</v>
      </c>
      <c r="U43">
        <f>VLOOKUP('Raw data'!U43,Scale!$B$2:$C$8,2,FALSE)</f>
        <v>2</v>
      </c>
      <c r="V43">
        <f>VLOOKUP('Raw data'!V43,Scale!$B$2:$C$8,2,FALSE)</f>
        <v>2</v>
      </c>
      <c r="W43">
        <f>VLOOKUP('Raw data'!W43,Scale!$B$2:$C$8,2,FALSE)</f>
        <v>4</v>
      </c>
      <c r="X43">
        <f>VLOOKUP('Raw data'!X43,Scale!$B$2:$C$8,2,FALSE)</f>
        <v>5</v>
      </c>
      <c r="Y43">
        <f>VLOOKUP('Raw data'!Y43,Scale!$B$2:$C$8,2,FALSE)</f>
        <v>1</v>
      </c>
      <c r="Z43">
        <f>VLOOKUP('Raw data'!Z43,Scale!$B$2:$C$8,2,FALSE)</f>
        <v>4</v>
      </c>
      <c r="AA43">
        <f>VLOOKUP('Raw data'!AA43,Scale!$B$2:$C$8,2,FALSE)</f>
        <v>5</v>
      </c>
      <c r="AB43">
        <f>VLOOKUP('Raw data'!AB43,Scale!$B$2:$C$8,2,FALSE)</f>
        <v>4</v>
      </c>
      <c r="AC43">
        <f>VLOOKUP('Raw data'!AC43,Scale!$B$2:$C$8,2,FALSE)</f>
        <v>2</v>
      </c>
      <c r="AD43">
        <f>VLOOKUP('Raw data'!AD43,Scale!$B$2:$C$8,2,FALSE)</f>
        <v>3</v>
      </c>
      <c r="AE43">
        <f>VLOOKUP('Raw data'!AE43,Scale!$B$2:$C$8,2,FALSE)</f>
        <v>5</v>
      </c>
      <c r="AF43">
        <f>VLOOKUP('Raw data'!AF43,Scale!$J$2:$K$7,2,FALSE)</f>
        <v>2</v>
      </c>
      <c r="AG43">
        <f>VLOOKUP('Raw data'!AG43,Scale!$J$2:$K$7,2,FALSE)</f>
        <v>2</v>
      </c>
      <c r="AH43">
        <f>VLOOKUP('Raw data'!AH43,Scale!$J$2:$K$7,2,FALSE)</f>
        <v>6</v>
      </c>
      <c r="AI43">
        <f>VLOOKUP('Raw data'!AI43,Scale!$J$2:$K$7,2,FALSE)</f>
        <v>4</v>
      </c>
      <c r="AJ43">
        <f>VLOOKUP('Raw data'!AJ43,Scale!$J$2:$K$7,2,FALSE)</f>
        <v>5</v>
      </c>
      <c r="AK43">
        <f>VLOOKUP('Raw data'!AK43,Scale!$J$2:$K$7,2,FALSE)</f>
        <v>2</v>
      </c>
      <c r="AL43">
        <f>VLOOKUP('Raw data'!AL43,Scale!$J$2:$K$7,2,FALSE)</f>
        <v>2</v>
      </c>
      <c r="AM43">
        <f>VLOOKUP('Raw data'!AM43,Scale!$J$2:$K$7,2,FALSE)</f>
        <v>2</v>
      </c>
      <c r="AN43">
        <f>VLOOKUP('Raw data'!AN43,Scale!$J$2:$K$7,2,FALSE)</f>
        <v>2</v>
      </c>
      <c r="AO43">
        <f>VLOOKUP('Raw data'!AO43,Scale!$J$2:$K$7,2,FALSE)</f>
        <v>4</v>
      </c>
      <c r="AP43">
        <f>VLOOKUP('Raw data'!AP43,Scale!$J$2:$K$7,2,FALSE)</f>
        <v>5</v>
      </c>
      <c r="AQ43">
        <f>VLOOKUP('Raw data'!AQ43,Scale!$J$2:$K$7,2,FALSE)</f>
        <v>5</v>
      </c>
      <c r="AR43">
        <f>VLOOKUP('Raw data'!AR43,Scale!$J$2:$K$7,2,FALSE)</f>
        <v>3</v>
      </c>
      <c r="AS43">
        <f>VLOOKUP('Raw data'!AS43,Scale!$J$2:$K$7,2,FALSE)</f>
        <v>1</v>
      </c>
      <c r="AT43">
        <f>VLOOKUP('Raw data'!AT43,Scale!$J$2:$K$7,2,FALSE)</f>
        <v>2</v>
      </c>
      <c r="AU43">
        <f>VLOOKUP('Raw data'!AU43,Scale!$J$2:$K$7,2,FALSE)</f>
        <v>4</v>
      </c>
      <c r="AV43">
        <f>VLOOKUP('Raw data'!AV43,Scale!$J$2:$K$7,2,FALSE)</f>
        <v>4</v>
      </c>
      <c r="AW43">
        <f>VLOOKUP('Raw data'!AW43,Scale!$J$2:$K$7,2,FALSE)</f>
        <v>4</v>
      </c>
      <c r="AX43">
        <f>VLOOKUP('Raw data'!AX43,Scale!$J$2:$K$7,2,FALSE)</f>
        <v>4</v>
      </c>
      <c r="AY43">
        <f>VLOOKUP('Raw data'!AY43,Scale!$J$2:$K$7,2,FALSE)</f>
        <v>1</v>
      </c>
      <c r="AZ43">
        <f>VLOOKUP('Raw data'!AZ43,Scale!$J$2:$K$7,2,FALSE)</f>
        <v>4</v>
      </c>
      <c r="BA43">
        <f>VLOOKUP('Raw data'!BA43,Scale!$J$2:$K$7,2,FALSE)</f>
        <v>4</v>
      </c>
      <c r="BB43">
        <f>VLOOKUP('Raw data'!BB43,Scale!$J$2:$K$7,2,FALSE)</f>
        <v>4</v>
      </c>
      <c r="BC43">
        <f>VLOOKUP('Raw data'!BC43,Scale!$J$2:$K$7,2,FALSE)</f>
        <v>1</v>
      </c>
      <c r="BD43">
        <f>VLOOKUP('Raw data'!BD43,Scale!$J$2:$K$7,2,FALSE)</f>
        <v>3</v>
      </c>
      <c r="BE43">
        <f>VLOOKUP('Raw data'!BE43,Scale!$J$2:$K$7,2,FALSE)</f>
        <v>3</v>
      </c>
      <c r="BF43">
        <f>VLOOKUP('Raw data'!BF43,Scale!$J$2:$K$7,2,FALSE)</f>
        <v>1</v>
      </c>
      <c r="BG43">
        <f>VLOOKUP('Raw data'!BG43,Scale!$J$2:$K$7,2,FALSE)</f>
        <v>1</v>
      </c>
      <c r="BH43">
        <f>VLOOKUP('Raw data'!BH43,Scale!$J$2:$K$7,2,FALSE)</f>
        <v>3</v>
      </c>
      <c r="BI43">
        <f>VLOOKUP('Raw data'!BI43,Scale!$J$2:$K$7,2,FALSE)</f>
        <v>3</v>
      </c>
      <c r="BJ43" t="str">
        <f>'Raw data'!BJ43</f>
        <v>สัตว์เลี้ยง เพลง สินค้าเพื่อการทำงานอยู่ที่บ้าน</v>
      </c>
      <c r="BK43" s="10">
        <f>'Raw data'!BK43</f>
        <v>33036</v>
      </c>
      <c r="BL43" t="str">
        <f>'Raw data'!BL43</f>
        <v>หญิง</v>
      </c>
      <c r="BM43">
        <f t="shared" ca="1" si="0"/>
        <v>30</v>
      </c>
      <c r="BN43">
        <f t="shared" ca="1" si="1"/>
        <v>30</v>
      </c>
      <c r="BO43" s="9">
        <f t="shared" si="2"/>
        <v>33036</v>
      </c>
      <c r="BP43" t="str">
        <f t="shared" si="3"/>
        <v>12-06</v>
      </c>
      <c r="BQ43" t="str">
        <f t="shared" si="4"/>
        <v>12-มิ.ย.-21</v>
      </c>
      <c r="BR43" s="10">
        <f t="shared" si="5"/>
        <v>44359</v>
      </c>
      <c r="BS43" s="11" t="str">
        <f>IF(BR43&lt;ราศี!$B$10,ราศี!$D$10,(IF(BR43&lt;ราศี!$B$11,ราศี!$D$11,(IF(BR43&lt;ราศี!$B$12,ราศี!$D$12,(IF(BR43&lt;ราศี!$B$13,ราศี!$D$13,(IF(BR43&lt;ราศี!$B$14,ราศี!$D$14,(IF(BR43&lt;ราศี!$B$15,ราศี!$D$15,(IF(BR43&lt;ราศี!$B$16,ราศี!$D$16,(IF(BR43&lt;ราศี!$B$17,ราศี!$D$17,(IF(BR43&lt;ราศี!$B$18,ราศี!$D$18,(IF(BR43&lt;ราศี!$B$19,ราศี!$D$19,(IF(BR43&lt;ราศี!$B$20,ราศี!$D$20,(IF(BR43&lt;ราศี!$B$21,ราศี!$D$21,ราศี!$D$22)))))))))))))))))))))))</f>
        <v>ราศีพฤษก</v>
      </c>
      <c r="BT43">
        <v>2</v>
      </c>
    </row>
    <row r="44" spans="1:72" x14ac:dyDescent="0.25">
      <c r="A44">
        <v>43</v>
      </c>
      <c r="B44">
        <f>VLOOKUP('Raw data'!B44,Scale!$B$2:$C$8,2,FALSE)</f>
        <v>6</v>
      </c>
      <c r="C44">
        <f>VLOOKUP('Raw data'!C44,Scale!$B$2:$C$8,2,FALSE)</f>
        <v>5</v>
      </c>
      <c r="D44">
        <f>VLOOKUP('Raw data'!D44,Scale!$B$2:$C$8,2,FALSE)</f>
        <v>5</v>
      </c>
      <c r="E44">
        <f>VLOOKUP('Raw data'!E44,Scale!$B$2:$C$8,2,FALSE)</f>
        <v>4</v>
      </c>
      <c r="F44">
        <f>VLOOKUP('Raw data'!F44,Scale!$B$2:$C$8,2,FALSE)</f>
        <v>7</v>
      </c>
      <c r="G44">
        <f>VLOOKUP('Raw data'!G44,Scale!$B$2:$C$8,2,FALSE)</f>
        <v>5</v>
      </c>
      <c r="H44">
        <f>VLOOKUP('Raw data'!H44,Scale!$B$2:$C$8,2,FALSE)</f>
        <v>5</v>
      </c>
      <c r="I44">
        <f>VLOOKUP('Raw data'!I44,Scale!$B$2:$C$8,2,FALSE)</f>
        <v>6</v>
      </c>
      <c r="J44">
        <f>VLOOKUP('Raw data'!J44,Scale!$B$2:$C$8,2,FALSE)</f>
        <v>3</v>
      </c>
      <c r="K44">
        <f>VLOOKUP('Raw data'!K44,Scale!$B$2:$C$8,2,FALSE)</f>
        <v>5</v>
      </c>
      <c r="L44">
        <f>VLOOKUP('Raw data'!L44,Scale!$B$2:$C$8,2,FALSE)</f>
        <v>4</v>
      </c>
      <c r="M44">
        <f>VLOOKUP('Raw data'!M44,Scale!$B$2:$C$8,2,FALSE)</f>
        <v>5</v>
      </c>
      <c r="N44">
        <f>VLOOKUP('Raw data'!N44,Scale!$B$2:$C$8,2,FALSE)</f>
        <v>6</v>
      </c>
      <c r="O44">
        <f>VLOOKUP('Raw data'!O44,Scale!$B$2:$C$8,2,FALSE)</f>
        <v>7</v>
      </c>
      <c r="P44">
        <f>VLOOKUP('Raw data'!P44,Scale!$B$2:$C$8,2,FALSE)</f>
        <v>6</v>
      </c>
      <c r="Q44">
        <f>VLOOKUP('Raw data'!Q44,Scale!$B$2:$C$8,2,FALSE)</f>
        <v>6</v>
      </c>
      <c r="R44">
        <f>VLOOKUP('Raw data'!R44,Scale!$B$2:$C$8,2,FALSE)</f>
        <v>6</v>
      </c>
      <c r="S44">
        <f>VLOOKUP('Raw data'!S44,Scale!$B$2:$C$8,2,FALSE)</f>
        <v>5</v>
      </c>
      <c r="T44">
        <f>VLOOKUP('Raw data'!T44,Scale!$B$2:$C$8,2,FALSE)</f>
        <v>5</v>
      </c>
      <c r="U44">
        <f>VLOOKUP('Raw data'!U44,Scale!$B$2:$C$8,2,FALSE)</f>
        <v>5</v>
      </c>
      <c r="V44">
        <f>VLOOKUP('Raw data'!V44,Scale!$B$2:$C$8,2,FALSE)</f>
        <v>5</v>
      </c>
      <c r="W44">
        <f>VLOOKUP('Raw data'!W44,Scale!$B$2:$C$8,2,FALSE)</f>
        <v>6</v>
      </c>
      <c r="X44">
        <f>VLOOKUP('Raw data'!X44,Scale!$B$2:$C$8,2,FALSE)</f>
        <v>5</v>
      </c>
      <c r="Y44">
        <f>VLOOKUP('Raw data'!Y44,Scale!$B$2:$C$8,2,FALSE)</f>
        <v>6</v>
      </c>
      <c r="Z44">
        <f>VLOOKUP('Raw data'!Z44,Scale!$B$2:$C$8,2,FALSE)</f>
        <v>5</v>
      </c>
      <c r="AA44">
        <f>VLOOKUP('Raw data'!AA44,Scale!$B$2:$C$8,2,FALSE)</f>
        <v>5</v>
      </c>
      <c r="AB44">
        <f>VLOOKUP('Raw data'!AB44,Scale!$B$2:$C$8,2,FALSE)</f>
        <v>4</v>
      </c>
      <c r="AC44">
        <f>VLOOKUP('Raw data'!AC44,Scale!$B$2:$C$8,2,FALSE)</f>
        <v>4</v>
      </c>
      <c r="AD44">
        <f>VLOOKUP('Raw data'!AD44,Scale!$B$2:$C$8,2,FALSE)</f>
        <v>4</v>
      </c>
      <c r="AE44">
        <f>VLOOKUP('Raw data'!AE44,Scale!$B$2:$C$8,2,FALSE)</f>
        <v>3</v>
      </c>
      <c r="AF44">
        <f>VLOOKUP('Raw data'!AF44,Scale!$J$2:$K$7,2,FALSE)</f>
        <v>3</v>
      </c>
      <c r="AG44">
        <f>VLOOKUP('Raw data'!AG44,Scale!$J$2:$K$7,2,FALSE)</f>
        <v>4</v>
      </c>
      <c r="AH44">
        <f>VLOOKUP('Raw data'!AH44,Scale!$J$2:$K$7,2,FALSE)</f>
        <v>6</v>
      </c>
      <c r="AI44">
        <f>VLOOKUP('Raw data'!AI44,Scale!$J$2:$K$7,2,FALSE)</f>
        <v>2</v>
      </c>
      <c r="AJ44">
        <f>VLOOKUP('Raw data'!AJ44,Scale!$J$2:$K$7,2,FALSE)</f>
        <v>6</v>
      </c>
      <c r="AK44">
        <f>VLOOKUP('Raw data'!AK44,Scale!$J$2:$K$7,2,FALSE)</f>
        <v>2</v>
      </c>
      <c r="AL44">
        <f>VLOOKUP('Raw data'!AL44,Scale!$J$2:$K$7,2,FALSE)</f>
        <v>3</v>
      </c>
      <c r="AM44">
        <f>VLOOKUP('Raw data'!AM44,Scale!$J$2:$K$7,2,FALSE)</f>
        <v>3</v>
      </c>
      <c r="AN44">
        <f>VLOOKUP('Raw data'!AN44,Scale!$J$2:$K$7,2,FALSE)</f>
        <v>1</v>
      </c>
      <c r="AO44">
        <f>VLOOKUP('Raw data'!AO44,Scale!$J$2:$K$7,2,FALSE)</f>
        <v>2</v>
      </c>
      <c r="AP44">
        <f>VLOOKUP('Raw data'!AP44,Scale!$J$2:$K$7,2,FALSE)</f>
        <v>1</v>
      </c>
      <c r="AQ44">
        <f>VLOOKUP('Raw data'!AQ44,Scale!$J$2:$K$7,2,FALSE)</f>
        <v>2</v>
      </c>
      <c r="AR44">
        <f>VLOOKUP('Raw data'!AR44,Scale!$J$2:$K$7,2,FALSE)</f>
        <v>5</v>
      </c>
      <c r="AS44">
        <f>VLOOKUP('Raw data'!AS44,Scale!$J$2:$K$7,2,FALSE)</f>
        <v>5</v>
      </c>
      <c r="AT44">
        <f>VLOOKUP('Raw data'!AT44,Scale!$J$2:$K$7,2,FALSE)</f>
        <v>3</v>
      </c>
      <c r="AU44">
        <f>VLOOKUP('Raw data'!AU44,Scale!$J$2:$K$7,2,FALSE)</f>
        <v>5</v>
      </c>
      <c r="AV44">
        <f>VLOOKUP('Raw data'!AV44,Scale!$J$2:$K$7,2,FALSE)</f>
        <v>6</v>
      </c>
      <c r="AW44">
        <f>VLOOKUP('Raw data'!AW44,Scale!$J$2:$K$7,2,FALSE)</f>
        <v>2</v>
      </c>
      <c r="AX44">
        <f>VLOOKUP('Raw data'!AX44,Scale!$J$2:$K$7,2,FALSE)</f>
        <v>6</v>
      </c>
      <c r="AY44">
        <f>VLOOKUP('Raw data'!AY44,Scale!$J$2:$K$7,2,FALSE)</f>
        <v>5</v>
      </c>
      <c r="AZ44">
        <f>VLOOKUP('Raw data'!AZ44,Scale!$J$2:$K$7,2,FALSE)</f>
        <v>5</v>
      </c>
      <c r="BA44">
        <f>VLOOKUP('Raw data'!BA44,Scale!$J$2:$K$7,2,FALSE)</f>
        <v>6</v>
      </c>
      <c r="BB44">
        <f>VLOOKUP('Raw data'!BB44,Scale!$J$2:$K$7,2,FALSE)</f>
        <v>4</v>
      </c>
      <c r="BC44">
        <f>VLOOKUP('Raw data'!BC44,Scale!$J$2:$K$7,2,FALSE)</f>
        <v>4</v>
      </c>
      <c r="BD44">
        <f>VLOOKUP('Raw data'!BD44,Scale!$J$2:$K$7,2,FALSE)</f>
        <v>4</v>
      </c>
      <c r="BE44">
        <f>VLOOKUP('Raw data'!BE44,Scale!$J$2:$K$7,2,FALSE)</f>
        <v>3</v>
      </c>
      <c r="BF44">
        <f>VLOOKUP('Raw data'!BF44,Scale!$J$2:$K$7,2,FALSE)</f>
        <v>2</v>
      </c>
      <c r="BG44">
        <f>VLOOKUP('Raw data'!BG44,Scale!$J$2:$K$7,2,FALSE)</f>
        <v>1</v>
      </c>
      <c r="BH44">
        <f>VLOOKUP('Raw data'!BH44,Scale!$J$2:$K$7,2,FALSE)</f>
        <v>1</v>
      </c>
      <c r="BI44">
        <f>VLOOKUP('Raw data'!BI44,Scale!$J$2:$K$7,2,FALSE)</f>
        <v>2</v>
      </c>
      <c r="BJ44" t="str">
        <f>'Raw data'!BJ44</f>
        <v>ฟังเพลง,ศึกษาด้านจิตวิทยา,การทำสมาธิ,สัตว์เลี้ยง,ปลูกต้นไม้</v>
      </c>
      <c r="BK44" s="10">
        <f>'Raw data'!BK44</f>
        <v>28265</v>
      </c>
      <c r="BL44" t="str">
        <f>'Raw data'!BL44</f>
        <v>ชาย</v>
      </c>
      <c r="BM44">
        <f t="shared" ca="1" si="0"/>
        <v>43</v>
      </c>
      <c r="BN44">
        <f t="shared" ca="1" si="1"/>
        <v>43</v>
      </c>
      <c r="BO44" s="9">
        <f t="shared" si="2"/>
        <v>28265</v>
      </c>
      <c r="BP44" t="str">
        <f t="shared" si="3"/>
        <v>20-05</v>
      </c>
      <c r="BQ44" t="str">
        <f t="shared" si="4"/>
        <v>20-พ.ค.-21</v>
      </c>
      <c r="BR44" s="10">
        <f t="shared" si="5"/>
        <v>44336</v>
      </c>
      <c r="BS44" s="11" t="str">
        <f>IF(BR44&lt;ราศี!$B$10,ราศี!$D$10,(IF(BR44&lt;ราศี!$B$11,ราศี!$D$11,(IF(BR44&lt;ราศี!$B$12,ราศี!$D$12,(IF(BR44&lt;ราศี!$B$13,ราศี!$D$13,(IF(BR44&lt;ราศี!$B$14,ราศี!$D$14,(IF(BR44&lt;ราศี!$B$15,ราศี!$D$15,(IF(BR44&lt;ราศี!$B$16,ราศี!$D$16,(IF(BR44&lt;ราศี!$B$17,ราศี!$D$17,(IF(BR44&lt;ราศี!$B$18,ราศี!$D$18,(IF(BR44&lt;ราศี!$B$19,ราศี!$D$19,(IF(BR44&lt;ราศี!$B$20,ราศี!$D$20,(IF(BR44&lt;ราศี!$B$21,ราศี!$D$21,ราศี!$D$22)))))))))))))))))))))))</f>
        <v>ราศีพฤษก</v>
      </c>
      <c r="BT44">
        <v>2</v>
      </c>
    </row>
    <row r="45" spans="1:72" x14ac:dyDescent="0.25">
      <c r="A45">
        <v>44</v>
      </c>
      <c r="B45">
        <f>VLOOKUP('Raw data'!B45,Scale!$B$2:$C$8,2,FALSE)</f>
        <v>6</v>
      </c>
      <c r="C45">
        <f>VLOOKUP('Raw data'!C45,Scale!$B$2:$C$8,2,FALSE)</f>
        <v>6</v>
      </c>
      <c r="D45">
        <f>VLOOKUP('Raw data'!D45,Scale!$B$2:$C$8,2,FALSE)</f>
        <v>6</v>
      </c>
      <c r="E45">
        <f>VLOOKUP('Raw data'!E45,Scale!$B$2:$C$8,2,FALSE)</f>
        <v>5</v>
      </c>
      <c r="F45">
        <f>VLOOKUP('Raw data'!F45,Scale!$B$2:$C$8,2,FALSE)</f>
        <v>4</v>
      </c>
      <c r="G45">
        <f>VLOOKUP('Raw data'!G45,Scale!$B$2:$C$8,2,FALSE)</f>
        <v>5</v>
      </c>
      <c r="H45">
        <f>VLOOKUP('Raw data'!H45,Scale!$B$2:$C$8,2,FALSE)</f>
        <v>5</v>
      </c>
      <c r="I45">
        <f>VLOOKUP('Raw data'!I45,Scale!$B$2:$C$8,2,FALSE)</f>
        <v>6</v>
      </c>
      <c r="J45">
        <f>VLOOKUP('Raw data'!J45,Scale!$B$2:$C$8,2,FALSE)</f>
        <v>4</v>
      </c>
      <c r="K45">
        <f>VLOOKUP('Raw data'!K45,Scale!$B$2:$C$8,2,FALSE)</f>
        <v>5</v>
      </c>
      <c r="L45">
        <f>VLOOKUP('Raw data'!L45,Scale!$B$2:$C$8,2,FALSE)</f>
        <v>4</v>
      </c>
      <c r="M45">
        <f>VLOOKUP('Raw data'!M45,Scale!$B$2:$C$8,2,FALSE)</f>
        <v>5</v>
      </c>
      <c r="N45">
        <f>VLOOKUP('Raw data'!N45,Scale!$B$2:$C$8,2,FALSE)</f>
        <v>4</v>
      </c>
      <c r="O45">
        <f>VLOOKUP('Raw data'!O45,Scale!$B$2:$C$8,2,FALSE)</f>
        <v>6</v>
      </c>
      <c r="P45">
        <f>VLOOKUP('Raw data'!P45,Scale!$B$2:$C$8,2,FALSE)</f>
        <v>6</v>
      </c>
      <c r="Q45">
        <f>VLOOKUP('Raw data'!Q45,Scale!$B$2:$C$8,2,FALSE)</f>
        <v>6</v>
      </c>
      <c r="R45">
        <f>VLOOKUP('Raw data'!R45,Scale!$B$2:$C$8,2,FALSE)</f>
        <v>5</v>
      </c>
      <c r="S45">
        <f>VLOOKUP('Raw data'!S45,Scale!$B$2:$C$8,2,FALSE)</f>
        <v>6</v>
      </c>
      <c r="T45">
        <f>VLOOKUP('Raw data'!T45,Scale!$B$2:$C$8,2,FALSE)</f>
        <v>5</v>
      </c>
      <c r="U45">
        <f>VLOOKUP('Raw data'!U45,Scale!$B$2:$C$8,2,FALSE)</f>
        <v>5</v>
      </c>
      <c r="V45">
        <f>VLOOKUP('Raw data'!V45,Scale!$B$2:$C$8,2,FALSE)</f>
        <v>7</v>
      </c>
      <c r="W45">
        <f>VLOOKUP('Raw data'!W45,Scale!$B$2:$C$8,2,FALSE)</f>
        <v>7</v>
      </c>
      <c r="X45">
        <f>VLOOKUP('Raw data'!X45,Scale!$B$2:$C$8,2,FALSE)</f>
        <v>5</v>
      </c>
      <c r="Y45">
        <f>VLOOKUP('Raw data'!Y45,Scale!$B$2:$C$8,2,FALSE)</f>
        <v>6</v>
      </c>
      <c r="Z45">
        <f>VLOOKUP('Raw data'!Z45,Scale!$B$2:$C$8,2,FALSE)</f>
        <v>5</v>
      </c>
      <c r="AA45">
        <f>VLOOKUP('Raw data'!AA45,Scale!$B$2:$C$8,2,FALSE)</f>
        <v>5</v>
      </c>
      <c r="AB45">
        <f>VLOOKUP('Raw data'!AB45,Scale!$B$2:$C$8,2,FALSE)</f>
        <v>4</v>
      </c>
      <c r="AC45">
        <f>VLOOKUP('Raw data'!AC45,Scale!$B$2:$C$8,2,FALSE)</f>
        <v>4</v>
      </c>
      <c r="AD45">
        <f>VLOOKUP('Raw data'!AD45,Scale!$B$2:$C$8,2,FALSE)</f>
        <v>4</v>
      </c>
      <c r="AE45">
        <f>VLOOKUP('Raw data'!AE45,Scale!$B$2:$C$8,2,FALSE)</f>
        <v>6</v>
      </c>
      <c r="AF45">
        <f>VLOOKUP('Raw data'!AF45,Scale!$J$2:$K$7,2,FALSE)</f>
        <v>4</v>
      </c>
      <c r="AG45">
        <f>VLOOKUP('Raw data'!AG45,Scale!$J$2:$K$7,2,FALSE)</f>
        <v>4</v>
      </c>
      <c r="AH45">
        <f>VLOOKUP('Raw data'!AH45,Scale!$J$2:$K$7,2,FALSE)</f>
        <v>4</v>
      </c>
      <c r="AI45">
        <f>VLOOKUP('Raw data'!AI45,Scale!$J$2:$K$7,2,FALSE)</f>
        <v>4</v>
      </c>
      <c r="AJ45">
        <f>VLOOKUP('Raw data'!AJ45,Scale!$J$2:$K$7,2,FALSE)</f>
        <v>2</v>
      </c>
      <c r="AK45">
        <f>VLOOKUP('Raw data'!AK45,Scale!$J$2:$K$7,2,FALSE)</f>
        <v>3</v>
      </c>
      <c r="AL45">
        <f>VLOOKUP('Raw data'!AL45,Scale!$J$2:$K$7,2,FALSE)</f>
        <v>3</v>
      </c>
      <c r="AM45">
        <f>VLOOKUP('Raw data'!AM45,Scale!$J$2:$K$7,2,FALSE)</f>
        <v>4</v>
      </c>
      <c r="AN45">
        <f>VLOOKUP('Raw data'!AN45,Scale!$J$2:$K$7,2,FALSE)</f>
        <v>4</v>
      </c>
      <c r="AO45">
        <f>VLOOKUP('Raw data'!AO45,Scale!$J$2:$K$7,2,FALSE)</f>
        <v>3</v>
      </c>
      <c r="AP45">
        <f>VLOOKUP('Raw data'!AP45,Scale!$J$2:$K$7,2,FALSE)</f>
        <v>1</v>
      </c>
      <c r="AQ45">
        <f>VLOOKUP('Raw data'!AQ45,Scale!$J$2:$K$7,2,FALSE)</f>
        <v>2</v>
      </c>
      <c r="AR45">
        <f>VLOOKUP('Raw data'!AR45,Scale!$J$2:$K$7,2,FALSE)</f>
        <v>4</v>
      </c>
      <c r="AS45">
        <f>VLOOKUP('Raw data'!AS45,Scale!$J$2:$K$7,2,FALSE)</f>
        <v>6</v>
      </c>
      <c r="AT45">
        <f>VLOOKUP('Raw data'!AT45,Scale!$J$2:$K$7,2,FALSE)</f>
        <v>2</v>
      </c>
      <c r="AU45">
        <f>VLOOKUP('Raw data'!AU45,Scale!$J$2:$K$7,2,FALSE)</f>
        <v>6</v>
      </c>
      <c r="AV45">
        <f>VLOOKUP('Raw data'!AV45,Scale!$J$2:$K$7,2,FALSE)</f>
        <v>6</v>
      </c>
      <c r="AW45">
        <f>VLOOKUP('Raw data'!AW45,Scale!$J$2:$K$7,2,FALSE)</f>
        <v>5</v>
      </c>
      <c r="AX45">
        <f>VLOOKUP('Raw data'!AX45,Scale!$J$2:$K$7,2,FALSE)</f>
        <v>6</v>
      </c>
      <c r="AY45">
        <f>VLOOKUP('Raw data'!AY45,Scale!$J$2:$K$7,2,FALSE)</f>
        <v>5</v>
      </c>
      <c r="AZ45">
        <f>VLOOKUP('Raw data'!AZ45,Scale!$J$2:$K$7,2,FALSE)</f>
        <v>6</v>
      </c>
      <c r="BA45">
        <f>VLOOKUP('Raw data'!BA45,Scale!$J$2:$K$7,2,FALSE)</f>
        <v>6</v>
      </c>
      <c r="BB45">
        <f>VLOOKUP('Raw data'!BB45,Scale!$J$2:$K$7,2,FALSE)</f>
        <v>5</v>
      </c>
      <c r="BC45">
        <f>VLOOKUP('Raw data'!BC45,Scale!$J$2:$K$7,2,FALSE)</f>
        <v>6</v>
      </c>
      <c r="BD45">
        <f>VLOOKUP('Raw data'!BD45,Scale!$J$2:$K$7,2,FALSE)</f>
        <v>4</v>
      </c>
      <c r="BE45">
        <f>VLOOKUP('Raw data'!BE45,Scale!$J$2:$K$7,2,FALSE)</f>
        <v>4</v>
      </c>
      <c r="BF45">
        <f>VLOOKUP('Raw data'!BF45,Scale!$J$2:$K$7,2,FALSE)</f>
        <v>1</v>
      </c>
      <c r="BG45">
        <f>VLOOKUP('Raw data'!BG45,Scale!$J$2:$K$7,2,FALSE)</f>
        <v>1</v>
      </c>
      <c r="BH45">
        <f>VLOOKUP('Raw data'!BH45,Scale!$J$2:$K$7,2,FALSE)</f>
        <v>1</v>
      </c>
      <c r="BI45">
        <f>VLOOKUP('Raw data'!BI45,Scale!$J$2:$K$7,2,FALSE)</f>
        <v>6</v>
      </c>
      <c r="BJ45" t="str">
        <f>'Raw data'!BJ45</f>
        <v>Content เกี่ยวกับกีฬา (ฟุตบอล)</v>
      </c>
      <c r="BK45" s="10">
        <f>'Raw data'!BK45</f>
        <v>230725</v>
      </c>
      <c r="BL45" t="str">
        <f>'Raw data'!BL45</f>
        <v>ชาย</v>
      </c>
      <c r="BM45">
        <f t="shared" ca="1" si="0"/>
        <v>-511</v>
      </c>
      <c r="BN45">
        <f t="shared" ca="1" si="1"/>
        <v>32</v>
      </c>
      <c r="BO45" s="9">
        <f t="shared" si="2"/>
        <v>230725</v>
      </c>
      <c r="BP45" t="str">
        <f t="shared" si="3"/>
        <v>13-09</v>
      </c>
      <c r="BQ45" t="str">
        <f t="shared" si="4"/>
        <v>13-ก.ย.-21</v>
      </c>
      <c r="BR45" s="10">
        <f t="shared" si="5"/>
        <v>44452</v>
      </c>
      <c r="BS45" s="11" t="str">
        <f>IF(BR45&lt;ราศี!$B$10,ราศี!$D$10,(IF(BR45&lt;ราศี!$B$11,ราศี!$D$11,(IF(BR45&lt;ราศี!$B$12,ราศี!$D$12,(IF(BR45&lt;ราศี!$B$13,ราศี!$D$13,(IF(BR45&lt;ราศี!$B$14,ราศี!$D$14,(IF(BR45&lt;ราศี!$B$15,ราศี!$D$15,(IF(BR45&lt;ราศี!$B$16,ราศี!$D$16,(IF(BR45&lt;ราศี!$B$17,ราศี!$D$17,(IF(BR45&lt;ราศี!$B$18,ราศี!$D$18,(IF(BR45&lt;ราศี!$B$19,ราศี!$D$19,(IF(BR45&lt;ราศี!$B$20,ราศี!$D$20,(IF(BR45&lt;ราศี!$B$21,ราศี!$D$21,ราศี!$D$22)))))))))))))))))))))))</f>
        <v>ราศีสิงห์</v>
      </c>
      <c r="BT45">
        <v>5</v>
      </c>
    </row>
    <row r="46" spans="1:72" x14ac:dyDescent="0.25">
      <c r="A46">
        <v>45</v>
      </c>
      <c r="B46">
        <f>VLOOKUP('Raw data'!B46,Scale!$B$2:$C$8,2,FALSE)</f>
        <v>7</v>
      </c>
      <c r="C46">
        <f>VLOOKUP('Raw data'!C46,Scale!$B$2:$C$8,2,FALSE)</f>
        <v>1</v>
      </c>
      <c r="D46">
        <f>VLOOKUP('Raw data'!D46,Scale!$B$2:$C$8,2,FALSE)</f>
        <v>5</v>
      </c>
      <c r="E46">
        <f>VLOOKUP('Raw data'!E46,Scale!$B$2:$C$8,2,FALSE)</f>
        <v>3</v>
      </c>
      <c r="F46">
        <f>VLOOKUP('Raw data'!F46,Scale!$B$2:$C$8,2,FALSE)</f>
        <v>1</v>
      </c>
      <c r="G46">
        <f>VLOOKUP('Raw data'!G46,Scale!$B$2:$C$8,2,FALSE)</f>
        <v>7</v>
      </c>
      <c r="H46">
        <f>VLOOKUP('Raw data'!H46,Scale!$B$2:$C$8,2,FALSE)</f>
        <v>7</v>
      </c>
      <c r="I46">
        <f>VLOOKUP('Raw data'!I46,Scale!$B$2:$C$8,2,FALSE)</f>
        <v>7</v>
      </c>
      <c r="J46">
        <f>VLOOKUP('Raw data'!J46,Scale!$B$2:$C$8,2,FALSE)</f>
        <v>1</v>
      </c>
      <c r="K46">
        <f>VLOOKUP('Raw data'!K46,Scale!$B$2:$C$8,2,FALSE)</f>
        <v>7</v>
      </c>
      <c r="L46">
        <f>VLOOKUP('Raw data'!L46,Scale!$B$2:$C$8,2,FALSE)</f>
        <v>7</v>
      </c>
      <c r="M46">
        <f>VLOOKUP('Raw data'!M46,Scale!$B$2:$C$8,2,FALSE)</f>
        <v>7</v>
      </c>
      <c r="N46">
        <f>VLOOKUP('Raw data'!N46,Scale!$B$2:$C$8,2,FALSE)</f>
        <v>5</v>
      </c>
      <c r="O46">
        <f>VLOOKUP('Raw data'!O46,Scale!$B$2:$C$8,2,FALSE)</f>
        <v>5</v>
      </c>
      <c r="P46">
        <f>VLOOKUP('Raw data'!P46,Scale!$B$2:$C$8,2,FALSE)</f>
        <v>4</v>
      </c>
      <c r="Q46">
        <f>VLOOKUP('Raw data'!Q46,Scale!$B$2:$C$8,2,FALSE)</f>
        <v>4</v>
      </c>
      <c r="R46">
        <f>VLOOKUP('Raw data'!R46,Scale!$B$2:$C$8,2,FALSE)</f>
        <v>4</v>
      </c>
      <c r="S46">
        <f>VLOOKUP('Raw data'!S46,Scale!$B$2:$C$8,2,FALSE)</f>
        <v>4</v>
      </c>
      <c r="T46">
        <f>VLOOKUP('Raw data'!T46,Scale!$B$2:$C$8,2,FALSE)</f>
        <v>4</v>
      </c>
      <c r="U46">
        <f>VLOOKUP('Raw data'!U46,Scale!$B$2:$C$8,2,FALSE)</f>
        <v>4</v>
      </c>
      <c r="V46">
        <f>VLOOKUP('Raw data'!V46,Scale!$B$2:$C$8,2,FALSE)</f>
        <v>5</v>
      </c>
      <c r="W46">
        <f>VLOOKUP('Raw data'!W46,Scale!$B$2:$C$8,2,FALSE)</f>
        <v>4</v>
      </c>
      <c r="X46">
        <f>VLOOKUP('Raw data'!X46,Scale!$B$2:$C$8,2,FALSE)</f>
        <v>5</v>
      </c>
      <c r="Y46">
        <f>VLOOKUP('Raw data'!Y46,Scale!$B$2:$C$8,2,FALSE)</f>
        <v>5</v>
      </c>
      <c r="Z46">
        <f>VLOOKUP('Raw data'!Z46,Scale!$B$2:$C$8,2,FALSE)</f>
        <v>6</v>
      </c>
      <c r="AA46">
        <f>VLOOKUP('Raw data'!AA46,Scale!$B$2:$C$8,2,FALSE)</f>
        <v>3</v>
      </c>
      <c r="AB46">
        <f>VLOOKUP('Raw data'!AB46,Scale!$B$2:$C$8,2,FALSE)</f>
        <v>1</v>
      </c>
      <c r="AC46">
        <f>VLOOKUP('Raw data'!AC46,Scale!$B$2:$C$8,2,FALSE)</f>
        <v>2</v>
      </c>
      <c r="AD46">
        <f>VLOOKUP('Raw data'!AD46,Scale!$B$2:$C$8,2,FALSE)</f>
        <v>4</v>
      </c>
      <c r="AE46">
        <f>VLOOKUP('Raw data'!AE46,Scale!$B$2:$C$8,2,FALSE)</f>
        <v>1</v>
      </c>
      <c r="AF46">
        <f>VLOOKUP('Raw data'!AF46,Scale!$J$2:$K$7,2,FALSE)</f>
        <v>4</v>
      </c>
      <c r="AG46">
        <f>VLOOKUP('Raw data'!AG46,Scale!$J$2:$K$7,2,FALSE)</f>
        <v>1</v>
      </c>
      <c r="AH46">
        <f>VLOOKUP('Raw data'!AH46,Scale!$J$2:$K$7,2,FALSE)</f>
        <v>6</v>
      </c>
      <c r="AI46">
        <f>VLOOKUP('Raw data'!AI46,Scale!$J$2:$K$7,2,FALSE)</f>
        <v>2</v>
      </c>
      <c r="AJ46">
        <f>VLOOKUP('Raw data'!AJ46,Scale!$J$2:$K$7,2,FALSE)</f>
        <v>1</v>
      </c>
      <c r="AK46">
        <f>VLOOKUP('Raw data'!AK46,Scale!$J$2:$K$7,2,FALSE)</f>
        <v>4</v>
      </c>
      <c r="AL46">
        <f>VLOOKUP('Raw data'!AL46,Scale!$J$2:$K$7,2,FALSE)</f>
        <v>4</v>
      </c>
      <c r="AM46">
        <f>VLOOKUP('Raw data'!AM46,Scale!$J$2:$K$7,2,FALSE)</f>
        <v>2</v>
      </c>
      <c r="AN46">
        <f>VLOOKUP('Raw data'!AN46,Scale!$J$2:$K$7,2,FALSE)</f>
        <v>1</v>
      </c>
      <c r="AO46">
        <f>VLOOKUP('Raw data'!AO46,Scale!$J$2:$K$7,2,FALSE)</f>
        <v>4</v>
      </c>
      <c r="AP46">
        <f>VLOOKUP('Raw data'!AP46,Scale!$J$2:$K$7,2,FALSE)</f>
        <v>6</v>
      </c>
      <c r="AQ46">
        <f>VLOOKUP('Raw data'!AQ46,Scale!$J$2:$K$7,2,FALSE)</f>
        <v>6</v>
      </c>
      <c r="AR46">
        <f>VLOOKUP('Raw data'!AR46,Scale!$J$2:$K$7,2,FALSE)</f>
        <v>2</v>
      </c>
      <c r="AS46">
        <f>VLOOKUP('Raw data'!AS46,Scale!$J$2:$K$7,2,FALSE)</f>
        <v>6</v>
      </c>
      <c r="AT46">
        <f>VLOOKUP('Raw data'!AT46,Scale!$J$2:$K$7,2,FALSE)</f>
        <v>1</v>
      </c>
      <c r="AU46">
        <f>VLOOKUP('Raw data'!AU46,Scale!$J$2:$K$7,2,FALSE)</f>
        <v>1</v>
      </c>
      <c r="AV46">
        <f>VLOOKUP('Raw data'!AV46,Scale!$J$2:$K$7,2,FALSE)</f>
        <v>1</v>
      </c>
      <c r="AW46">
        <f>VLOOKUP('Raw data'!AW46,Scale!$J$2:$K$7,2,FALSE)</f>
        <v>5</v>
      </c>
      <c r="AX46">
        <f>VLOOKUP('Raw data'!AX46,Scale!$J$2:$K$7,2,FALSE)</f>
        <v>2</v>
      </c>
      <c r="AY46">
        <f>VLOOKUP('Raw data'!AY46,Scale!$J$2:$K$7,2,FALSE)</f>
        <v>2</v>
      </c>
      <c r="AZ46">
        <f>VLOOKUP('Raw data'!AZ46,Scale!$J$2:$K$7,2,FALSE)</f>
        <v>6</v>
      </c>
      <c r="BA46">
        <f>VLOOKUP('Raw data'!BA46,Scale!$J$2:$K$7,2,FALSE)</f>
        <v>1</v>
      </c>
      <c r="BB46">
        <f>VLOOKUP('Raw data'!BB46,Scale!$J$2:$K$7,2,FALSE)</f>
        <v>6</v>
      </c>
      <c r="BC46">
        <f>VLOOKUP('Raw data'!BC46,Scale!$J$2:$K$7,2,FALSE)</f>
        <v>6</v>
      </c>
      <c r="BD46">
        <f>VLOOKUP('Raw data'!BD46,Scale!$J$2:$K$7,2,FALSE)</f>
        <v>6</v>
      </c>
      <c r="BE46">
        <f>VLOOKUP('Raw data'!BE46,Scale!$J$2:$K$7,2,FALSE)</f>
        <v>1</v>
      </c>
      <c r="BF46">
        <f>VLOOKUP('Raw data'!BF46,Scale!$J$2:$K$7,2,FALSE)</f>
        <v>1</v>
      </c>
      <c r="BG46">
        <f>VLOOKUP('Raw data'!BG46,Scale!$J$2:$K$7,2,FALSE)</f>
        <v>1</v>
      </c>
      <c r="BH46">
        <f>VLOOKUP('Raw data'!BH46,Scale!$J$2:$K$7,2,FALSE)</f>
        <v>5</v>
      </c>
      <c r="BI46">
        <f>VLOOKUP('Raw data'!BI46,Scale!$J$2:$K$7,2,FALSE)</f>
        <v>1</v>
      </c>
      <c r="BJ46" t="str">
        <f>'Raw data'!BJ46</f>
        <v>content ข่าวปัจจุบัน</v>
      </c>
      <c r="BK46" s="10">
        <f>'Raw data'!BK46</f>
        <v>233515</v>
      </c>
      <c r="BL46" t="str">
        <f>'Raw data'!BL46</f>
        <v>หญิง</v>
      </c>
      <c r="BM46">
        <f t="shared" ca="1" si="0"/>
        <v>-518</v>
      </c>
      <c r="BN46">
        <f t="shared" ca="1" si="1"/>
        <v>25</v>
      </c>
      <c r="BO46" s="9">
        <f t="shared" si="2"/>
        <v>233515</v>
      </c>
      <c r="BP46" t="str">
        <f t="shared" si="3"/>
        <v>04-05</v>
      </c>
      <c r="BQ46" t="str">
        <f t="shared" si="4"/>
        <v>04-พ.ค.-21</v>
      </c>
      <c r="BR46" s="10">
        <f t="shared" si="5"/>
        <v>44320</v>
      </c>
      <c r="BS46" s="11" t="str">
        <f>IF(BR46&lt;ราศี!$B$10,ราศี!$D$10,(IF(BR46&lt;ราศี!$B$11,ราศี!$D$11,(IF(BR46&lt;ราศี!$B$12,ราศี!$D$12,(IF(BR46&lt;ราศี!$B$13,ราศี!$D$13,(IF(BR46&lt;ราศี!$B$14,ราศี!$D$14,(IF(BR46&lt;ราศี!$B$15,ราศี!$D$15,(IF(BR46&lt;ราศี!$B$16,ราศี!$D$16,(IF(BR46&lt;ราศี!$B$17,ราศี!$D$17,(IF(BR46&lt;ราศี!$B$18,ราศี!$D$18,(IF(BR46&lt;ราศี!$B$19,ราศี!$D$19,(IF(BR46&lt;ราศี!$B$20,ราศี!$D$20,(IF(BR46&lt;ราศี!$B$21,ราศี!$D$21,ราศี!$D$22)))))))))))))))))))))))</f>
        <v>ราศีเมษ</v>
      </c>
      <c r="BT46">
        <v>1</v>
      </c>
    </row>
    <row r="47" spans="1:72" x14ac:dyDescent="0.25">
      <c r="A47">
        <v>46</v>
      </c>
      <c r="B47">
        <f>VLOOKUP('Raw data'!B47,Scale!$B$2:$C$8,2,FALSE)</f>
        <v>5</v>
      </c>
      <c r="C47">
        <f>VLOOKUP('Raw data'!C47,Scale!$B$2:$C$8,2,FALSE)</f>
        <v>4</v>
      </c>
      <c r="D47">
        <f>VLOOKUP('Raw data'!D47,Scale!$B$2:$C$8,2,FALSE)</f>
        <v>7</v>
      </c>
      <c r="E47">
        <f>VLOOKUP('Raw data'!E47,Scale!$B$2:$C$8,2,FALSE)</f>
        <v>6</v>
      </c>
      <c r="F47">
        <f>VLOOKUP('Raw data'!F47,Scale!$B$2:$C$8,2,FALSE)</f>
        <v>4</v>
      </c>
      <c r="G47">
        <f>VLOOKUP('Raw data'!G47,Scale!$B$2:$C$8,2,FALSE)</f>
        <v>7</v>
      </c>
      <c r="H47">
        <f>VLOOKUP('Raw data'!H47,Scale!$B$2:$C$8,2,FALSE)</f>
        <v>5</v>
      </c>
      <c r="I47">
        <f>VLOOKUP('Raw data'!I47,Scale!$B$2:$C$8,2,FALSE)</f>
        <v>6</v>
      </c>
      <c r="J47">
        <f>VLOOKUP('Raw data'!J47,Scale!$B$2:$C$8,2,FALSE)</f>
        <v>6</v>
      </c>
      <c r="K47">
        <f>VLOOKUP('Raw data'!K47,Scale!$B$2:$C$8,2,FALSE)</f>
        <v>7</v>
      </c>
      <c r="L47">
        <f>VLOOKUP('Raw data'!L47,Scale!$B$2:$C$8,2,FALSE)</f>
        <v>7</v>
      </c>
      <c r="M47">
        <f>VLOOKUP('Raw data'!M47,Scale!$B$2:$C$8,2,FALSE)</f>
        <v>7</v>
      </c>
      <c r="N47">
        <f>VLOOKUP('Raw data'!N47,Scale!$B$2:$C$8,2,FALSE)</f>
        <v>3</v>
      </c>
      <c r="O47">
        <f>VLOOKUP('Raw data'!O47,Scale!$B$2:$C$8,2,FALSE)</f>
        <v>4</v>
      </c>
      <c r="P47">
        <f>VLOOKUP('Raw data'!P47,Scale!$B$2:$C$8,2,FALSE)</f>
        <v>7</v>
      </c>
      <c r="Q47">
        <f>VLOOKUP('Raw data'!Q47,Scale!$B$2:$C$8,2,FALSE)</f>
        <v>3</v>
      </c>
      <c r="R47">
        <f>VLOOKUP('Raw data'!R47,Scale!$B$2:$C$8,2,FALSE)</f>
        <v>4</v>
      </c>
      <c r="S47">
        <f>VLOOKUP('Raw data'!S47,Scale!$B$2:$C$8,2,FALSE)</f>
        <v>4</v>
      </c>
      <c r="T47">
        <f>VLOOKUP('Raw data'!T47,Scale!$B$2:$C$8,2,FALSE)</f>
        <v>6</v>
      </c>
      <c r="U47">
        <f>VLOOKUP('Raw data'!U47,Scale!$B$2:$C$8,2,FALSE)</f>
        <v>6</v>
      </c>
      <c r="V47">
        <f>VLOOKUP('Raw data'!V47,Scale!$B$2:$C$8,2,FALSE)</f>
        <v>6</v>
      </c>
      <c r="W47">
        <f>VLOOKUP('Raw data'!W47,Scale!$B$2:$C$8,2,FALSE)</f>
        <v>7</v>
      </c>
      <c r="X47">
        <f>VLOOKUP('Raw data'!X47,Scale!$B$2:$C$8,2,FALSE)</f>
        <v>7</v>
      </c>
      <c r="Y47">
        <f>VLOOKUP('Raw data'!Y47,Scale!$B$2:$C$8,2,FALSE)</f>
        <v>2</v>
      </c>
      <c r="Z47">
        <f>VLOOKUP('Raw data'!Z47,Scale!$B$2:$C$8,2,FALSE)</f>
        <v>4</v>
      </c>
      <c r="AA47">
        <f>VLOOKUP('Raw data'!AA47,Scale!$B$2:$C$8,2,FALSE)</f>
        <v>6</v>
      </c>
      <c r="AB47">
        <f>VLOOKUP('Raw data'!AB47,Scale!$B$2:$C$8,2,FALSE)</f>
        <v>7</v>
      </c>
      <c r="AC47">
        <f>VLOOKUP('Raw data'!AC47,Scale!$B$2:$C$8,2,FALSE)</f>
        <v>4</v>
      </c>
      <c r="AD47">
        <f>VLOOKUP('Raw data'!AD47,Scale!$B$2:$C$8,2,FALSE)</f>
        <v>4</v>
      </c>
      <c r="AE47">
        <f>VLOOKUP('Raw data'!AE47,Scale!$B$2:$C$8,2,FALSE)</f>
        <v>4</v>
      </c>
      <c r="AF47">
        <f>VLOOKUP('Raw data'!AF47,Scale!$J$2:$K$7,2,FALSE)</f>
        <v>3</v>
      </c>
      <c r="AG47">
        <f>VLOOKUP('Raw data'!AG47,Scale!$J$2:$K$7,2,FALSE)</f>
        <v>2</v>
      </c>
      <c r="AH47">
        <f>VLOOKUP('Raw data'!AH47,Scale!$J$2:$K$7,2,FALSE)</f>
        <v>6</v>
      </c>
      <c r="AI47">
        <f>VLOOKUP('Raw data'!AI47,Scale!$J$2:$K$7,2,FALSE)</f>
        <v>5</v>
      </c>
      <c r="AJ47">
        <f>VLOOKUP('Raw data'!AJ47,Scale!$J$2:$K$7,2,FALSE)</f>
        <v>2</v>
      </c>
      <c r="AK47">
        <f>VLOOKUP('Raw data'!AK47,Scale!$J$2:$K$7,2,FALSE)</f>
        <v>3</v>
      </c>
      <c r="AL47">
        <f>VLOOKUP('Raw data'!AL47,Scale!$J$2:$K$7,2,FALSE)</f>
        <v>3</v>
      </c>
      <c r="AM47">
        <f>VLOOKUP('Raw data'!AM47,Scale!$J$2:$K$7,2,FALSE)</f>
        <v>3</v>
      </c>
      <c r="AN47">
        <f>VLOOKUP('Raw data'!AN47,Scale!$J$2:$K$7,2,FALSE)</f>
        <v>4</v>
      </c>
      <c r="AO47">
        <f>VLOOKUP('Raw data'!AO47,Scale!$J$2:$K$7,2,FALSE)</f>
        <v>5</v>
      </c>
      <c r="AP47">
        <f>VLOOKUP('Raw data'!AP47,Scale!$J$2:$K$7,2,FALSE)</f>
        <v>5</v>
      </c>
      <c r="AQ47">
        <f>VLOOKUP('Raw data'!AQ47,Scale!$J$2:$K$7,2,FALSE)</f>
        <v>4</v>
      </c>
      <c r="AR47">
        <f>VLOOKUP('Raw data'!AR47,Scale!$J$2:$K$7,2,FALSE)</f>
        <v>3</v>
      </c>
      <c r="AS47">
        <f>VLOOKUP('Raw data'!AS47,Scale!$J$2:$K$7,2,FALSE)</f>
        <v>1</v>
      </c>
      <c r="AT47">
        <f>VLOOKUP('Raw data'!AT47,Scale!$J$2:$K$7,2,FALSE)</f>
        <v>1</v>
      </c>
      <c r="AU47">
        <f>VLOOKUP('Raw data'!AU47,Scale!$J$2:$K$7,2,FALSE)</f>
        <v>3</v>
      </c>
      <c r="AV47">
        <f>VLOOKUP('Raw data'!AV47,Scale!$J$2:$K$7,2,FALSE)</f>
        <v>4</v>
      </c>
      <c r="AW47">
        <f>VLOOKUP('Raw data'!AW47,Scale!$J$2:$K$7,2,FALSE)</f>
        <v>4</v>
      </c>
      <c r="AX47">
        <f>VLOOKUP('Raw data'!AX47,Scale!$J$2:$K$7,2,FALSE)</f>
        <v>4</v>
      </c>
      <c r="AY47">
        <f>VLOOKUP('Raw data'!AY47,Scale!$J$2:$K$7,2,FALSE)</f>
        <v>5</v>
      </c>
      <c r="AZ47">
        <f>VLOOKUP('Raw data'!AZ47,Scale!$J$2:$K$7,2,FALSE)</f>
        <v>6</v>
      </c>
      <c r="BA47">
        <f>VLOOKUP('Raw data'!BA47,Scale!$J$2:$K$7,2,FALSE)</f>
        <v>6</v>
      </c>
      <c r="BB47">
        <f>VLOOKUP('Raw data'!BB47,Scale!$J$2:$K$7,2,FALSE)</f>
        <v>6</v>
      </c>
      <c r="BC47">
        <f>VLOOKUP('Raw data'!BC47,Scale!$J$2:$K$7,2,FALSE)</f>
        <v>1</v>
      </c>
      <c r="BD47">
        <f>VLOOKUP('Raw data'!BD47,Scale!$J$2:$K$7,2,FALSE)</f>
        <v>4</v>
      </c>
      <c r="BE47">
        <f>VLOOKUP('Raw data'!BE47,Scale!$J$2:$K$7,2,FALSE)</f>
        <v>5</v>
      </c>
      <c r="BF47">
        <f>VLOOKUP('Raw data'!BF47,Scale!$J$2:$K$7,2,FALSE)</f>
        <v>6</v>
      </c>
      <c r="BG47">
        <f>VLOOKUP('Raw data'!BG47,Scale!$J$2:$K$7,2,FALSE)</f>
        <v>2</v>
      </c>
      <c r="BH47">
        <f>VLOOKUP('Raw data'!BH47,Scale!$J$2:$K$7,2,FALSE)</f>
        <v>3</v>
      </c>
      <c r="BI47">
        <f>VLOOKUP('Raw data'!BI47,Scale!$J$2:$K$7,2,FALSE)</f>
        <v>2</v>
      </c>
      <c r="BJ47" t="str">
        <f>'Raw data'!BJ47</f>
        <v>-</v>
      </c>
      <c r="BK47" s="10">
        <f>'Raw data'!BK47</f>
        <v>35144</v>
      </c>
      <c r="BL47" t="str">
        <f>'Raw data'!BL47</f>
        <v>หญิง</v>
      </c>
      <c r="BM47">
        <f t="shared" ca="1" si="0"/>
        <v>24</v>
      </c>
      <c r="BN47">
        <f t="shared" ca="1" si="1"/>
        <v>24</v>
      </c>
      <c r="BO47" s="9">
        <f t="shared" si="2"/>
        <v>35144</v>
      </c>
      <c r="BP47" t="str">
        <f t="shared" si="3"/>
        <v>20-03</v>
      </c>
      <c r="BQ47" t="str">
        <f t="shared" si="4"/>
        <v>20-มี.ค.-21</v>
      </c>
      <c r="BR47" s="10">
        <f t="shared" si="5"/>
        <v>44275</v>
      </c>
      <c r="BS47" s="11" t="str">
        <f>IF(BR47&lt;ราศี!$B$10,ราศี!$D$10,(IF(BR47&lt;ราศี!$B$11,ราศี!$D$11,(IF(BR47&lt;ราศี!$B$12,ราศี!$D$12,(IF(BR47&lt;ราศี!$B$13,ราศี!$D$13,(IF(BR47&lt;ราศี!$B$14,ราศี!$D$14,(IF(BR47&lt;ราศี!$B$15,ราศี!$D$15,(IF(BR47&lt;ราศี!$B$16,ราศี!$D$16,(IF(BR47&lt;ราศี!$B$17,ราศี!$D$17,(IF(BR47&lt;ราศี!$B$18,ราศี!$D$18,(IF(BR47&lt;ราศี!$B$19,ราศี!$D$19,(IF(BR47&lt;ราศี!$B$20,ราศี!$D$20,(IF(BR47&lt;ราศี!$B$21,ราศี!$D$21,ราศี!$D$22)))))))))))))))))))))))</f>
        <v>ราศีมีน</v>
      </c>
      <c r="BT47">
        <v>12</v>
      </c>
    </row>
    <row r="48" spans="1:72" x14ac:dyDescent="0.25">
      <c r="A48">
        <v>47</v>
      </c>
      <c r="B48">
        <f>VLOOKUP('Raw data'!B48,Scale!$B$2:$C$8,2,FALSE)</f>
        <v>5</v>
      </c>
      <c r="C48">
        <f>VLOOKUP('Raw data'!C48,Scale!$B$2:$C$8,2,FALSE)</f>
        <v>5</v>
      </c>
      <c r="D48">
        <f>VLOOKUP('Raw data'!D48,Scale!$B$2:$C$8,2,FALSE)</f>
        <v>6</v>
      </c>
      <c r="E48">
        <f>VLOOKUP('Raw data'!E48,Scale!$B$2:$C$8,2,FALSE)</f>
        <v>5</v>
      </c>
      <c r="F48">
        <f>VLOOKUP('Raw data'!F48,Scale!$B$2:$C$8,2,FALSE)</f>
        <v>4</v>
      </c>
      <c r="G48">
        <f>VLOOKUP('Raw data'!G48,Scale!$B$2:$C$8,2,FALSE)</f>
        <v>4</v>
      </c>
      <c r="H48">
        <f>VLOOKUP('Raw data'!H48,Scale!$B$2:$C$8,2,FALSE)</f>
        <v>6</v>
      </c>
      <c r="I48">
        <f>VLOOKUP('Raw data'!I48,Scale!$B$2:$C$8,2,FALSE)</f>
        <v>5</v>
      </c>
      <c r="J48">
        <f>VLOOKUP('Raw data'!J48,Scale!$B$2:$C$8,2,FALSE)</f>
        <v>6</v>
      </c>
      <c r="K48">
        <f>VLOOKUP('Raw data'!K48,Scale!$B$2:$C$8,2,FALSE)</f>
        <v>5</v>
      </c>
      <c r="L48">
        <f>VLOOKUP('Raw data'!L48,Scale!$B$2:$C$8,2,FALSE)</f>
        <v>4</v>
      </c>
      <c r="M48">
        <f>VLOOKUP('Raw data'!M48,Scale!$B$2:$C$8,2,FALSE)</f>
        <v>6</v>
      </c>
      <c r="N48">
        <f>VLOOKUP('Raw data'!N48,Scale!$B$2:$C$8,2,FALSE)</f>
        <v>5</v>
      </c>
      <c r="O48">
        <f>VLOOKUP('Raw data'!O48,Scale!$B$2:$C$8,2,FALSE)</f>
        <v>6</v>
      </c>
      <c r="P48">
        <f>VLOOKUP('Raw data'!P48,Scale!$B$2:$C$8,2,FALSE)</f>
        <v>7</v>
      </c>
      <c r="Q48">
        <f>VLOOKUP('Raw data'!Q48,Scale!$B$2:$C$8,2,FALSE)</f>
        <v>7</v>
      </c>
      <c r="R48">
        <f>VLOOKUP('Raw data'!R48,Scale!$B$2:$C$8,2,FALSE)</f>
        <v>6</v>
      </c>
      <c r="S48">
        <f>VLOOKUP('Raw data'!S48,Scale!$B$2:$C$8,2,FALSE)</f>
        <v>6</v>
      </c>
      <c r="T48">
        <f>VLOOKUP('Raw data'!T48,Scale!$B$2:$C$8,2,FALSE)</f>
        <v>6</v>
      </c>
      <c r="U48">
        <f>VLOOKUP('Raw data'!U48,Scale!$B$2:$C$8,2,FALSE)</f>
        <v>7</v>
      </c>
      <c r="V48">
        <f>VLOOKUP('Raw data'!V48,Scale!$B$2:$C$8,2,FALSE)</f>
        <v>6</v>
      </c>
      <c r="W48">
        <f>VLOOKUP('Raw data'!W48,Scale!$B$2:$C$8,2,FALSE)</f>
        <v>6</v>
      </c>
      <c r="X48">
        <f>VLOOKUP('Raw data'!X48,Scale!$B$2:$C$8,2,FALSE)</f>
        <v>6</v>
      </c>
      <c r="Y48">
        <f>VLOOKUP('Raw data'!Y48,Scale!$B$2:$C$8,2,FALSE)</f>
        <v>6</v>
      </c>
      <c r="Z48">
        <f>VLOOKUP('Raw data'!Z48,Scale!$B$2:$C$8,2,FALSE)</f>
        <v>5</v>
      </c>
      <c r="AA48">
        <f>VLOOKUP('Raw data'!AA48,Scale!$B$2:$C$8,2,FALSE)</f>
        <v>6</v>
      </c>
      <c r="AB48">
        <f>VLOOKUP('Raw data'!AB48,Scale!$B$2:$C$8,2,FALSE)</f>
        <v>6</v>
      </c>
      <c r="AC48">
        <f>VLOOKUP('Raw data'!AC48,Scale!$B$2:$C$8,2,FALSE)</f>
        <v>5</v>
      </c>
      <c r="AD48">
        <f>VLOOKUP('Raw data'!AD48,Scale!$B$2:$C$8,2,FALSE)</f>
        <v>5</v>
      </c>
      <c r="AE48">
        <f>VLOOKUP('Raw data'!AE48,Scale!$B$2:$C$8,2,FALSE)</f>
        <v>5</v>
      </c>
      <c r="AF48">
        <f>VLOOKUP('Raw data'!AF48,Scale!$J$2:$K$7,2,FALSE)</f>
        <v>4</v>
      </c>
      <c r="AG48">
        <f>VLOOKUP('Raw data'!AG48,Scale!$J$2:$K$7,2,FALSE)</f>
        <v>4</v>
      </c>
      <c r="AH48">
        <f>VLOOKUP('Raw data'!AH48,Scale!$J$2:$K$7,2,FALSE)</f>
        <v>6</v>
      </c>
      <c r="AI48">
        <f>VLOOKUP('Raw data'!AI48,Scale!$J$2:$K$7,2,FALSE)</f>
        <v>4</v>
      </c>
      <c r="AJ48">
        <f>VLOOKUP('Raw data'!AJ48,Scale!$J$2:$K$7,2,FALSE)</f>
        <v>3</v>
      </c>
      <c r="AK48">
        <f>VLOOKUP('Raw data'!AK48,Scale!$J$2:$K$7,2,FALSE)</f>
        <v>1</v>
      </c>
      <c r="AL48">
        <f>VLOOKUP('Raw data'!AL48,Scale!$J$2:$K$7,2,FALSE)</f>
        <v>3</v>
      </c>
      <c r="AM48">
        <f>VLOOKUP('Raw data'!AM48,Scale!$J$2:$K$7,2,FALSE)</f>
        <v>3</v>
      </c>
      <c r="AN48">
        <f>VLOOKUP('Raw data'!AN48,Scale!$J$2:$K$7,2,FALSE)</f>
        <v>5</v>
      </c>
      <c r="AO48">
        <f>VLOOKUP('Raw data'!AO48,Scale!$J$2:$K$7,2,FALSE)</f>
        <v>2</v>
      </c>
      <c r="AP48">
        <f>VLOOKUP('Raw data'!AP48,Scale!$J$2:$K$7,2,FALSE)</f>
        <v>2</v>
      </c>
      <c r="AQ48">
        <f>VLOOKUP('Raw data'!AQ48,Scale!$J$2:$K$7,2,FALSE)</f>
        <v>2</v>
      </c>
      <c r="AR48">
        <f>VLOOKUP('Raw data'!AR48,Scale!$J$2:$K$7,2,FALSE)</f>
        <v>5</v>
      </c>
      <c r="AS48">
        <f>VLOOKUP('Raw data'!AS48,Scale!$J$2:$K$7,2,FALSE)</f>
        <v>6</v>
      </c>
      <c r="AT48">
        <f>VLOOKUP('Raw data'!AT48,Scale!$J$2:$K$7,2,FALSE)</f>
        <v>5</v>
      </c>
      <c r="AU48">
        <f>VLOOKUP('Raw data'!AU48,Scale!$J$2:$K$7,2,FALSE)</f>
        <v>6</v>
      </c>
      <c r="AV48">
        <f>VLOOKUP('Raw data'!AV48,Scale!$J$2:$K$7,2,FALSE)</f>
        <v>6</v>
      </c>
      <c r="AW48">
        <f>VLOOKUP('Raw data'!AW48,Scale!$J$2:$K$7,2,FALSE)</f>
        <v>5</v>
      </c>
      <c r="AX48">
        <f>VLOOKUP('Raw data'!AX48,Scale!$J$2:$K$7,2,FALSE)</f>
        <v>4</v>
      </c>
      <c r="AY48">
        <f>VLOOKUP('Raw data'!AY48,Scale!$J$2:$K$7,2,FALSE)</f>
        <v>4</v>
      </c>
      <c r="AZ48">
        <f>VLOOKUP('Raw data'!AZ48,Scale!$J$2:$K$7,2,FALSE)</f>
        <v>6</v>
      </c>
      <c r="BA48">
        <f>VLOOKUP('Raw data'!BA48,Scale!$J$2:$K$7,2,FALSE)</f>
        <v>4</v>
      </c>
      <c r="BB48">
        <f>VLOOKUP('Raw data'!BB48,Scale!$J$2:$K$7,2,FALSE)</f>
        <v>4</v>
      </c>
      <c r="BC48">
        <f>VLOOKUP('Raw data'!BC48,Scale!$J$2:$K$7,2,FALSE)</f>
        <v>5</v>
      </c>
      <c r="BD48">
        <f>VLOOKUP('Raw data'!BD48,Scale!$J$2:$K$7,2,FALSE)</f>
        <v>6</v>
      </c>
      <c r="BE48">
        <f>VLOOKUP('Raw data'!BE48,Scale!$J$2:$K$7,2,FALSE)</f>
        <v>6</v>
      </c>
      <c r="BF48">
        <f>VLOOKUP('Raw data'!BF48,Scale!$J$2:$K$7,2,FALSE)</f>
        <v>5</v>
      </c>
      <c r="BG48">
        <f>VLOOKUP('Raw data'!BG48,Scale!$J$2:$K$7,2,FALSE)</f>
        <v>5</v>
      </c>
      <c r="BH48">
        <f>VLOOKUP('Raw data'!BH48,Scale!$J$2:$K$7,2,FALSE)</f>
        <v>5</v>
      </c>
      <c r="BI48">
        <f>VLOOKUP('Raw data'!BI48,Scale!$J$2:$K$7,2,FALSE)</f>
        <v>6</v>
      </c>
      <c r="BJ48" t="str">
        <f>'Raw data'!BJ48</f>
        <v>การช่วยเหลือสังคม, ชา และ กาแฟ</v>
      </c>
      <c r="BK48" s="10">
        <f>'Raw data'!BK48</f>
        <v>31378</v>
      </c>
      <c r="BL48" t="str">
        <f>'Raw data'!BL48</f>
        <v>หญิง</v>
      </c>
      <c r="BM48">
        <f t="shared" ca="1" si="0"/>
        <v>35</v>
      </c>
      <c r="BN48">
        <f t="shared" ca="1" si="1"/>
        <v>35</v>
      </c>
      <c r="BO48" s="9">
        <f t="shared" si="2"/>
        <v>31378</v>
      </c>
      <c r="BP48" t="str">
        <f t="shared" si="3"/>
        <v>27-11</v>
      </c>
      <c r="BQ48" t="str">
        <f t="shared" si="4"/>
        <v>27-พ.ย.-21</v>
      </c>
      <c r="BR48" s="10">
        <f t="shared" si="5"/>
        <v>44527</v>
      </c>
      <c r="BS48" s="11" t="str">
        <f>IF(BR48&lt;ราศี!$B$10,ราศี!$D$10,(IF(BR48&lt;ราศี!$B$11,ราศี!$D$11,(IF(BR48&lt;ราศี!$B$12,ราศี!$D$12,(IF(BR48&lt;ราศี!$B$13,ราศี!$D$13,(IF(BR48&lt;ราศี!$B$14,ราศี!$D$14,(IF(BR48&lt;ราศี!$B$15,ราศี!$D$15,(IF(BR48&lt;ราศี!$B$16,ราศี!$D$16,(IF(BR48&lt;ราศี!$B$17,ราศี!$D$17,(IF(BR48&lt;ราศี!$B$18,ราศี!$D$18,(IF(BR48&lt;ราศี!$B$19,ราศี!$D$19,(IF(BR48&lt;ราศี!$B$20,ราศี!$D$20,(IF(BR48&lt;ราศี!$B$21,ราศี!$D$21,ราศี!$D$22)))))))))))))))))))))))</f>
        <v>ราศีพิจิก</v>
      </c>
      <c r="BT48">
        <v>8</v>
      </c>
    </row>
    <row r="49" spans="1:72" x14ac:dyDescent="0.25">
      <c r="A49">
        <v>48</v>
      </c>
      <c r="B49">
        <f>VLOOKUP('Raw data'!B49,Scale!$B$2:$C$8,2,FALSE)</f>
        <v>4</v>
      </c>
      <c r="C49">
        <f>VLOOKUP('Raw data'!C49,Scale!$B$2:$C$8,2,FALSE)</f>
        <v>3</v>
      </c>
      <c r="D49">
        <f>VLOOKUP('Raw data'!D49,Scale!$B$2:$C$8,2,FALSE)</f>
        <v>5</v>
      </c>
      <c r="E49">
        <f>VLOOKUP('Raw data'!E49,Scale!$B$2:$C$8,2,FALSE)</f>
        <v>5</v>
      </c>
      <c r="F49">
        <f>VLOOKUP('Raw data'!F49,Scale!$B$2:$C$8,2,FALSE)</f>
        <v>3</v>
      </c>
      <c r="G49">
        <f>VLOOKUP('Raw data'!G49,Scale!$B$2:$C$8,2,FALSE)</f>
        <v>3</v>
      </c>
      <c r="H49">
        <f>VLOOKUP('Raw data'!H49,Scale!$B$2:$C$8,2,FALSE)</f>
        <v>3</v>
      </c>
      <c r="I49">
        <f>VLOOKUP('Raw data'!I49,Scale!$B$2:$C$8,2,FALSE)</f>
        <v>5</v>
      </c>
      <c r="J49">
        <f>VLOOKUP('Raw data'!J49,Scale!$B$2:$C$8,2,FALSE)</f>
        <v>2</v>
      </c>
      <c r="K49">
        <f>VLOOKUP('Raw data'!K49,Scale!$B$2:$C$8,2,FALSE)</f>
        <v>2</v>
      </c>
      <c r="L49">
        <f>VLOOKUP('Raw data'!L49,Scale!$B$2:$C$8,2,FALSE)</f>
        <v>1</v>
      </c>
      <c r="M49">
        <f>VLOOKUP('Raw data'!M49,Scale!$B$2:$C$8,2,FALSE)</f>
        <v>1</v>
      </c>
      <c r="N49">
        <f>VLOOKUP('Raw data'!N49,Scale!$B$2:$C$8,2,FALSE)</f>
        <v>3</v>
      </c>
      <c r="O49">
        <f>VLOOKUP('Raw data'!O49,Scale!$B$2:$C$8,2,FALSE)</f>
        <v>4</v>
      </c>
      <c r="P49">
        <f>VLOOKUP('Raw data'!P49,Scale!$B$2:$C$8,2,FALSE)</f>
        <v>4</v>
      </c>
      <c r="Q49">
        <f>VLOOKUP('Raw data'!Q49,Scale!$B$2:$C$8,2,FALSE)</f>
        <v>5</v>
      </c>
      <c r="R49">
        <f>VLOOKUP('Raw data'!R49,Scale!$B$2:$C$8,2,FALSE)</f>
        <v>5</v>
      </c>
      <c r="S49">
        <f>VLOOKUP('Raw data'!S49,Scale!$B$2:$C$8,2,FALSE)</f>
        <v>5</v>
      </c>
      <c r="T49">
        <f>VLOOKUP('Raw data'!T49,Scale!$B$2:$C$8,2,FALSE)</f>
        <v>4</v>
      </c>
      <c r="U49">
        <f>VLOOKUP('Raw data'!U49,Scale!$B$2:$C$8,2,FALSE)</f>
        <v>5</v>
      </c>
      <c r="V49">
        <f>VLOOKUP('Raw data'!V49,Scale!$B$2:$C$8,2,FALSE)</f>
        <v>5</v>
      </c>
      <c r="W49">
        <f>VLOOKUP('Raw data'!W49,Scale!$B$2:$C$8,2,FALSE)</f>
        <v>4</v>
      </c>
      <c r="X49">
        <f>VLOOKUP('Raw data'!X49,Scale!$B$2:$C$8,2,FALSE)</f>
        <v>4</v>
      </c>
      <c r="Y49">
        <f>VLOOKUP('Raw data'!Y49,Scale!$B$2:$C$8,2,FALSE)</f>
        <v>4</v>
      </c>
      <c r="Z49">
        <f>VLOOKUP('Raw data'!Z49,Scale!$B$2:$C$8,2,FALSE)</f>
        <v>3</v>
      </c>
      <c r="AA49">
        <f>VLOOKUP('Raw data'!AA49,Scale!$B$2:$C$8,2,FALSE)</f>
        <v>3</v>
      </c>
      <c r="AB49">
        <f>VLOOKUP('Raw data'!AB49,Scale!$B$2:$C$8,2,FALSE)</f>
        <v>2</v>
      </c>
      <c r="AC49">
        <f>VLOOKUP('Raw data'!AC49,Scale!$B$2:$C$8,2,FALSE)</f>
        <v>1</v>
      </c>
      <c r="AD49">
        <f>VLOOKUP('Raw data'!AD49,Scale!$B$2:$C$8,2,FALSE)</f>
        <v>1</v>
      </c>
      <c r="AE49">
        <f>VLOOKUP('Raw data'!AE49,Scale!$B$2:$C$8,2,FALSE)</f>
        <v>4</v>
      </c>
      <c r="AF49">
        <f>VLOOKUP('Raw data'!AF49,Scale!$J$2:$K$7,2,FALSE)</f>
        <v>2</v>
      </c>
      <c r="AG49">
        <f>VLOOKUP('Raw data'!AG49,Scale!$J$2:$K$7,2,FALSE)</f>
        <v>2</v>
      </c>
      <c r="AH49">
        <f>VLOOKUP('Raw data'!AH49,Scale!$J$2:$K$7,2,FALSE)</f>
        <v>6</v>
      </c>
      <c r="AI49">
        <f>VLOOKUP('Raw data'!AI49,Scale!$J$2:$K$7,2,FALSE)</f>
        <v>5</v>
      </c>
      <c r="AJ49">
        <f>VLOOKUP('Raw data'!AJ49,Scale!$J$2:$K$7,2,FALSE)</f>
        <v>1</v>
      </c>
      <c r="AK49">
        <f>VLOOKUP('Raw data'!AK49,Scale!$J$2:$K$7,2,FALSE)</f>
        <v>2</v>
      </c>
      <c r="AL49">
        <f>VLOOKUP('Raw data'!AL49,Scale!$J$2:$K$7,2,FALSE)</f>
        <v>2</v>
      </c>
      <c r="AM49">
        <f>VLOOKUP('Raw data'!AM49,Scale!$J$2:$K$7,2,FALSE)</f>
        <v>3</v>
      </c>
      <c r="AN49">
        <f>VLOOKUP('Raw data'!AN49,Scale!$J$2:$K$7,2,FALSE)</f>
        <v>3</v>
      </c>
      <c r="AO49">
        <f>VLOOKUP('Raw data'!AO49,Scale!$J$2:$K$7,2,FALSE)</f>
        <v>1</v>
      </c>
      <c r="AP49">
        <f>VLOOKUP('Raw data'!AP49,Scale!$J$2:$K$7,2,FALSE)</f>
        <v>1</v>
      </c>
      <c r="AQ49">
        <f>VLOOKUP('Raw data'!AQ49,Scale!$J$2:$K$7,2,FALSE)</f>
        <v>1</v>
      </c>
      <c r="AR49">
        <f>VLOOKUP('Raw data'!AR49,Scale!$J$2:$K$7,2,FALSE)</f>
        <v>1</v>
      </c>
      <c r="AS49">
        <f>VLOOKUP('Raw data'!AS49,Scale!$J$2:$K$7,2,FALSE)</f>
        <v>1</v>
      </c>
      <c r="AT49">
        <f>VLOOKUP('Raw data'!AT49,Scale!$J$2:$K$7,2,FALSE)</f>
        <v>1</v>
      </c>
      <c r="AU49">
        <f>VLOOKUP('Raw data'!AU49,Scale!$J$2:$K$7,2,FALSE)</f>
        <v>6</v>
      </c>
      <c r="AV49">
        <f>VLOOKUP('Raw data'!AV49,Scale!$J$2:$K$7,2,FALSE)</f>
        <v>6</v>
      </c>
      <c r="AW49">
        <f>VLOOKUP('Raw data'!AW49,Scale!$J$2:$K$7,2,FALSE)</f>
        <v>5</v>
      </c>
      <c r="AX49">
        <f>VLOOKUP('Raw data'!AX49,Scale!$J$2:$K$7,2,FALSE)</f>
        <v>2</v>
      </c>
      <c r="AY49">
        <f>VLOOKUP('Raw data'!AY49,Scale!$J$2:$K$7,2,FALSE)</f>
        <v>3</v>
      </c>
      <c r="AZ49">
        <f>VLOOKUP('Raw data'!AZ49,Scale!$J$2:$K$7,2,FALSE)</f>
        <v>6</v>
      </c>
      <c r="BA49">
        <f>VLOOKUP('Raw data'!BA49,Scale!$J$2:$K$7,2,FALSE)</f>
        <v>1</v>
      </c>
      <c r="BB49">
        <f>VLOOKUP('Raw data'!BB49,Scale!$J$2:$K$7,2,FALSE)</f>
        <v>2</v>
      </c>
      <c r="BC49">
        <f>VLOOKUP('Raw data'!BC49,Scale!$J$2:$K$7,2,FALSE)</f>
        <v>1</v>
      </c>
      <c r="BD49">
        <f>VLOOKUP('Raw data'!BD49,Scale!$J$2:$K$7,2,FALSE)</f>
        <v>1</v>
      </c>
      <c r="BE49">
        <f>VLOOKUP('Raw data'!BE49,Scale!$J$2:$K$7,2,FALSE)</f>
        <v>1</v>
      </c>
      <c r="BF49">
        <f>VLOOKUP('Raw data'!BF49,Scale!$J$2:$K$7,2,FALSE)</f>
        <v>1</v>
      </c>
      <c r="BG49">
        <f>VLOOKUP('Raw data'!BG49,Scale!$J$2:$K$7,2,FALSE)</f>
        <v>1</v>
      </c>
      <c r="BH49">
        <f>VLOOKUP('Raw data'!BH49,Scale!$J$2:$K$7,2,FALSE)</f>
        <v>1</v>
      </c>
      <c r="BI49">
        <f>VLOOKUP('Raw data'!BI49,Scale!$J$2:$K$7,2,FALSE)</f>
        <v>6</v>
      </c>
      <c r="BJ49" t="str">
        <f>'Raw data'!BJ49</f>
        <v>เศรษฐกิจ</v>
      </c>
      <c r="BK49" s="10">
        <f>'Raw data'!BK49</f>
        <v>30894</v>
      </c>
      <c r="BL49" t="str">
        <f>'Raw data'!BL49</f>
        <v>ชาย</v>
      </c>
      <c r="BM49">
        <f t="shared" ca="1" si="0"/>
        <v>36</v>
      </c>
      <c r="BN49">
        <f t="shared" ca="1" si="1"/>
        <v>36</v>
      </c>
      <c r="BO49" s="9">
        <f t="shared" si="2"/>
        <v>30894</v>
      </c>
      <c r="BP49" t="str">
        <f t="shared" si="3"/>
        <v>31-07</v>
      </c>
      <c r="BQ49" t="str">
        <f t="shared" si="4"/>
        <v>31-ก.ค.-21</v>
      </c>
      <c r="BR49" s="10">
        <f t="shared" si="5"/>
        <v>44408</v>
      </c>
      <c r="BS49" s="11" t="str">
        <f>IF(BR49&lt;ราศี!$B$10,ราศี!$D$10,(IF(BR49&lt;ราศี!$B$11,ราศี!$D$11,(IF(BR49&lt;ราศี!$B$12,ราศี!$D$12,(IF(BR49&lt;ราศี!$B$13,ราศี!$D$13,(IF(BR49&lt;ราศี!$B$14,ราศี!$D$14,(IF(BR49&lt;ราศี!$B$15,ราศี!$D$15,(IF(BR49&lt;ราศี!$B$16,ราศี!$D$16,(IF(BR49&lt;ราศี!$B$17,ราศี!$D$17,(IF(BR49&lt;ราศี!$B$18,ราศี!$D$18,(IF(BR49&lt;ราศี!$B$19,ราศี!$D$19,(IF(BR49&lt;ราศี!$B$20,ราศี!$D$20,(IF(BR49&lt;ราศี!$B$21,ราศี!$D$21,ราศี!$D$22)))))))))))))))))))))))</f>
        <v>ราศีกรกฏ</v>
      </c>
      <c r="BT49">
        <v>4</v>
      </c>
    </row>
    <row r="50" spans="1:72" x14ac:dyDescent="0.25">
      <c r="A50">
        <v>49</v>
      </c>
      <c r="B50">
        <f>VLOOKUP('Raw data'!B50,Scale!$B$2:$C$8,2,FALSE)</f>
        <v>6</v>
      </c>
      <c r="C50">
        <f>VLOOKUP('Raw data'!C50,Scale!$B$2:$C$8,2,FALSE)</f>
        <v>5</v>
      </c>
      <c r="D50">
        <f>VLOOKUP('Raw data'!D50,Scale!$B$2:$C$8,2,FALSE)</f>
        <v>5</v>
      </c>
      <c r="E50">
        <f>VLOOKUP('Raw data'!E50,Scale!$B$2:$C$8,2,FALSE)</f>
        <v>6</v>
      </c>
      <c r="F50">
        <f>VLOOKUP('Raw data'!F50,Scale!$B$2:$C$8,2,FALSE)</f>
        <v>5</v>
      </c>
      <c r="G50">
        <f>VLOOKUP('Raw data'!G50,Scale!$B$2:$C$8,2,FALSE)</f>
        <v>4</v>
      </c>
      <c r="H50">
        <f>VLOOKUP('Raw data'!H50,Scale!$B$2:$C$8,2,FALSE)</f>
        <v>6</v>
      </c>
      <c r="I50">
        <f>VLOOKUP('Raw data'!I50,Scale!$B$2:$C$8,2,FALSE)</f>
        <v>4</v>
      </c>
      <c r="J50">
        <f>VLOOKUP('Raw data'!J50,Scale!$B$2:$C$8,2,FALSE)</f>
        <v>5</v>
      </c>
      <c r="K50">
        <f>VLOOKUP('Raw data'!K50,Scale!$B$2:$C$8,2,FALSE)</f>
        <v>4</v>
      </c>
      <c r="L50">
        <f>VLOOKUP('Raw data'!L50,Scale!$B$2:$C$8,2,FALSE)</f>
        <v>4</v>
      </c>
      <c r="M50">
        <f>VLOOKUP('Raw data'!M50,Scale!$B$2:$C$8,2,FALSE)</f>
        <v>5</v>
      </c>
      <c r="N50">
        <f>VLOOKUP('Raw data'!N50,Scale!$B$2:$C$8,2,FALSE)</f>
        <v>5</v>
      </c>
      <c r="O50">
        <f>VLOOKUP('Raw data'!O50,Scale!$B$2:$C$8,2,FALSE)</f>
        <v>4</v>
      </c>
      <c r="P50">
        <f>VLOOKUP('Raw data'!P50,Scale!$B$2:$C$8,2,FALSE)</f>
        <v>7</v>
      </c>
      <c r="Q50">
        <f>VLOOKUP('Raw data'!Q50,Scale!$B$2:$C$8,2,FALSE)</f>
        <v>5</v>
      </c>
      <c r="R50">
        <f>VLOOKUP('Raw data'!R50,Scale!$B$2:$C$8,2,FALSE)</f>
        <v>5</v>
      </c>
      <c r="S50">
        <f>VLOOKUP('Raw data'!S50,Scale!$B$2:$C$8,2,FALSE)</f>
        <v>5</v>
      </c>
      <c r="T50">
        <f>VLOOKUP('Raw data'!T50,Scale!$B$2:$C$8,2,FALSE)</f>
        <v>5</v>
      </c>
      <c r="U50">
        <f>VLOOKUP('Raw data'!U50,Scale!$B$2:$C$8,2,FALSE)</f>
        <v>5</v>
      </c>
      <c r="V50">
        <f>VLOOKUP('Raw data'!V50,Scale!$B$2:$C$8,2,FALSE)</f>
        <v>5</v>
      </c>
      <c r="W50">
        <f>VLOOKUP('Raw data'!W50,Scale!$B$2:$C$8,2,FALSE)</f>
        <v>5</v>
      </c>
      <c r="X50">
        <f>VLOOKUP('Raw data'!X50,Scale!$B$2:$C$8,2,FALSE)</f>
        <v>2</v>
      </c>
      <c r="Y50">
        <f>VLOOKUP('Raw data'!Y50,Scale!$B$2:$C$8,2,FALSE)</f>
        <v>3</v>
      </c>
      <c r="Z50">
        <f>VLOOKUP('Raw data'!Z50,Scale!$B$2:$C$8,2,FALSE)</f>
        <v>5</v>
      </c>
      <c r="AA50">
        <f>VLOOKUP('Raw data'!AA50,Scale!$B$2:$C$8,2,FALSE)</f>
        <v>6</v>
      </c>
      <c r="AB50">
        <f>VLOOKUP('Raw data'!AB50,Scale!$B$2:$C$8,2,FALSE)</f>
        <v>7</v>
      </c>
      <c r="AC50">
        <f>VLOOKUP('Raw data'!AC50,Scale!$B$2:$C$8,2,FALSE)</f>
        <v>2</v>
      </c>
      <c r="AD50">
        <f>VLOOKUP('Raw data'!AD50,Scale!$B$2:$C$8,2,FALSE)</f>
        <v>2</v>
      </c>
      <c r="AE50">
        <f>VLOOKUP('Raw data'!AE50,Scale!$B$2:$C$8,2,FALSE)</f>
        <v>6</v>
      </c>
      <c r="AF50">
        <f>VLOOKUP('Raw data'!AF50,Scale!$J$2:$K$7,2,FALSE)</f>
        <v>5</v>
      </c>
      <c r="AG50">
        <f>VLOOKUP('Raw data'!AG50,Scale!$J$2:$K$7,2,FALSE)</f>
        <v>3</v>
      </c>
      <c r="AH50">
        <f>VLOOKUP('Raw data'!AH50,Scale!$J$2:$K$7,2,FALSE)</f>
        <v>5</v>
      </c>
      <c r="AI50">
        <f>VLOOKUP('Raw data'!AI50,Scale!$J$2:$K$7,2,FALSE)</f>
        <v>5</v>
      </c>
      <c r="AJ50">
        <f>VLOOKUP('Raw data'!AJ50,Scale!$J$2:$K$7,2,FALSE)</f>
        <v>4</v>
      </c>
      <c r="AK50">
        <f>VLOOKUP('Raw data'!AK50,Scale!$J$2:$K$7,2,FALSE)</f>
        <v>4</v>
      </c>
      <c r="AL50">
        <f>VLOOKUP('Raw data'!AL50,Scale!$J$2:$K$7,2,FALSE)</f>
        <v>4</v>
      </c>
      <c r="AM50">
        <f>VLOOKUP('Raw data'!AM50,Scale!$J$2:$K$7,2,FALSE)</f>
        <v>4</v>
      </c>
      <c r="AN50">
        <f>VLOOKUP('Raw data'!AN50,Scale!$J$2:$K$7,2,FALSE)</f>
        <v>3</v>
      </c>
      <c r="AO50">
        <f>VLOOKUP('Raw data'!AO50,Scale!$J$2:$K$7,2,FALSE)</f>
        <v>3</v>
      </c>
      <c r="AP50">
        <f>VLOOKUP('Raw data'!AP50,Scale!$J$2:$K$7,2,FALSE)</f>
        <v>1</v>
      </c>
      <c r="AQ50">
        <f>VLOOKUP('Raw data'!AQ50,Scale!$J$2:$K$7,2,FALSE)</f>
        <v>4</v>
      </c>
      <c r="AR50">
        <f>VLOOKUP('Raw data'!AR50,Scale!$J$2:$K$7,2,FALSE)</f>
        <v>5</v>
      </c>
      <c r="AS50">
        <f>VLOOKUP('Raw data'!AS50,Scale!$J$2:$K$7,2,FALSE)</f>
        <v>2</v>
      </c>
      <c r="AT50">
        <f>VLOOKUP('Raw data'!AT50,Scale!$J$2:$K$7,2,FALSE)</f>
        <v>3</v>
      </c>
      <c r="AU50">
        <f>VLOOKUP('Raw data'!AU50,Scale!$J$2:$K$7,2,FALSE)</f>
        <v>5</v>
      </c>
      <c r="AV50">
        <f>VLOOKUP('Raw data'!AV50,Scale!$J$2:$K$7,2,FALSE)</f>
        <v>6</v>
      </c>
      <c r="AW50">
        <f>VLOOKUP('Raw data'!AW50,Scale!$J$2:$K$7,2,FALSE)</f>
        <v>3</v>
      </c>
      <c r="AX50">
        <f>VLOOKUP('Raw data'!AX50,Scale!$J$2:$K$7,2,FALSE)</f>
        <v>4</v>
      </c>
      <c r="AY50">
        <f>VLOOKUP('Raw data'!AY50,Scale!$J$2:$K$7,2,FALSE)</f>
        <v>3</v>
      </c>
      <c r="AZ50">
        <f>VLOOKUP('Raw data'!AZ50,Scale!$J$2:$K$7,2,FALSE)</f>
        <v>6</v>
      </c>
      <c r="BA50">
        <f>VLOOKUP('Raw data'!BA50,Scale!$J$2:$K$7,2,FALSE)</f>
        <v>5</v>
      </c>
      <c r="BB50">
        <f>VLOOKUP('Raw data'!BB50,Scale!$J$2:$K$7,2,FALSE)</f>
        <v>2</v>
      </c>
      <c r="BC50">
        <f>VLOOKUP('Raw data'!BC50,Scale!$J$2:$K$7,2,FALSE)</f>
        <v>2</v>
      </c>
      <c r="BD50">
        <f>VLOOKUP('Raw data'!BD50,Scale!$J$2:$K$7,2,FALSE)</f>
        <v>5</v>
      </c>
      <c r="BE50">
        <f>VLOOKUP('Raw data'!BE50,Scale!$J$2:$K$7,2,FALSE)</f>
        <v>5</v>
      </c>
      <c r="BF50">
        <f>VLOOKUP('Raw data'!BF50,Scale!$J$2:$K$7,2,FALSE)</f>
        <v>5</v>
      </c>
      <c r="BG50">
        <f>VLOOKUP('Raw data'!BG50,Scale!$J$2:$K$7,2,FALSE)</f>
        <v>4</v>
      </c>
      <c r="BH50">
        <f>VLOOKUP('Raw data'!BH50,Scale!$J$2:$K$7,2,FALSE)</f>
        <v>5</v>
      </c>
      <c r="BI50">
        <f>VLOOKUP('Raw data'!BI50,Scale!$J$2:$K$7,2,FALSE)</f>
        <v>5</v>
      </c>
      <c r="BJ50" t="str">
        <f>'Raw data'!BJ50</f>
        <v xml:space="preserve">รถยนต์/ไฟฟ้า, หุ้น, นาฬิกา, Gadgets, สัตว์เลี้ยง, Out Door Sports </v>
      </c>
      <c r="BK50" s="10">
        <f>'Raw data'!BK50</f>
        <v>34234</v>
      </c>
      <c r="BL50" t="str">
        <f>'Raw data'!BL50</f>
        <v>ชาย</v>
      </c>
      <c r="BM50">
        <f t="shared" ca="1" si="0"/>
        <v>27</v>
      </c>
      <c r="BN50">
        <f t="shared" ca="1" si="1"/>
        <v>27</v>
      </c>
      <c r="BO50" s="9">
        <f t="shared" si="2"/>
        <v>34234</v>
      </c>
      <c r="BP50" t="str">
        <f t="shared" si="3"/>
        <v>22-09</v>
      </c>
      <c r="BQ50" t="str">
        <f t="shared" si="4"/>
        <v>22-ก.ย.-21</v>
      </c>
      <c r="BR50" s="10">
        <f t="shared" si="5"/>
        <v>44461</v>
      </c>
      <c r="BS50" s="11" t="str">
        <f>IF(BR50&lt;ราศี!$B$10,ราศี!$D$10,(IF(BR50&lt;ราศี!$B$11,ราศี!$D$11,(IF(BR50&lt;ราศี!$B$12,ราศี!$D$12,(IF(BR50&lt;ราศี!$B$13,ราศี!$D$13,(IF(BR50&lt;ราศี!$B$14,ราศี!$D$14,(IF(BR50&lt;ราศี!$B$15,ราศี!$D$15,(IF(BR50&lt;ราศี!$B$16,ราศี!$D$16,(IF(BR50&lt;ราศี!$B$17,ราศี!$D$17,(IF(BR50&lt;ราศี!$B$18,ราศี!$D$18,(IF(BR50&lt;ราศี!$B$19,ราศี!$D$19,(IF(BR50&lt;ราศี!$B$20,ราศี!$D$20,(IF(BR50&lt;ราศี!$B$21,ราศี!$D$21,ราศี!$D$22)))))))))))))))))))))))</f>
        <v>ราศีกันย์</v>
      </c>
      <c r="BT50">
        <v>6</v>
      </c>
    </row>
    <row r="51" spans="1:72" x14ac:dyDescent="0.25">
      <c r="A51">
        <v>50</v>
      </c>
      <c r="B51">
        <f>VLOOKUP('Raw data'!B51,Scale!$B$2:$C$8,2,FALSE)</f>
        <v>6</v>
      </c>
      <c r="C51">
        <f>VLOOKUP('Raw data'!C51,Scale!$B$2:$C$8,2,FALSE)</f>
        <v>5</v>
      </c>
      <c r="D51">
        <f>VLOOKUP('Raw data'!D51,Scale!$B$2:$C$8,2,FALSE)</f>
        <v>7</v>
      </c>
      <c r="E51">
        <f>VLOOKUP('Raw data'!E51,Scale!$B$2:$C$8,2,FALSE)</f>
        <v>7</v>
      </c>
      <c r="F51">
        <f>VLOOKUP('Raw data'!F51,Scale!$B$2:$C$8,2,FALSE)</f>
        <v>5</v>
      </c>
      <c r="G51">
        <f>VLOOKUP('Raw data'!G51,Scale!$B$2:$C$8,2,FALSE)</f>
        <v>6</v>
      </c>
      <c r="H51">
        <f>VLOOKUP('Raw data'!H51,Scale!$B$2:$C$8,2,FALSE)</f>
        <v>6</v>
      </c>
      <c r="I51">
        <f>VLOOKUP('Raw data'!I51,Scale!$B$2:$C$8,2,FALSE)</f>
        <v>6</v>
      </c>
      <c r="J51">
        <f>VLOOKUP('Raw data'!J51,Scale!$B$2:$C$8,2,FALSE)</f>
        <v>6</v>
      </c>
      <c r="K51">
        <f>VLOOKUP('Raw data'!K51,Scale!$B$2:$C$8,2,FALSE)</f>
        <v>5</v>
      </c>
      <c r="L51">
        <f>VLOOKUP('Raw data'!L51,Scale!$B$2:$C$8,2,FALSE)</f>
        <v>4</v>
      </c>
      <c r="M51">
        <f>VLOOKUP('Raw data'!M51,Scale!$B$2:$C$8,2,FALSE)</f>
        <v>5</v>
      </c>
      <c r="N51">
        <f>VLOOKUP('Raw data'!N51,Scale!$B$2:$C$8,2,FALSE)</f>
        <v>5</v>
      </c>
      <c r="O51">
        <f>VLOOKUP('Raw data'!O51,Scale!$B$2:$C$8,2,FALSE)</f>
        <v>3</v>
      </c>
      <c r="P51">
        <f>VLOOKUP('Raw data'!P51,Scale!$B$2:$C$8,2,FALSE)</f>
        <v>7</v>
      </c>
      <c r="Q51">
        <f>VLOOKUP('Raw data'!Q51,Scale!$B$2:$C$8,2,FALSE)</f>
        <v>6</v>
      </c>
      <c r="R51">
        <f>VLOOKUP('Raw data'!R51,Scale!$B$2:$C$8,2,FALSE)</f>
        <v>5</v>
      </c>
      <c r="S51">
        <f>VLOOKUP('Raw data'!S51,Scale!$B$2:$C$8,2,FALSE)</f>
        <v>6</v>
      </c>
      <c r="T51">
        <f>VLOOKUP('Raw data'!T51,Scale!$B$2:$C$8,2,FALSE)</f>
        <v>6</v>
      </c>
      <c r="U51">
        <f>VLOOKUP('Raw data'!U51,Scale!$B$2:$C$8,2,FALSE)</f>
        <v>6</v>
      </c>
      <c r="V51">
        <f>VLOOKUP('Raw data'!V51,Scale!$B$2:$C$8,2,FALSE)</f>
        <v>7</v>
      </c>
      <c r="W51">
        <f>VLOOKUP('Raw data'!W51,Scale!$B$2:$C$8,2,FALSE)</f>
        <v>7</v>
      </c>
      <c r="X51">
        <f>VLOOKUP('Raw data'!X51,Scale!$B$2:$C$8,2,FALSE)</f>
        <v>6</v>
      </c>
      <c r="Y51">
        <f>VLOOKUP('Raw data'!Y51,Scale!$B$2:$C$8,2,FALSE)</f>
        <v>3</v>
      </c>
      <c r="Z51">
        <f>VLOOKUP('Raw data'!Z51,Scale!$B$2:$C$8,2,FALSE)</f>
        <v>5</v>
      </c>
      <c r="AA51">
        <f>VLOOKUP('Raw data'!AA51,Scale!$B$2:$C$8,2,FALSE)</f>
        <v>7</v>
      </c>
      <c r="AB51">
        <f>VLOOKUP('Raw data'!AB51,Scale!$B$2:$C$8,2,FALSE)</f>
        <v>6</v>
      </c>
      <c r="AC51">
        <f>VLOOKUP('Raw data'!AC51,Scale!$B$2:$C$8,2,FALSE)</f>
        <v>4</v>
      </c>
      <c r="AD51">
        <f>VLOOKUP('Raw data'!AD51,Scale!$B$2:$C$8,2,FALSE)</f>
        <v>5</v>
      </c>
      <c r="AE51">
        <f>VLOOKUP('Raw data'!AE51,Scale!$B$2:$C$8,2,FALSE)</f>
        <v>6</v>
      </c>
      <c r="AF51">
        <f>VLOOKUP('Raw data'!AF51,Scale!$J$2:$K$7,2,FALSE)</f>
        <v>4</v>
      </c>
      <c r="AG51">
        <f>VLOOKUP('Raw data'!AG51,Scale!$J$2:$K$7,2,FALSE)</f>
        <v>2</v>
      </c>
      <c r="AH51">
        <f>VLOOKUP('Raw data'!AH51,Scale!$J$2:$K$7,2,FALSE)</f>
        <v>6</v>
      </c>
      <c r="AI51">
        <f>VLOOKUP('Raw data'!AI51,Scale!$J$2:$K$7,2,FALSE)</f>
        <v>5</v>
      </c>
      <c r="AJ51">
        <f>VLOOKUP('Raw data'!AJ51,Scale!$J$2:$K$7,2,FALSE)</f>
        <v>5</v>
      </c>
      <c r="AK51">
        <f>VLOOKUP('Raw data'!AK51,Scale!$J$2:$K$7,2,FALSE)</f>
        <v>3</v>
      </c>
      <c r="AL51">
        <f>VLOOKUP('Raw data'!AL51,Scale!$J$2:$K$7,2,FALSE)</f>
        <v>3</v>
      </c>
      <c r="AM51">
        <f>VLOOKUP('Raw data'!AM51,Scale!$J$2:$K$7,2,FALSE)</f>
        <v>3</v>
      </c>
      <c r="AN51">
        <f>VLOOKUP('Raw data'!AN51,Scale!$J$2:$K$7,2,FALSE)</f>
        <v>4</v>
      </c>
      <c r="AO51">
        <f>VLOOKUP('Raw data'!AO51,Scale!$J$2:$K$7,2,FALSE)</f>
        <v>2</v>
      </c>
      <c r="AP51">
        <f>VLOOKUP('Raw data'!AP51,Scale!$J$2:$K$7,2,FALSE)</f>
        <v>1</v>
      </c>
      <c r="AQ51">
        <f>VLOOKUP('Raw data'!AQ51,Scale!$J$2:$K$7,2,FALSE)</f>
        <v>2</v>
      </c>
      <c r="AR51">
        <f>VLOOKUP('Raw data'!AR51,Scale!$J$2:$K$7,2,FALSE)</f>
        <v>5</v>
      </c>
      <c r="AS51">
        <f>VLOOKUP('Raw data'!AS51,Scale!$J$2:$K$7,2,FALSE)</f>
        <v>1</v>
      </c>
      <c r="AT51">
        <f>VLOOKUP('Raw data'!AT51,Scale!$J$2:$K$7,2,FALSE)</f>
        <v>2</v>
      </c>
      <c r="AU51">
        <f>VLOOKUP('Raw data'!AU51,Scale!$J$2:$K$7,2,FALSE)</f>
        <v>3</v>
      </c>
      <c r="AV51">
        <f>VLOOKUP('Raw data'!AV51,Scale!$J$2:$K$7,2,FALSE)</f>
        <v>4</v>
      </c>
      <c r="AW51">
        <f>VLOOKUP('Raw data'!AW51,Scale!$J$2:$K$7,2,FALSE)</f>
        <v>3</v>
      </c>
      <c r="AX51">
        <f>VLOOKUP('Raw data'!AX51,Scale!$J$2:$K$7,2,FALSE)</f>
        <v>2</v>
      </c>
      <c r="AY51">
        <f>VLOOKUP('Raw data'!AY51,Scale!$J$2:$K$7,2,FALSE)</f>
        <v>5</v>
      </c>
      <c r="AZ51">
        <f>VLOOKUP('Raw data'!AZ51,Scale!$J$2:$K$7,2,FALSE)</f>
        <v>6</v>
      </c>
      <c r="BA51">
        <f>VLOOKUP('Raw data'!BA51,Scale!$J$2:$K$7,2,FALSE)</f>
        <v>5</v>
      </c>
      <c r="BB51">
        <f>VLOOKUP('Raw data'!BB51,Scale!$J$2:$K$7,2,FALSE)</f>
        <v>6</v>
      </c>
      <c r="BC51">
        <f>VLOOKUP('Raw data'!BC51,Scale!$J$2:$K$7,2,FALSE)</f>
        <v>1</v>
      </c>
      <c r="BD51">
        <f>VLOOKUP('Raw data'!BD51,Scale!$J$2:$K$7,2,FALSE)</f>
        <v>4</v>
      </c>
      <c r="BE51">
        <f>VLOOKUP('Raw data'!BE51,Scale!$J$2:$K$7,2,FALSE)</f>
        <v>5</v>
      </c>
      <c r="BF51">
        <f>VLOOKUP('Raw data'!BF51,Scale!$J$2:$K$7,2,FALSE)</f>
        <v>4</v>
      </c>
      <c r="BG51">
        <f>VLOOKUP('Raw data'!BG51,Scale!$J$2:$K$7,2,FALSE)</f>
        <v>1</v>
      </c>
      <c r="BH51">
        <f>VLOOKUP('Raw data'!BH51,Scale!$J$2:$K$7,2,FALSE)</f>
        <v>2</v>
      </c>
      <c r="BI51">
        <f>VLOOKUP('Raw data'!BI51,Scale!$J$2:$K$7,2,FALSE)</f>
        <v>5</v>
      </c>
      <c r="BJ51" t="str">
        <f>'Raw data'!BJ51</f>
        <v>ไม่มี</v>
      </c>
      <c r="BK51" s="10">
        <f>'Raw data'!BK51</f>
        <v>33541</v>
      </c>
      <c r="BL51" t="str">
        <f>'Raw data'!BL51</f>
        <v>ชาย</v>
      </c>
      <c r="BM51">
        <f t="shared" ca="1" si="0"/>
        <v>29</v>
      </c>
      <c r="BN51">
        <f t="shared" ca="1" si="1"/>
        <v>29</v>
      </c>
      <c r="BO51" s="9">
        <f t="shared" si="2"/>
        <v>33541</v>
      </c>
      <c r="BP51" t="str">
        <f t="shared" si="3"/>
        <v>30-10</v>
      </c>
      <c r="BQ51" t="str">
        <f t="shared" si="4"/>
        <v>30-ต.ค.-21</v>
      </c>
      <c r="BR51" s="10">
        <f t="shared" si="5"/>
        <v>44499</v>
      </c>
      <c r="BS51" s="11" t="str">
        <f>IF(BR51&lt;ราศี!$B$10,ราศี!$D$10,(IF(BR51&lt;ราศี!$B$11,ราศี!$D$11,(IF(BR51&lt;ราศี!$B$12,ราศี!$D$12,(IF(BR51&lt;ราศี!$B$13,ราศี!$D$13,(IF(BR51&lt;ราศี!$B$14,ราศี!$D$14,(IF(BR51&lt;ราศี!$B$15,ราศี!$D$15,(IF(BR51&lt;ราศี!$B$16,ราศี!$D$16,(IF(BR51&lt;ราศี!$B$17,ราศี!$D$17,(IF(BR51&lt;ราศี!$B$18,ราศี!$D$18,(IF(BR51&lt;ราศี!$B$19,ราศี!$D$19,(IF(BR51&lt;ราศี!$B$20,ราศี!$D$20,(IF(BR51&lt;ราศี!$B$21,ราศี!$D$21,ราศี!$D$22)))))))))))))))))))))))</f>
        <v>ราศีตุลย์</v>
      </c>
      <c r="BT51">
        <v>7</v>
      </c>
    </row>
    <row r="52" spans="1:72" x14ac:dyDescent="0.25">
      <c r="A52">
        <v>51</v>
      </c>
      <c r="B52">
        <f>VLOOKUP('Raw data'!B52,Scale!$B$2:$C$8,2,FALSE)</f>
        <v>7</v>
      </c>
      <c r="C52">
        <f>VLOOKUP('Raw data'!C52,Scale!$B$2:$C$8,2,FALSE)</f>
        <v>5</v>
      </c>
      <c r="D52">
        <f>VLOOKUP('Raw data'!D52,Scale!$B$2:$C$8,2,FALSE)</f>
        <v>7</v>
      </c>
      <c r="E52">
        <f>VLOOKUP('Raw data'!E52,Scale!$B$2:$C$8,2,FALSE)</f>
        <v>6</v>
      </c>
      <c r="F52">
        <f>VLOOKUP('Raw data'!F52,Scale!$B$2:$C$8,2,FALSE)</f>
        <v>6</v>
      </c>
      <c r="G52">
        <f>VLOOKUP('Raw data'!G52,Scale!$B$2:$C$8,2,FALSE)</f>
        <v>5</v>
      </c>
      <c r="H52">
        <f>VLOOKUP('Raw data'!H52,Scale!$B$2:$C$8,2,FALSE)</f>
        <v>6</v>
      </c>
      <c r="I52">
        <f>VLOOKUP('Raw data'!I52,Scale!$B$2:$C$8,2,FALSE)</f>
        <v>5</v>
      </c>
      <c r="J52">
        <f>VLOOKUP('Raw data'!J52,Scale!$B$2:$C$8,2,FALSE)</f>
        <v>4</v>
      </c>
      <c r="K52">
        <f>VLOOKUP('Raw data'!K52,Scale!$B$2:$C$8,2,FALSE)</f>
        <v>7</v>
      </c>
      <c r="L52">
        <f>VLOOKUP('Raw data'!L52,Scale!$B$2:$C$8,2,FALSE)</f>
        <v>5</v>
      </c>
      <c r="M52">
        <f>VLOOKUP('Raw data'!M52,Scale!$B$2:$C$8,2,FALSE)</f>
        <v>6</v>
      </c>
      <c r="N52">
        <f>VLOOKUP('Raw data'!N52,Scale!$B$2:$C$8,2,FALSE)</f>
        <v>6</v>
      </c>
      <c r="O52">
        <f>VLOOKUP('Raw data'!O52,Scale!$B$2:$C$8,2,FALSE)</f>
        <v>4</v>
      </c>
      <c r="P52">
        <f>VLOOKUP('Raw data'!P52,Scale!$B$2:$C$8,2,FALSE)</f>
        <v>7</v>
      </c>
      <c r="Q52">
        <f>VLOOKUP('Raw data'!Q52,Scale!$B$2:$C$8,2,FALSE)</f>
        <v>5</v>
      </c>
      <c r="R52">
        <f>VLOOKUP('Raw data'!R52,Scale!$B$2:$C$8,2,FALSE)</f>
        <v>6</v>
      </c>
      <c r="S52">
        <f>VLOOKUP('Raw data'!S52,Scale!$B$2:$C$8,2,FALSE)</f>
        <v>6</v>
      </c>
      <c r="T52">
        <f>VLOOKUP('Raw data'!T52,Scale!$B$2:$C$8,2,FALSE)</f>
        <v>6</v>
      </c>
      <c r="U52">
        <f>VLOOKUP('Raw data'!U52,Scale!$B$2:$C$8,2,FALSE)</f>
        <v>5</v>
      </c>
      <c r="V52">
        <f>VLOOKUP('Raw data'!V52,Scale!$B$2:$C$8,2,FALSE)</f>
        <v>5</v>
      </c>
      <c r="W52">
        <f>VLOOKUP('Raw data'!W52,Scale!$B$2:$C$8,2,FALSE)</f>
        <v>6</v>
      </c>
      <c r="X52">
        <f>VLOOKUP('Raw data'!X52,Scale!$B$2:$C$8,2,FALSE)</f>
        <v>5</v>
      </c>
      <c r="Y52">
        <f>VLOOKUP('Raw data'!Y52,Scale!$B$2:$C$8,2,FALSE)</f>
        <v>4</v>
      </c>
      <c r="Z52">
        <f>VLOOKUP('Raw data'!Z52,Scale!$B$2:$C$8,2,FALSE)</f>
        <v>6</v>
      </c>
      <c r="AA52">
        <f>VLOOKUP('Raw data'!AA52,Scale!$B$2:$C$8,2,FALSE)</f>
        <v>6</v>
      </c>
      <c r="AB52">
        <f>VLOOKUP('Raw data'!AB52,Scale!$B$2:$C$8,2,FALSE)</f>
        <v>5</v>
      </c>
      <c r="AC52">
        <f>VLOOKUP('Raw data'!AC52,Scale!$B$2:$C$8,2,FALSE)</f>
        <v>4</v>
      </c>
      <c r="AD52">
        <f>VLOOKUP('Raw data'!AD52,Scale!$B$2:$C$8,2,FALSE)</f>
        <v>4</v>
      </c>
      <c r="AE52">
        <f>VLOOKUP('Raw data'!AE52,Scale!$B$2:$C$8,2,FALSE)</f>
        <v>4</v>
      </c>
      <c r="AF52">
        <f>VLOOKUP('Raw data'!AF52,Scale!$J$2:$K$7,2,FALSE)</f>
        <v>4</v>
      </c>
      <c r="AG52">
        <f>VLOOKUP('Raw data'!AG52,Scale!$J$2:$K$7,2,FALSE)</f>
        <v>2</v>
      </c>
      <c r="AH52">
        <f>VLOOKUP('Raw data'!AH52,Scale!$J$2:$K$7,2,FALSE)</f>
        <v>6</v>
      </c>
      <c r="AI52">
        <f>VLOOKUP('Raw data'!AI52,Scale!$J$2:$K$7,2,FALSE)</f>
        <v>5</v>
      </c>
      <c r="AJ52">
        <f>VLOOKUP('Raw data'!AJ52,Scale!$J$2:$K$7,2,FALSE)</f>
        <v>5</v>
      </c>
      <c r="AK52">
        <f>VLOOKUP('Raw data'!AK52,Scale!$J$2:$K$7,2,FALSE)</f>
        <v>2</v>
      </c>
      <c r="AL52">
        <f>VLOOKUP('Raw data'!AL52,Scale!$J$2:$K$7,2,FALSE)</f>
        <v>3</v>
      </c>
      <c r="AM52">
        <f>VLOOKUP('Raw data'!AM52,Scale!$J$2:$K$7,2,FALSE)</f>
        <v>2</v>
      </c>
      <c r="AN52">
        <f>VLOOKUP('Raw data'!AN52,Scale!$J$2:$K$7,2,FALSE)</f>
        <v>2</v>
      </c>
      <c r="AO52">
        <f>VLOOKUP('Raw data'!AO52,Scale!$J$2:$K$7,2,FALSE)</f>
        <v>5</v>
      </c>
      <c r="AP52">
        <f>VLOOKUP('Raw data'!AP52,Scale!$J$2:$K$7,2,FALSE)</f>
        <v>2</v>
      </c>
      <c r="AQ52">
        <f>VLOOKUP('Raw data'!AQ52,Scale!$J$2:$K$7,2,FALSE)</f>
        <v>2</v>
      </c>
      <c r="AR52">
        <f>VLOOKUP('Raw data'!AR52,Scale!$J$2:$K$7,2,FALSE)</f>
        <v>6</v>
      </c>
      <c r="AS52">
        <f>VLOOKUP('Raw data'!AS52,Scale!$J$2:$K$7,2,FALSE)</f>
        <v>5</v>
      </c>
      <c r="AT52">
        <f>VLOOKUP('Raw data'!AT52,Scale!$J$2:$K$7,2,FALSE)</f>
        <v>4</v>
      </c>
      <c r="AU52">
        <f>VLOOKUP('Raw data'!AU52,Scale!$J$2:$K$7,2,FALSE)</f>
        <v>5</v>
      </c>
      <c r="AV52">
        <f>VLOOKUP('Raw data'!AV52,Scale!$J$2:$K$7,2,FALSE)</f>
        <v>5</v>
      </c>
      <c r="AW52">
        <f>VLOOKUP('Raw data'!AW52,Scale!$J$2:$K$7,2,FALSE)</f>
        <v>5</v>
      </c>
      <c r="AX52">
        <f>VLOOKUP('Raw data'!AX52,Scale!$J$2:$K$7,2,FALSE)</f>
        <v>6</v>
      </c>
      <c r="AY52">
        <f>VLOOKUP('Raw data'!AY52,Scale!$J$2:$K$7,2,FALSE)</f>
        <v>3</v>
      </c>
      <c r="AZ52">
        <f>VLOOKUP('Raw data'!AZ52,Scale!$J$2:$K$7,2,FALSE)</f>
        <v>5</v>
      </c>
      <c r="BA52">
        <f>VLOOKUP('Raw data'!BA52,Scale!$J$2:$K$7,2,FALSE)</f>
        <v>6</v>
      </c>
      <c r="BB52">
        <f>VLOOKUP('Raw data'!BB52,Scale!$J$2:$K$7,2,FALSE)</f>
        <v>6</v>
      </c>
      <c r="BC52">
        <f>VLOOKUP('Raw data'!BC52,Scale!$J$2:$K$7,2,FALSE)</f>
        <v>3</v>
      </c>
      <c r="BD52">
        <f>VLOOKUP('Raw data'!BD52,Scale!$J$2:$K$7,2,FALSE)</f>
        <v>6</v>
      </c>
      <c r="BE52">
        <f>VLOOKUP('Raw data'!BE52,Scale!$J$2:$K$7,2,FALSE)</f>
        <v>6</v>
      </c>
      <c r="BF52">
        <f>VLOOKUP('Raw data'!BF52,Scale!$J$2:$K$7,2,FALSE)</f>
        <v>5</v>
      </c>
      <c r="BG52">
        <f>VLOOKUP('Raw data'!BG52,Scale!$J$2:$K$7,2,FALSE)</f>
        <v>5</v>
      </c>
      <c r="BH52">
        <f>VLOOKUP('Raw data'!BH52,Scale!$J$2:$K$7,2,FALSE)</f>
        <v>5</v>
      </c>
      <c r="BI52">
        <f>VLOOKUP('Raw data'!BI52,Scale!$J$2:$K$7,2,FALSE)</f>
        <v>5</v>
      </c>
      <c r="BJ52" t="str">
        <f>'Raw data'!BJ52</f>
        <v>รถยนต์ บ้าน คอนโด</v>
      </c>
      <c r="BK52" s="10">
        <f>'Raw data'!BK52</f>
        <v>31189</v>
      </c>
      <c r="BL52" t="str">
        <f>'Raw data'!BL52</f>
        <v>หญิง</v>
      </c>
      <c r="BM52">
        <f t="shared" ca="1" si="0"/>
        <v>35</v>
      </c>
      <c r="BN52">
        <f t="shared" ca="1" si="1"/>
        <v>35</v>
      </c>
      <c r="BO52" s="9">
        <f t="shared" si="2"/>
        <v>31189</v>
      </c>
      <c r="BP52" t="str">
        <f t="shared" si="3"/>
        <v>22-05</v>
      </c>
      <c r="BQ52" t="str">
        <f t="shared" si="4"/>
        <v>22-พ.ค.-21</v>
      </c>
      <c r="BR52" s="10">
        <f t="shared" si="5"/>
        <v>44338</v>
      </c>
      <c r="BS52" s="11" t="str">
        <f>IF(BR52&lt;ราศี!$B$10,ราศี!$D$10,(IF(BR52&lt;ราศี!$B$11,ราศี!$D$11,(IF(BR52&lt;ราศี!$B$12,ราศี!$D$12,(IF(BR52&lt;ราศี!$B$13,ราศี!$D$13,(IF(BR52&lt;ราศี!$B$14,ราศี!$D$14,(IF(BR52&lt;ราศี!$B$15,ราศี!$D$15,(IF(BR52&lt;ราศี!$B$16,ราศี!$D$16,(IF(BR52&lt;ราศี!$B$17,ราศี!$D$17,(IF(BR52&lt;ราศี!$B$18,ราศี!$D$18,(IF(BR52&lt;ราศี!$B$19,ราศี!$D$19,(IF(BR52&lt;ราศี!$B$20,ราศี!$D$20,(IF(BR52&lt;ราศี!$B$21,ราศี!$D$21,ราศี!$D$22)))))))))))))))))))))))</f>
        <v>ราศีพฤษก</v>
      </c>
      <c r="BT52">
        <v>2</v>
      </c>
    </row>
    <row r="53" spans="1:72" x14ac:dyDescent="0.25">
      <c r="A53">
        <v>52</v>
      </c>
      <c r="B53">
        <f>VLOOKUP('Raw data'!B53,Scale!$B$2:$C$8,2,FALSE)</f>
        <v>7</v>
      </c>
      <c r="C53">
        <f>VLOOKUP('Raw data'!C53,Scale!$B$2:$C$8,2,FALSE)</f>
        <v>4</v>
      </c>
      <c r="D53">
        <f>VLOOKUP('Raw data'!D53,Scale!$B$2:$C$8,2,FALSE)</f>
        <v>5</v>
      </c>
      <c r="E53">
        <f>VLOOKUP('Raw data'!E53,Scale!$B$2:$C$8,2,FALSE)</f>
        <v>6</v>
      </c>
      <c r="F53">
        <f>VLOOKUP('Raw data'!F53,Scale!$B$2:$C$8,2,FALSE)</f>
        <v>6</v>
      </c>
      <c r="G53">
        <f>VLOOKUP('Raw data'!G53,Scale!$B$2:$C$8,2,FALSE)</f>
        <v>6</v>
      </c>
      <c r="H53">
        <f>VLOOKUP('Raw data'!H53,Scale!$B$2:$C$8,2,FALSE)</f>
        <v>5</v>
      </c>
      <c r="I53">
        <f>VLOOKUP('Raw data'!I53,Scale!$B$2:$C$8,2,FALSE)</f>
        <v>5</v>
      </c>
      <c r="J53">
        <f>VLOOKUP('Raw data'!J53,Scale!$B$2:$C$8,2,FALSE)</f>
        <v>6</v>
      </c>
      <c r="K53">
        <f>VLOOKUP('Raw data'!K53,Scale!$B$2:$C$8,2,FALSE)</f>
        <v>4</v>
      </c>
      <c r="L53">
        <f>VLOOKUP('Raw data'!L53,Scale!$B$2:$C$8,2,FALSE)</f>
        <v>4</v>
      </c>
      <c r="M53">
        <f>VLOOKUP('Raw data'!M53,Scale!$B$2:$C$8,2,FALSE)</f>
        <v>6</v>
      </c>
      <c r="N53">
        <f>VLOOKUP('Raw data'!N53,Scale!$B$2:$C$8,2,FALSE)</f>
        <v>4</v>
      </c>
      <c r="O53">
        <f>VLOOKUP('Raw data'!O53,Scale!$B$2:$C$8,2,FALSE)</f>
        <v>4</v>
      </c>
      <c r="P53">
        <f>VLOOKUP('Raw data'!P53,Scale!$B$2:$C$8,2,FALSE)</f>
        <v>5</v>
      </c>
      <c r="Q53">
        <f>VLOOKUP('Raw data'!Q53,Scale!$B$2:$C$8,2,FALSE)</f>
        <v>5</v>
      </c>
      <c r="R53">
        <f>VLOOKUP('Raw data'!R53,Scale!$B$2:$C$8,2,FALSE)</f>
        <v>5</v>
      </c>
      <c r="S53">
        <f>VLOOKUP('Raw data'!S53,Scale!$B$2:$C$8,2,FALSE)</f>
        <v>5</v>
      </c>
      <c r="T53">
        <f>VLOOKUP('Raw data'!T53,Scale!$B$2:$C$8,2,FALSE)</f>
        <v>6</v>
      </c>
      <c r="U53">
        <f>VLOOKUP('Raw data'!U53,Scale!$B$2:$C$8,2,FALSE)</f>
        <v>6</v>
      </c>
      <c r="V53">
        <f>VLOOKUP('Raw data'!V53,Scale!$B$2:$C$8,2,FALSE)</f>
        <v>6</v>
      </c>
      <c r="W53">
        <f>VLOOKUP('Raw data'!W53,Scale!$B$2:$C$8,2,FALSE)</f>
        <v>6</v>
      </c>
      <c r="X53">
        <f>VLOOKUP('Raw data'!X53,Scale!$B$2:$C$8,2,FALSE)</f>
        <v>5</v>
      </c>
      <c r="Y53">
        <f>VLOOKUP('Raw data'!Y53,Scale!$B$2:$C$8,2,FALSE)</f>
        <v>4</v>
      </c>
      <c r="Z53">
        <f>VLOOKUP('Raw data'!Z53,Scale!$B$2:$C$8,2,FALSE)</f>
        <v>5</v>
      </c>
      <c r="AA53">
        <f>VLOOKUP('Raw data'!AA53,Scale!$B$2:$C$8,2,FALSE)</f>
        <v>5</v>
      </c>
      <c r="AB53">
        <f>VLOOKUP('Raw data'!AB53,Scale!$B$2:$C$8,2,FALSE)</f>
        <v>3</v>
      </c>
      <c r="AC53">
        <f>VLOOKUP('Raw data'!AC53,Scale!$B$2:$C$8,2,FALSE)</f>
        <v>4</v>
      </c>
      <c r="AD53">
        <f>VLOOKUP('Raw data'!AD53,Scale!$B$2:$C$8,2,FALSE)</f>
        <v>4</v>
      </c>
      <c r="AE53">
        <f>VLOOKUP('Raw data'!AE53,Scale!$B$2:$C$8,2,FALSE)</f>
        <v>4</v>
      </c>
      <c r="AF53">
        <f>VLOOKUP('Raw data'!AF53,Scale!$J$2:$K$7,2,FALSE)</f>
        <v>6</v>
      </c>
      <c r="AG53">
        <f>VLOOKUP('Raw data'!AG53,Scale!$J$2:$K$7,2,FALSE)</f>
        <v>1</v>
      </c>
      <c r="AH53">
        <f>VLOOKUP('Raw data'!AH53,Scale!$J$2:$K$7,2,FALSE)</f>
        <v>6</v>
      </c>
      <c r="AI53">
        <f>VLOOKUP('Raw data'!AI53,Scale!$J$2:$K$7,2,FALSE)</f>
        <v>5</v>
      </c>
      <c r="AJ53">
        <f>VLOOKUP('Raw data'!AJ53,Scale!$J$2:$K$7,2,FALSE)</f>
        <v>4</v>
      </c>
      <c r="AK53">
        <f>VLOOKUP('Raw data'!AK53,Scale!$J$2:$K$7,2,FALSE)</f>
        <v>3</v>
      </c>
      <c r="AL53">
        <f>VLOOKUP('Raw data'!AL53,Scale!$J$2:$K$7,2,FALSE)</f>
        <v>2</v>
      </c>
      <c r="AM53">
        <f>VLOOKUP('Raw data'!AM53,Scale!$J$2:$K$7,2,FALSE)</f>
        <v>2</v>
      </c>
      <c r="AN53">
        <f>VLOOKUP('Raw data'!AN53,Scale!$J$2:$K$7,2,FALSE)</f>
        <v>2</v>
      </c>
      <c r="AO53">
        <f>VLOOKUP('Raw data'!AO53,Scale!$J$2:$K$7,2,FALSE)</f>
        <v>3</v>
      </c>
      <c r="AP53">
        <f>VLOOKUP('Raw data'!AP53,Scale!$J$2:$K$7,2,FALSE)</f>
        <v>3</v>
      </c>
      <c r="AQ53">
        <f>VLOOKUP('Raw data'!AQ53,Scale!$J$2:$K$7,2,FALSE)</f>
        <v>4</v>
      </c>
      <c r="AR53">
        <f>VLOOKUP('Raw data'!AR53,Scale!$J$2:$K$7,2,FALSE)</f>
        <v>3</v>
      </c>
      <c r="AS53">
        <f>VLOOKUP('Raw data'!AS53,Scale!$J$2:$K$7,2,FALSE)</f>
        <v>4</v>
      </c>
      <c r="AT53">
        <f>VLOOKUP('Raw data'!AT53,Scale!$J$2:$K$7,2,FALSE)</f>
        <v>3</v>
      </c>
      <c r="AU53">
        <f>VLOOKUP('Raw data'!AU53,Scale!$J$2:$K$7,2,FALSE)</f>
        <v>5</v>
      </c>
      <c r="AV53">
        <f>VLOOKUP('Raw data'!AV53,Scale!$J$2:$K$7,2,FALSE)</f>
        <v>4</v>
      </c>
      <c r="AW53">
        <f>VLOOKUP('Raw data'!AW53,Scale!$J$2:$K$7,2,FALSE)</f>
        <v>4</v>
      </c>
      <c r="AX53">
        <f>VLOOKUP('Raw data'!AX53,Scale!$J$2:$K$7,2,FALSE)</f>
        <v>5</v>
      </c>
      <c r="AY53">
        <f>VLOOKUP('Raw data'!AY53,Scale!$J$2:$K$7,2,FALSE)</f>
        <v>5</v>
      </c>
      <c r="AZ53">
        <f>VLOOKUP('Raw data'!AZ53,Scale!$J$2:$K$7,2,FALSE)</f>
        <v>6</v>
      </c>
      <c r="BA53">
        <f>VLOOKUP('Raw data'!BA53,Scale!$J$2:$K$7,2,FALSE)</f>
        <v>5</v>
      </c>
      <c r="BB53">
        <f>VLOOKUP('Raw data'!BB53,Scale!$J$2:$K$7,2,FALSE)</f>
        <v>4</v>
      </c>
      <c r="BC53">
        <f>VLOOKUP('Raw data'!BC53,Scale!$J$2:$K$7,2,FALSE)</f>
        <v>2</v>
      </c>
      <c r="BD53">
        <f>VLOOKUP('Raw data'!BD53,Scale!$J$2:$K$7,2,FALSE)</f>
        <v>3</v>
      </c>
      <c r="BE53">
        <f>VLOOKUP('Raw data'!BE53,Scale!$J$2:$K$7,2,FALSE)</f>
        <v>3</v>
      </c>
      <c r="BF53">
        <f>VLOOKUP('Raw data'!BF53,Scale!$J$2:$K$7,2,FALSE)</f>
        <v>1</v>
      </c>
      <c r="BG53">
        <f>VLOOKUP('Raw data'!BG53,Scale!$J$2:$K$7,2,FALSE)</f>
        <v>2</v>
      </c>
      <c r="BH53">
        <f>VLOOKUP('Raw data'!BH53,Scale!$J$2:$K$7,2,FALSE)</f>
        <v>2</v>
      </c>
      <c r="BI53">
        <f>VLOOKUP('Raw data'!BI53,Scale!$J$2:$K$7,2,FALSE)</f>
        <v>2</v>
      </c>
      <c r="BJ53" t="str">
        <f>'Raw data'!BJ53</f>
        <v>สนใจเรื่องของเทคโนโลยีใหม่ๆ เช่น มือถือ หูฟัง และฟั
เพลงใหม่ๆ</v>
      </c>
      <c r="BK53" s="10">
        <f>'Raw data'!BK53</f>
        <v>32179</v>
      </c>
      <c r="BL53" t="str">
        <f>'Raw data'!BL53</f>
        <v>หญิง</v>
      </c>
      <c r="BM53">
        <f t="shared" ca="1" si="0"/>
        <v>32</v>
      </c>
      <c r="BN53">
        <f t="shared" ca="1" si="1"/>
        <v>32</v>
      </c>
      <c r="BO53" s="9">
        <f t="shared" si="2"/>
        <v>32179</v>
      </c>
      <c r="BP53" t="str">
        <f t="shared" si="3"/>
        <v>06-02</v>
      </c>
      <c r="BQ53" t="str">
        <f t="shared" si="4"/>
        <v>06-ก.พ.-21</v>
      </c>
      <c r="BR53" s="10">
        <f t="shared" si="5"/>
        <v>44233</v>
      </c>
      <c r="BS53" s="11" t="str">
        <f>IF(BR53&lt;ราศี!$B$10,ราศี!$D$10,(IF(BR53&lt;ราศี!$B$11,ราศี!$D$11,(IF(BR53&lt;ราศี!$B$12,ราศี!$D$12,(IF(BR53&lt;ราศี!$B$13,ราศี!$D$13,(IF(BR53&lt;ราศี!$B$14,ราศี!$D$14,(IF(BR53&lt;ราศี!$B$15,ราศี!$D$15,(IF(BR53&lt;ราศี!$B$16,ราศี!$D$16,(IF(BR53&lt;ราศี!$B$17,ราศี!$D$17,(IF(BR53&lt;ราศี!$B$18,ราศี!$D$18,(IF(BR53&lt;ราศี!$B$19,ราศี!$D$19,(IF(BR53&lt;ราศี!$B$20,ราศี!$D$20,(IF(BR53&lt;ราศี!$B$21,ราศี!$D$21,ราศี!$D$22)))))))))))))))))))))))</f>
        <v>ราศีมังกร</v>
      </c>
      <c r="BT53">
        <v>10</v>
      </c>
    </row>
    <row r="54" spans="1:72" x14ac:dyDescent="0.25">
      <c r="A54">
        <v>53</v>
      </c>
      <c r="B54">
        <f>VLOOKUP('Raw data'!B54,Scale!$B$2:$C$8,2,FALSE)</f>
        <v>6</v>
      </c>
      <c r="C54">
        <f>VLOOKUP('Raw data'!C54,Scale!$B$2:$C$8,2,FALSE)</f>
        <v>6</v>
      </c>
      <c r="D54">
        <f>VLOOKUP('Raw data'!D54,Scale!$B$2:$C$8,2,FALSE)</f>
        <v>1</v>
      </c>
      <c r="E54">
        <f>VLOOKUP('Raw data'!E54,Scale!$B$2:$C$8,2,FALSE)</f>
        <v>1</v>
      </c>
      <c r="F54">
        <f>VLOOKUP('Raw data'!F54,Scale!$B$2:$C$8,2,FALSE)</f>
        <v>4</v>
      </c>
      <c r="G54">
        <f>VLOOKUP('Raw data'!G54,Scale!$B$2:$C$8,2,FALSE)</f>
        <v>6</v>
      </c>
      <c r="H54">
        <f>VLOOKUP('Raw data'!H54,Scale!$B$2:$C$8,2,FALSE)</f>
        <v>6</v>
      </c>
      <c r="I54">
        <f>VLOOKUP('Raw data'!I54,Scale!$B$2:$C$8,2,FALSE)</f>
        <v>6</v>
      </c>
      <c r="J54">
        <f>VLOOKUP('Raw data'!J54,Scale!$B$2:$C$8,2,FALSE)</f>
        <v>3</v>
      </c>
      <c r="K54">
        <f>VLOOKUP('Raw data'!K54,Scale!$B$2:$C$8,2,FALSE)</f>
        <v>4</v>
      </c>
      <c r="L54">
        <f>VLOOKUP('Raw data'!L54,Scale!$B$2:$C$8,2,FALSE)</f>
        <v>1</v>
      </c>
      <c r="M54">
        <f>VLOOKUP('Raw data'!M54,Scale!$B$2:$C$8,2,FALSE)</f>
        <v>1</v>
      </c>
      <c r="N54">
        <f>VLOOKUP('Raw data'!N54,Scale!$B$2:$C$8,2,FALSE)</f>
        <v>4</v>
      </c>
      <c r="O54">
        <f>VLOOKUP('Raw data'!O54,Scale!$B$2:$C$8,2,FALSE)</f>
        <v>3</v>
      </c>
      <c r="P54">
        <f>VLOOKUP('Raw data'!P54,Scale!$B$2:$C$8,2,FALSE)</f>
        <v>7</v>
      </c>
      <c r="Q54">
        <f>VLOOKUP('Raw data'!Q54,Scale!$B$2:$C$8,2,FALSE)</f>
        <v>7</v>
      </c>
      <c r="R54">
        <f>VLOOKUP('Raw data'!R54,Scale!$B$2:$C$8,2,FALSE)</f>
        <v>7</v>
      </c>
      <c r="S54">
        <f>VLOOKUP('Raw data'!S54,Scale!$B$2:$C$8,2,FALSE)</f>
        <v>4</v>
      </c>
      <c r="T54">
        <f>VLOOKUP('Raw data'!T54,Scale!$B$2:$C$8,2,FALSE)</f>
        <v>4</v>
      </c>
      <c r="U54">
        <f>VLOOKUP('Raw data'!U54,Scale!$B$2:$C$8,2,FALSE)</f>
        <v>6</v>
      </c>
      <c r="V54">
        <f>VLOOKUP('Raw data'!V54,Scale!$B$2:$C$8,2,FALSE)</f>
        <v>4</v>
      </c>
      <c r="W54">
        <f>VLOOKUP('Raw data'!W54,Scale!$B$2:$C$8,2,FALSE)</f>
        <v>3</v>
      </c>
      <c r="X54">
        <f>VLOOKUP('Raw data'!X54,Scale!$B$2:$C$8,2,FALSE)</f>
        <v>3</v>
      </c>
      <c r="Y54">
        <f>VLOOKUP('Raw data'!Y54,Scale!$B$2:$C$8,2,FALSE)</f>
        <v>1</v>
      </c>
      <c r="Z54">
        <f>VLOOKUP('Raw data'!Z54,Scale!$B$2:$C$8,2,FALSE)</f>
        <v>4</v>
      </c>
      <c r="AA54">
        <f>VLOOKUP('Raw data'!AA54,Scale!$B$2:$C$8,2,FALSE)</f>
        <v>5</v>
      </c>
      <c r="AB54">
        <f>VLOOKUP('Raw data'!AB54,Scale!$B$2:$C$8,2,FALSE)</f>
        <v>5</v>
      </c>
      <c r="AC54">
        <f>VLOOKUP('Raw data'!AC54,Scale!$B$2:$C$8,2,FALSE)</f>
        <v>4</v>
      </c>
      <c r="AD54">
        <f>VLOOKUP('Raw data'!AD54,Scale!$B$2:$C$8,2,FALSE)</f>
        <v>3</v>
      </c>
      <c r="AE54">
        <f>VLOOKUP('Raw data'!AE54,Scale!$B$2:$C$8,2,FALSE)</f>
        <v>3</v>
      </c>
      <c r="AF54">
        <f>VLOOKUP('Raw data'!AF54,Scale!$J$2:$K$7,2,FALSE)</f>
        <v>4</v>
      </c>
      <c r="AG54">
        <f>VLOOKUP('Raw data'!AG54,Scale!$J$2:$K$7,2,FALSE)</f>
        <v>5</v>
      </c>
      <c r="AH54">
        <f>VLOOKUP('Raw data'!AH54,Scale!$J$2:$K$7,2,FALSE)</f>
        <v>3</v>
      </c>
      <c r="AI54">
        <f>VLOOKUP('Raw data'!AI54,Scale!$J$2:$K$7,2,FALSE)</f>
        <v>1</v>
      </c>
      <c r="AJ54">
        <f>VLOOKUP('Raw data'!AJ54,Scale!$J$2:$K$7,2,FALSE)</f>
        <v>2</v>
      </c>
      <c r="AK54">
        <f>VLOOKUP('Raw data'!AK54,Scale!$J$2:$K$7,2,FALSE)</f>
        <v>3</v>
      </c>
      <c r="AL54">
        <f>VLOOKUP('Raw data'!AL54,Scale!$J$2:$K$7,2,FALSE)</f>
        <v>3</v>
      </c>
      <c r="AM54">
        <f>VLOOKUP('Raw data'!AM54,Scale!$J$2:$K$7,2,FALSE)</f>
        <v>2</v>
      </c>
      <c r="AN54">
        <f>VLOOKUP('Raw data'!AN54,Scale!$J$2:$K$7,2,FALSE)</f>
        <v>1</v>
      </c>
      <c r="AO54">
        <f>VLOOKUP('Raw data'!AO54,Scale!$J$2:$K$7,2,FALSE)</f>
        <v>1</v>
      </c>
      <c r="AP54">
        <f>VLOOKUP('Raw data'!AP54,Scale!$J$2:$K$7,2,FALSE)</f>
        <v>1</v>
      </c>
      <c r="AQ54">
        <f>VLOOKUP('Raw data'!AQ54,Scale!$J$2:$K$7,2,FALSE)</f>
        <v>1</v>
      </c>
      <c r="AR54">
        <f>VLOOKUP('Raw data'!AR54,Scale!$J$2:$K$7,2,FALSE)</f>
        <v>1</v>
      </c>
      <c r="AS54">
        <f>VLOOKUP('Raw data'!AS54,Scale!$J$2:$K$7,2,FALSE)</f>
        <v>1</v>
      </c>
      <c r="AT54">
        <f>VLOOKUP('Raw data'!AT54,Scale!$J$2:$K$7,2,FALSE)</f>
        <v>2</v>
      </c>
      <c r="AU54">
        <f>VLOOKUP('Raw data'!AU54,Scale!$J$2:$K$7,2,FALSE)</f>
        <v>6</v>
      </c>
      <c r="AV54">
        <f>VLOOKUP('Raw data'!AV54,Scale!$J$2:$K$7,2,FALSE)</f>
        <v>6</v>
      </c>
      <c r="AW54">
        <f>VLOOKUP('Raw data'!AW54,Scale!$J$2:$K$7,2,FALSE)</f>
        <v>4</v>
      </c>
      <c r="AX54">
        <f>VLOOKUP('Raw data'!AX54,Scale!$J$2:$K$7,2,FALSE)</f>
        <v>1</v>
      </c>
      <c r="AY54">
        <f>VLOOKUP('Raw data'!AY54,Scale!$J$2:$K$7,2,FALSE)</f>
        <v>4</v>
      </c>
      <c r="AZ54">
        <f>VLOOKUP('Raw data'!AZ54,Scale!$J$2:$K$7,2,FALSE)</f>
        <v>5</v>
      </c>
      <c r="BA54">
        <f>VLOOKUP('Raw data'!BA54,Scale!$J$2:$K$7,2,FALSE)</f>
        <v>1</v>
      </c>
      <c r="BB54">
        <f>VLOOKUP('Raw data'!BB54,Scale!$J$2:$K$7,2,FALSE)</f>
        <v>4</v>
      </c>
      <c r="BC54">
        <f>VLOOKUP('Raw data'!BC54,Scale!$J$2:$K$7,2,FALSE)</f>
        <v>1</v>
      </c>
      <c r="BD54">
        <f>VLOOKUP('Raw data'!BD54,Scale!$J$2:$K$7,2,FALSE)</f>
        <v>2</v>
      </c>
      <c r="BE54">
        <f>VLOOKUP('Raw data'!BE54,Scale!$J$2:$K$7,2,FALSE)</f>
        <v>4</v>
      </c>
      <c r="BF54">
        <f>VLOOKUP('Raw data'!BF54,Scale!$J$2:$K$7,2,FALSE)</f>
        <v>2</v>
      </c>
      <c r="BG54">
        <f>VLOOKUP('Raw data'!BG54,Scale!$J$2:$K$7,2,FALSE)</f>
        <v>2</v>
      </c>
      <c r="BH54">
        <f>VLOOKUP('Raw data'!BH54,Scale!$J$2:$K$7,2,FALSE)</f>
        <v>1</v>
      </c>
      <c r="BI54">
        <f>VLOOKUP('Raw data'!BI54,Scale!$J$2:$K$7,2,FALSE)</f>
        <v>1</v>
      </c>
      <c r="BJ54" t="str">
        <f>'Raw data'!BJ54</f>
        <v>เทคโนโลยี</v>
      </c>
      <c r="BK54" s="10">
        <f>'Raw data'!BK54</f>
        <v>36117</v>
      </c>
      <c r="BL54" t="str">
        <f>'Raw data'!BL54</f>
        <v>หญิง</v>
      </c>
      <c r="BM54">
        <f t="shared" ca="1" si="0"/>
        <v>22</v>
      </c>
      <c r="BN54">
        <f t="shared" ca="1" si="1"/>
        <v>22</v>
      </c>
      <c r="BO54" s="9">
        <f t="shared" si="2"/>
        <v>36117</v>
      </c>
      <c r="BP54" t="str">
        <f t="shared" si="3"/>
        <v>18-11</v>
      </c>
      <c r="BQ54" t="str">
        <f t="shared" si="4"/>
        <v>18-พ.ย.-21</v>
      </c>
      <c r="BR54" s="10">
        <f t="shared" si="5"/>
        <v>44518</v>
      </c>
      <c r="BS54" s="11" t="str">
        <f>IF(BR54&lt;ราศี!$B$10,ราศี!$D$10,(IF(BR54&lt;ราศี!$B$11,ราศี!$D$11,(IF(BR54&lt;ราศี!$B$12,ราศี!$D$12,(IF(BR54&lt;ราศี!$B$13,ราศี!$D$13,(IF(BR54&lt;ราศี!$B$14,ราศี!$D$14,(IF(BR54&lt;ราศี!$B$15,ราศี!$D$15,(IF(BR54&lt;ราศี!$B$16,ราศี!$D$16,(IF(BR54&lt;ราศี!$B$17,ราศี!$D$17,(IF(BR54&lt;ราศี!$B$18,ราศี!$D$18,(IF(BR54&lt;ราศี!$B$19,ราศี!$D$19,(IF(BR54&lt;ราศี!$B$20,ราศี!$D$20,(IF(BR54&lt;ราศี!$B$21,ราศี!$D$21,ราศี!$D$22)))))))))))))))))))))))</f>
        <v>ราศีพิจิก</v>
      </c>
      <c r="BT54">
        <v>8</v>
      </c>
    </row>
    <row r="55" spans="1:72" x14ac:dyDescent="0.25">
      <c r="A55">
        <v>54</v>
      </c>
      <c r="B55">
        <f>VLOOKUP('Raw data'!B55,Scale!$B$2:$C$8,2,FALSE)</f>
        <v>7</v>
      </c>
      <c r="C55">
        <f>VLOOKUP('Raw data'!C55,Scale!$B$2:$C$8,2,FALSE)</f>
        <v>6</v>
      </c>
      <c r="D55">
        <f>VLOOKUP('Raw data'!D55,Scale!$B$2:$C$8,2,FALSE)</f>
        <v>5</v>
      </c>
      <c r="E55">
        <f>VLOOKUP('Raw data'!E55,Scale!$B$2:$C$8,2,FALSE)</f>
        <v>5</v>
      </c>
      <c r="F55">
        <f>VLOOKUP('Raw data'!F55,Scale!$B$2:$C$8,2,FALSE)</f>
        <v>4</v>
      </c>
      <c r="G55">
        <f>VLOOKUP('Raw data'!G55,Scale!$B$2:$C$8,2,FALSE)</f>
        <v>5</v>
      </c>
      <c r="H55">
        <f>VLOOKUP('Raw data'!H55,Scale!$B$2:$C$8,2,FALSE)</f>
        <v>6</v>
      </c>
      <c r="I55">
        <f>VLOOKUP('Raw data'!I55,Scale!$B$2:$C$8,2,FALSE)</f>
        <v>7</v>
      </c>
      <c r="J55">
        <f>VLOOKUP('Raw data'!J55,Scale!$B$2:$C$8,2,FALSE)</f>
        <v>2</v>
      </c>
      <c r="K55">
        <f>VLOOKUP('Raw data'!K55,Scale!$B$2:$C$8,2,FALSE)</f>
        <v>3</v>
      </c>
      <c r="L55">
        <f>VLOOKUP('Raw data'!L55,Scale!$B$2:$C$8,2,FALSE)</f>
        <v>1</v>
      </c>
      <c r="M55">
        <f>VLOOKUP('Raw data'!M55,Scale!$B$2:$C$8,2,FALSE)</f>
        <v>4</v>
      </c>
      <c r="N55">
        <f>VLOOKUP('Raw data'!N55,Scale!$B$2:$C$8,2,FALSE)</f>
        <v>4</v>
      </c>
      <c r="O55">
        <f>VLOOKUP('Raw data'!O55,Scale!$B$2:$C$8,2,FALSE)</f>
        <v>6</v>
      </c>
      <c r="P55">
        <f>VLOOKUP('Raw data'!P55,Scale!$B$2:$C$8,2,FALSE)</f>
        <v>5</v>
      </c>
      <c r="Q55">
        <f>VLOOKUP('Raw data'!Q55,Scale!$B$2:$C$8,2,FALSE)</f>
        <v>4</v>
      </c>
      <c r="R55">
        <f>VLOOKUP('Raw data'!R55,Scale!$B$2:$C$8,2,FALSE)</f>
        <v>4</v>
      </c>
      <c r="S55">
        <f>VLOOKUP('Raw data'!S55,Scale!$B$2:$C$8,2,FALSE)</f>
        <v>6</v>
      </c>
      <c r="T55">
        <f>VLOOKUP('Raw data'!T55,Scale!$B$2:$C$8,2,FALSE)</f>
        <v>4</v>
      </c>
      <c r="U55">
        <f>VLOOKUP('Raw data'!U55,Scale!$B$2:$C$8,2,FALSE)</f>
        <v>5</v>
      </c>
      <c r="V55">
        <f>VLOOKUP('Raw data'!V55,Scale!$B$2:$C$8,2,FALSE)</f>
        <v>5</v>
      </c>
      <c r="W55">
        <f>VLOOKUP('Raw data'!W55,Scale!$B$2:$C$8,2,FALSE)</f>
        <v>5</v>
      </c>
      <c r="X55">
        <f>VLOOKUP('Raw data'!X55,Scale!$B$2:$C$8,2,FALSE)</f>
        <v>3</v>
      </c>
      <c r="Y55">
        <f>VLOOKUP('Raw data'!Y55,Scale!$B$2:$C$8,2,FALSE)</f>
        <v>6</v>
      </c>
      <c r="Z55">
        <f>VLOOKUP('Raw data'!Z55,Scale!$B$2:$C$8,2,FALSE)</f>
        <v>6</v>
      </c>
      <c r="AA55">
        <f>VLOOKUP('Raw data'!AA55,Scale!$B$2:$C$8,2,FALSE)</f>
        <v>4</v>
      </c>
      <c r="AB55">
        <f>VLOOKUP('Raw data'!AB55,Scale!$B$2:$C$8,2,FALSE)</f>
        <v>3</v>
      </c>
      <c r="AC55">
        <f>VLOOKUP('Raw data'!AC55,Scale!$B$2:$C$8,2,FALSE)</f>
        <v>1</v>
      </c>
      <c r="AD55">
        <f>VLOOKUP('Raw data'!AD55,Scale!$B$2:$C$8,2,FALSE)</f>
        <v>1</v>
      </c>
      <c r="AE55">
        <f>VLOOKUP('Raw data'!AE55,Scale!$B$2:$C$8,2,FALSE)</f>
        <v>4</v>
      </c>
      <c r="AF55">
        <f>VLOOKUP('Raw data'!AF55,Scale!$J$2:$K$7,2,FALSE)</f>
        <v>5</v>
      </c>
      <c r="AG55">
        <f>VLOOKUP('Raw data'!AG55,Scale!$J$2:$K$7,2,FALSE)</f>
        <v>6</v>
      </c>
      <c r="AH55">
        <f>VLOOKUP('Raw data'!AH55,Scale!$J$2:$K$7,2,FALSE)</f>
        <v>6</v>
      </c>
      <c r="AI55">
        <f>VLOOKUP('Raw data'!AI55,Scale!$J$2:$K$7,2,FALSE)</f>
        <v>4</v>
      </c>
      <c r="AJ55">
        <f>VLOOKUP('Raw data'!AJ55,Scale!$J$2:$K$7,2,FALSE)</f>
        <v>2</v>
      </c>
      <c r="AK55">
        <f>VLOOKUP('Raw data'!AK55,Scale!$J$2:$K$7,2,FALSE)</f>
        <v>4</v>
      </c>
      <c r="AL55">
        <f>VLOOKUP('Raw data'!AL55,Scale!$J$2:$K$7,2,FALSE)</f>
        <v>4</v>
      </c>
      <c r="AM55">
        <f>VLOOKUP('Raw data'!AM55,Scale!$J$2:$K$7,2,FALSE)</f>
        <v>4</v>
      </c>
      <c r="AN55">
        <f>VLOOKUP('Raw data'!AN55,Scale!$J$2:$K$7,2,FALSE)</f>
        <v>1</v>
      </c>
      <c r="AO55">
        <f>VLOOKUP('Raw data'!AO55,Scale!$J$2:$K$7,2,FALSE)</f>
        <v>1</v>
      </c>
      <c r="AP55">
        <f>VLOOKUP('Raw data'!AP55,Scale!$J$2:$K$7,2,FALSE)</f>
        <v>1</v>
      </c>
      <c r="AQ55">
        <f>VLOOKUP('Raw data'!AQ55,Scale!$J$2:$K$7,2,FALSE)</f>
        <v>1</v>
      </c>
      <c r="AR55">
        <f>VLOOKUP('Raw data'!AR55,Scale!$J$2:$K$7,2,FALSE)</f>
        <v>1</v>
      </c>
      <c r="AS55">
        <f>VLOOKUP('Raw data'!AS55,Scale!$J$2:$K$7,2,FALSE)</f>
        <v>5</v>
      </c>
      <c r="AT55">
        <f>VLOOKUP('Raw data'!AT55,Scale!$J$2:$K$7,2,FALSE)</f>
        <v>1</v>
      </c>
      <c r="AU55">
        <f>VLOOKUP('Raw data'!AU55,Scale!$J$2:$K$7,2,FALSE)</f>
        <v>1</v>
      </c>
      <c r="AV55">
        <f>VLOOKUP('Raw data'!AV55,Scale!$J$2:$K$7,2,FALSE)</f>
        <v>5</v>
      </c>
      <c r="AW55">
        <f>VLOOKUP('Raw data'!AW55,Scale!$J$2:$K$7,2,FALSE)</f>
        <v>2</v>
      </c>
      <c r="AX55">
        <f>VLOOKUP('Raw data'!AX55,Scale!$J$2:$K$7,2,FALSE)</f>
        <v>3</v>
      </c>
      <c r="AY55">
        <f>VLOOKUP('Raw data'!AY55,Scale!$J$2:$K$7,2,FALSE)</f>
        <v>3</v>
      </c>
      <c r="AZ55">
        <f>VLOOKUP('Raw data'!AZ55,Scale!$J$2:$K$7,2,FALSE)</f>
        <v>5</v>
      </c>
      <c r="BA55">
        <f>VLOOKUP('Raw data'!BA55,Scale!$J$2:$K$7,2,FALSE)</f>
        <v>4</v>
      </c>
      <c r="BB55">
        <f>VLOOKUP('Raw data'!BB55,Scale!$J$2:$K$7,2,FALSE)</f>
        <v>3</v>
      </c>
      <c r="BC55">
        <f>VLOOKUP('Raw data'!BC55,Scale!$J$2:$K$7,2,FALSE)</f>
        <v>5</v>
      </c>
      <c r="BD55">
        <f>VLOOKUP('Raw data'!BD55,Scale!$J$2:$K$7,2,FALSE)</f>
        <v>5</v>
      </c>
      <c r="BE55">
        <f>VLOOKUP('Raw data'!BE55,Scale!$J$2:$K$7,2,FALSE)</f>
        <v>1</v>
      </c>
      <c r="BF55">
        <f>VLOOKUP('Raw data'!BF55,Scale!$J$2:$K$7,2,FALSE)</f>
        <v>1</v>
      </c>
      <c r="BG55">
        <f>VLOOKUP('Raw data'!BG55,Scale!$J$2:$K$7,2,FALSE)</f>
        <v>1</v>
      </c>
      <c r="BH55">
        <f>VLOOKUP('Raw data'!BH55,Scale!$J$2:$K$7,2,FALSE)</f>
        <v>1</v>
      </c>
      <c r="BI55">
        <f>VLOOKUP('Raw data'!BI55,Scale!$J$2:$K$7,2,FALSE)</f>
        <v>4</v>
      </c>
      <c r="BJ55" t="str">
        <f>'Raw data'!BJ55</f>
        <v>Content เกี่ยวกับ Technical Knowledge</v>
      </c>
      <c r="BK55" s="10">
        <f>'Raw data'!BK55</f>
        <v>29297</v>
      </c>
      <c r="BL55" t="str">
        <f>'Raw data'!BL55</f>
        <v>ชาย</v>
      </c>
      <c r="BM55">
        <f t="shared" ca="1" si="0"/>
        <v>40</v>
      </c>
      <c r="BN55">
        <f t="shared" ca="1" si="1"/>
        <v>40</v>
      </c>
      <c r="BO55" s="9">
        <f t="shared" si="2"/>
        <v>29297</v>
      </c>
      <c r="BP55" t="str">
        <f t="shared" si="3"/>
        <v>17-03</v>
      </c>
      <c r="BQ55" t="str">
        <f t="shared" si="4"/>
        <v>17-มี.ค.-21</v>
      </c>
      <c r="BR55" s="10">
        <f t="shared" si="5"/>
        <v>44272</v>
      </c>
      <c r="BS55" s="11" t="str">
        <f>IF(BR55&lt;ราศี!$B$10,ราศี!$D$10,(IF(BR55&lt;ราศี!$B$11,ราศี!$D$11,(IF(BR55&lt;ราศี!$B$12,ราศี!$D$12,(IF(BR55&lt;ราศี!$B$13,ราศี!$D$13,(IF(BR55&lt;ราศี!$B$14,ราศี!$D$14,(IF(BR55&lt;ราศี!$B$15,ราศี!$D$15,(IF(BR55&lt;ราศี!$B$16,ราศี!$D$16,(IF(BR55&lt;ราศี!$B$17,ราศี!$D$17,(IF(BR55&lt;ราศี!$B$18,ราศี!$D$18,(IF(BR55&lt;ราศี!$B$19,ราศี!$D$19,(IF(BR55&lt;ราศี!$B$20,ราศี!$D$20,(IF(BR55&lt;ราศี!$B$21,ราศี!$D$21,ราศี!$D$22)))))))))))))))))))))))</f>
        <v>ราศีมีน</v>
      </c>
      <c r="BT55">
        <v>12</v>
      </c>
    </row>
    <row r="56" spans="1:72" x14ac:dyDescent="0.25">
      <c r="A56">
        <v>55</v>
      </c>
      <c r="B56">
        <f>VLOOKUP('Raw data'!B56,Scale!$B$2:$C$8,2,FALSE)</f>
        <v>7</v>
      </c>
      <c r="C56">
        <f>VLOOKUP('Raw data'!C56,Scale!$B$2:$C$8,2,FALSE)</f>
        <v>4</v>
      </c>
      <c r="D56">
        <f>VLOOKUP('Raw data'!D56,Scale!$B$2:$C$8,2,FALSE)</f>
        <v>7</v>
      </c>
      <c r="E56">
        <f>VLOOKUP('Raw data'!E56,Scale!$B$2:$C$8,2,FALSE)</f>
        <v>7</v>
      </c>
      <c r="F56">
        <f>VLOOKUP('Raw data'!F56,Scale!$B$2:$C$8,2,FALSE)</f>
        <v>5</v>
      </c>
      <c r="G56">
        <f>VLOOKUP('Raw data'!G56,Scale!$B$2:$C$8,2,FALSE)</f>
        <v>7</v>
      </c>
      <c r="H56">
        <f>VLOOKUP('Raw data'!H56,Scale!$B$2:$C$8,2,FALSE)</f>
        <v>7</v>
      </c>
      <c r="I56">
        <f>VLOOKUP('Raw data'!I56,Scale!$B$2:$C$8,2,FALSE)</f>
        <v>7</v>
      </c>
      <c r="J56">
        <f>VLOOKUP('Raw data'!J56,Scale!$B$2:$C$8,2,FALSE)</f>
        <v>7</v>
      </c>
      <c r="K56">
        <f>VLOOKUP('Raw data'!K56,Scale!$B$2:$C$8,2,FALSE)</f>
        <v>6</v>
      </c>
      <c r="L56">
        <f>VLOOKUP('Raw data'!L56,Scale!$B$2:$C$8,2,FALSE)</f>
        <v>4</v>
      </c>
      <c r="M56">
        <f>VLOOKUP('Raw data'!M56,Scale!$B$2:$C$8,2,FALSE)</f>
        <v>5</v>
      </c>
      <c r="N56">
        <f>VLOOKUP('Raw data'!N56,Scale!$B$2:$C$8,2,FALSE)</f>
        <v>7</v>
      </c>
      <c r="O56">
        <f>VLOOKUP('Raw data'!O56,Scale!$B$2:$C$8,2,FALSE)</f>
        <v>5</v>
      </c>
      <c r="P56">
        <f>VLOOKUP('Raw data'!P56,Scale!$B$2:$C$8,2,FALSE)</f>
        <v>6</v>
      </c>
      <c r="Q56">
        <f>VLOOKUP('Raw data'!Q56,Scale!$B$2:$C$8,2,FALSE)</f>
        <v>5</v>
      </c>
      <c r="R56">
        <f>VLOOKUP('Raw data'!R56,Scale!$B$2:$C$8,2,FALSE)</f>
        <v>4</v>
      </c>
      <c r="S56">
        <f>VLOOKUP('Raw data'!S56,Scale!$B$2:$C$8,2,FALSE)</f>
        <v>5</v>
      </c>
      <c r="T56">
        <f>VLOOKUP('Raw data'!T56,Scale!$B$2:$C$8,2,FALSE)</f>
        <v>5</v>
      </c>
      <c r="U56">
        <f>VLOOKUP('Raw data'!U56,Scale!$B$2:$C$8,2,FALSE)</f>
        <v>6</v>
      </c>
      <c r="V56">
        <f>VLOOKUP('Raw data'!V56,Scale!$B$2:$C$8,2,FALSE)</f>
        <v>7</v>
      </c>
      <c r="W56">
        <f>VLOOKUP('Raw data'!W56,Scale!$B$2:$C$8,2,FALSE)</f>
        <v>5</v>
      </c>
      <c r="X56">
        <f>VLOOKUP('Raw data'!X56,Scale!$B$2:$C$8,2,FALSE)</f>
        <v>4</v>
      </c>
      <c r="Y56">
        <f>VLOOKUP('Raw data'!Y56,Scale!$B$2:$C$8,2,FALSE)</f>
        <v>4</v>
      </c>
      <c r="Z56">
        <f>VLOOKUP('Raw data'!Z56,Scale!$B$2:$C$8,2,FALSE)</f>
        <v>5</v>
      </c>
      <c r="AA56">
        <f>VLOOKUP('Raw data'!AA56,Scale!$B$2:$C$8,2,FALSE)</f>
        <v>5</v>
      </c>
      <c r="AB56">
        <f>VLOOKUP('Raw data'!AB56,Scale!$B$2:$C$8,2,FALSE)</f>
        <v>5</v>
      </c>
      <c r="AC56">
        <f>VLOOKUP('Raw data'!AC56,Scale!$B$2:$C$8,2,FALSE)</f>
        <v>3</v>
      </c>
      <c r="AD56">
        <f>VLOOKUP('Raw data'!AD56,Scale!$B$2:$C$8,2,FALSE)</f>
        <v>3</v>
      </c>
      <c r="AE56">
        <f>VLOOKUP('Raw data'!AE56,Scale!$B$2:$C$8,2,FALSE)</f>
        <v>5</v>
      </c>
      <c r="AF56">
        <f>VLOOKUP('Raw data'!AF56,Scale!$J$2:$K$7,2,FALSE)</f>
        <v>4</v>
      </c>
      <c r="AG56">
        <f>VLOOKUP('Raw data'!AG56,Scale!$J$2:$K$7,2,FALSE)</f>
        <v>1</v>
      </c>
      <c r="AH56">
        <f>VLOOKUP('Raw data'!AH56,Scale!$J$2:$K$7,2,FALSE)</f>
        <v>6</v>
      </c>
      <c r="AI56">
        <f>VLOOKUP('Raw data'!AI56,Scale!$J$2:$K$7,2,FALSE)</f>
        <v>4</v>
      </c>
      <c r="AJ56">
        <f>VLOOKUP('Raw data'!AJ56,Scale!$J$2:$K$7,2,FALSE)</f>
        <v>4</v>
      </c>
      <c r="AK56">
        <f>VLOOKUP('Raw data'!AK56,Scale!$J$2:$K$7,2,FALSE)</f>
        <v>4</v>
      </c>
      <c r="AL56">
        <f>VLOOKUP('Raw data'!AL56,Scale!$J$2:$K$7,2,FALSE)</f>
        <v>4</v>
      </c>
      <c r="AM56">
        <f>VLOOKUP('Raw data'!AM56,Scale!$J$2:$K$7,2,FALSE)</f>
        <v>4</v>
      </c>
      <c r="AN56">
        <f>VLOOKUP('Raw data'!AN56,Scale!$J$2:$K$7,2,FALSE)</f>
        <v>4</v>
      </c>
      <c r="AO56">
        <f>VLOOKUP('Raw data'!AO56,Scale!$J$2:$K$7,2,FALSE)</f>
        <v>3</v>
      </c>
      <c r="AP56">
        <f>VLOOKUP('Raw data'!AP56,Scale!$J$2:$K$7,2,FALSE)</f>
        <v>1</v>
      </c>
      <c r="AQ56">
        <f>VLOOKUP('Raw data'!AQ56,Scale!$J$2:$K$7,2,FALSE)</f>
        <v>1</v>
      </c>
      <c r="AR56">
        <f>VLOOKUP('Raw data'!AR56,Scale!$J$2:$K$7,2,FALSE)</f>
        <v>5</v>
      </c>
      <c r="AS56">
        <f>VLOOKUP('Raw data'!AS56,Scale!$J$2:$K$7,2,FALSE)</f>
        <v>5</v>
      </c>
      <c r="AT56">
        <f>VLOOKUP('Raw data'!AT56,Scale!$J$2:$K$7,2,FALSE)</f>
        <v>2</v>
      </c>
      <c r="AU56">
        <f>VLOOKUP('Raw data'!AU56,Scale!$J$2:$K$7,2,FALSE)</f>
        <v>5</v>
      </c>
      <c r="AV56">
        <f>VLOOKUP('Raw data'!AV56,Scale!$J$2:$K$7,2,FALSE)</f>
        <v>4</v>
      </c>
      <c r="AW56">
        <f>VLOOKUP('Raw data'!AW56,Scale!$J$2:$K$7,2,FALSE)</f>
        <v>5</v>
      </c>
      <c r="AX56">
        <f>VLOOKUP('Raw data'!AX56,Scale!$J$2:$K$7,2,FALSE)</f>
        <v>2</v>
      </c>
      <c r="AY56">
        <f>VLOOKUP('Raw data'!AY56,Scale!$J$2:$K$7,2,FALSE)</f>
        <v>3</v>
      </c>
      <c r="AZ56">
        <f>VLOOKUP('Raw data'!AZ56,Scale!$J$2:$K$7,2,FALSE)</f>
        <v>6</v>
      </c>
      <c r="BA56">
        <f>VLOOKUP('Raw data'!BA56,Scale!$J$2:$K$7,2,FALSE)</f>
        <v>1</v>
      </c>
      <c r="BB56">
        <f>VLOOKUP('Raw data'!BB56,Scale!$J$2:$K$7,2,FALSE)</f>
        <v>3</v>
      </c>
      <c r="BC56">
        <f>VLOOKUP('Raw data'!BC56,Scale!$J$2:$K$7,2,FALSE)</f>
        <v>3</v>
      </c>
      <c r="BD56">
        <f>VLOOKUP('Raw data'!BD56,Scale!$J$2:$K$7,2,FALSE)</f>
        <v>4</v>
      </c>
      <c r="BE56">
        <f>VLOOKUP('Raw data'!BE56,Scale!$J$2:$K$7,2,FALSE)</f>
        <v>4</v>
      </c>
      <c r="BF56">
        <f>VLOOKUP('Raw data'!BF56,Scale!$J$2:$K$7,2,FALSE)</f>
        <v>4</v>
      </c>
      <c r="BG56">
        <f>VLOOKUP('Raw data'!BG56,Scale!$J$2:$K$7,2,FALSE)</f>
        <v>2</v>
      </c>
      <c r="BH56">
        <f>VLOOKUP('Raw data'!BH56,Scale!$J$2:$K$7,2,FALSE)</f>
        <v>2</v>
      </c>
      <c r="BI56">
        <f>VLOOKUP('Raw data'!BI56,Scale!$J$2:$K$7,2,FALSE)</f>
        <v>5</v>
      </c>
      <c r="BJ56" t="str">
        <f>'Raw data'!BJ56</f>
        <v>งานวิ่งมาราธอน , คอนเสิร์ต , music festival</v>
      </c>
      <c r="BK56" s="10">
        <f>'Raw data'!BK56</f>
        <v>35099</v>
      </c>
      <c r="BL56" t="str">
        <f>'Raw data'!BL56</f>
        <v>ชาย</v>
      </c>
      <c r="BM56">
        <f t="shared" ca="1" si="0"/>
        <v>24</v>
      </c>
      <c r="BN56">
        <f t="shared" ca="1" si="1"/>
        <v>24</v>
      </c>
      <c r="BO56" s="9">
        <f t="shared" si="2"/>
        <v>35099</v>
      </c>
      <c r="BP56" t="str">
        <f t="shared" si="3"/>
        <v>04-02</v>
      </c>
      <c r="BQ56" t="str">
        <f t="shared" si="4"/>
        <v>04-ก.พ.-21</v>
      </c>
      <c r="BR56" s="10">
        <f t="shared" si="5"/>
        <v>44231</v>
      </c>
      <c r="BS56" s="11" t="str">
        <f>IF(BR56&lt;ราศี!$B$10,ราศี!$D$10,(IF(BR56&lt;ราศี!$B$11,ราศี!$D$11,(IF(BR56&lt;ราศี!$B$12,ราศี!$D$12,(IF(BR56&lt;ราศี!$B$13,ราศี!$D$13,(IF(BR56&lt;ราศี!$B$14,ราศี!$D$14,(IF(BR56&lt;ราศี!$B$15,ราศี!$D$15,(IF(BR56&lt;ราศี!$B$16,ราศี!$D$16,(IF(BR56&lt;ราศี!$B$17,ราศี!$D$17,(IF(BR56&lt;ราศี!$B$18,ราศี!$D$18,(IF(BR56&lt;ราศี!$B$19,ราศี!$D$19,(IF(BR56&lt;ราศี!$B$20,ราศี!$D$20,(IF(BR56&lt;ราศี!$B$21,ราศี!$D$21,ราศี!$D$22)))))))))))))))))))))))</f>
        <v>ราศีมังกร</v>
      </c>
      <c r="BT56">
        <v>10</v>
      </c>
    </row>
    <row r="57" spans="1:72" x14ac:dyDescent="0.25">
      <c r="A57">
        <v>56</v>
      </c>
      <c r="B57">
        <f>VLOOKUP('Raw data'!B57,Scale!$B$2:$C$8,2,FALSE)</f>
        <v>7</v>
      </c>
      <c r="C57">
        <f>VLOOKUP('Raw data'!C57,Scale!$B$2:$C$8,2,FALSE)</f>
        <v>5</v>
      </c>
      <c r="D57">
        <f>VLOOKUP('Raw data'!D57,Scale!$B$2:$C$8,2,FALSE)</f>
        <v>5</v>
      </c>
      <c r="E57">
        <f>VLOOKUP('Raw data'!E57,Scale!$B$2:$C$8,2,FALSE)</f>
        <v>5</v>
      </c>
      <c r="F57">
        <f>VLOOKUP('Raw data'!F57,Scale!$B$2:$C$8,2,FALSE)</f>
        <v>4</v>
      </c>
      <c r="G57">
        <f>VLOOKUP('Raw data'!G57,Scale!$B$2:$C$8,2,FALSE)</f>
        <v>7</v>
      </c>
      <c r="H57">
        <f>VLOOKUP('Raw data'!H57,Scale!$B$2:$C$8,2,FALSE)</f>
        <v>7</v>
      </c>
      <c r="I57">
        <f>VLOOKUP('Raw data'!I57,Scale!$B$2:$C$8,2,FALSE)</f>
        <v>5</v>
      </c>
      <c r="J57">
        <f>VLOOKUP('Raw data'!J57,Scale!$B$2:$C$8,2,FALSE)</f>
        <v>2</v>
      </c>
      <c r="K57">
        <f>VLOOKUP('Raw data'!K57,Scale!$B$2:$C$8,2,FALSE)</f>
        <v>5</v>
      </c>
      <c r="L57">
        <f>VLOOKUP('Raw data'!L57,Scale!$B$2:$C$8,2,FALSE)</f>
        <v>5</v>
      </c>
      <c r="M57">
        <f>VLOOKUP('Raw data'!M57,Scale!$B$2:$C$8,2,FALSE)</f>
        <v>5</v>
      </c>
      <c r="N57">
        <f>VLOOKUP('Raw data'!N57,Scale!$B$2:$C$8,2,FALSE)</f>
        <v>4</v>
      </c>
      <c r="O57">
        <f>VLOOKUP('Raw data'!O57,Scale!$B$2:$C$8,2,FALSE)</f>
        <v>7</v>
      </c>
      <c r="P57">
        <f>VLOOKUP('Raw data'!P57,Scale!$B$2:$C$8,2,FALSE)</f>
        <v>4</v>
      </c>
      <c r="Q57">
        <f>VLOOKUP('Raw data'!Q57,Scale!$B$2:$C$8,2,FALSE)</f>
        <v>5</v>
      </c>
      <c r="R57">
        <f>VLOOKUP('Raw data'!R57,Scale!$B$2:$C$8,2,FALSE)</f>
        <v>4</v>
      </c>
      <c r="S57">
        <f>VLOOKUP('Raw data'!S57,Scale!$B$2:$C$8,2,FALSE)</f>
        <v>5</v>
      </c>
      <c r="T57">
        <f>VLOOKUP('Raw data'!T57,Scale!$B$2:$C$8,2,FALSE)</f>
        <v>6</v>
      </c>
      <c r="U57">
        <f>VLOOKUP('Raw data'!U57,Scale!$B$2:$C$8,2,FALSE)</f>
        <v>6</v>
      </c>
      <c r="V57">
        <f>VLOOKUP('Raw data'!V57,Scale!$B$2:$C$8,2,FALSE)</f>
        <v>5</v>
      </c>
      <c r="W57">
        <f>VLOOKUP('Raw data'!W57,Scale!$B$2:$C$8,2,FALSE)</f>
        <v>6</v>
      </c>
      <c r="X57">
        <f>VLOOKUP('Raw data'!X57,Scale!$B$2:$C$8,2,FALSE)</f>
        <v>4</v>
      </c>
      <c r="Y57">
        <f>VLOOKUP('Raw data'!Y57,Scale!$B$2:$C$8,2,FALSE)</f>
        <v>7</v>
      </c>
      <c r="Z57">
        <f>VLOOKUP('Raw data'!Z57,Scale!$B$2:$C$8,2,FALSE)</f>
        <v>5</v>
      </c>
      <c r="AA57">
        <f>VLOOKUP('Raw data'!AA57,Scale!$B$2:$C$8,2,FALSE)</f>
        <v>5</v>
      </c>
      <c r="AB57">
        <f>VLOOKUP('Raw data'!AB57,Scale!$B$2:$C$8,2,FALSE)</f>
        <v>4</v>
      </c>
      <c r="AC57">
        <f>VLOOKUP('Raw data'!AC57,Scale!$B$2:$C$8,2,FALSE)</f>
        <v>3</v>
      </c>
      <c r="AD57">
        <f>VLOOKUP('Raw data'!AD57,Scale!$B$2:$C$8,2,FALSE)</f>
        <v>4</v>
      </c>
      <c r="AE57">
        <f>VLOOKUP('Raw data'!AE57,Scale!$B$2:$C$8,2,FALSE)</f>
        <v>2</v>
      </c>
      <c r="AF57">
        <f>VLOOKUP('Raw data'!AF57,Scale!$J$2:$K$7,2,FALSE)</f>
        <v>3</v>
      </c>
      <c r="AG57">
        <f>VLOOKUP('Raw data'!AG57,Scale!$J$2:$K$7,2,FALSE)</f>
        <v>2</v>
      </c>
      <c r="AH57">
        <f>VLOOKUP('Raw data'!AH57,Scale!$J$2:$K$7,2,FALSE)</f>
        <v>3</v>
      </c>
      <c r="AI57">
        <f>VLOOKUP('Raw data'!AI57,Scale!$J$2:$K$7,2,FALSE)</f>
        <v>3</v>
      </c>
      <c r="AJ57">
        <f>VLOOKUP('Raw data'!AJ57,Scale!$J$2:$K$7,2,FALSE)</f>
        <v>1</v>
      </c>
      <c r="AK57">
        <f>VLOOKUP('Raw data'!AK57,Scale!$J$2:$K$7,2,FALSE)</f>
        <v>3</v>
      </c>
      <c r="AL57">
        <f>VLOOKUP('Raw data'!AL57,Scale!$J$2:$K$7,2,FALSE)</f>
        <v>3</v>
      </c>
      <c r="AM57">
        <f>VLOOKUP('Raw data'!AM57,Scale!$J$2:$K$7,2,FALSE)</f>
        <v>3</v>
      </c>
      <c r="AN57">
        <f>VLOOKUP('Raw data'!AN57,Scale!$J$2:$K$7,2,FALSE)</f>
        <v>1</v>
      </c>
      <c r="AO57">
        <f>VLOOKUP('Raw data'!AO57,Scale!$J$2:$K$7,2,FALSE)</f>
        <v>2</v>
      </c>
      <c r="AP57">
        <f>VLOOKUP('Raw data'!AP57,Scale!$J$2:$K$7,2,FALSE)</f>
        <v>2</v>
      </c>
      <c r="AQ57">
        <f>VLOOKUP('Raw data'!AQ57,Scale!$J$2:$K$7,2,FALSE)</f>
        <v>2</v>
      </c>
      <c r="AR57">
        <f>VLOOKUP('Raw data'!AR57,Scale!$J$2:$K$7,2,FALSE)</f>
        <v>4</v>
      </c>
      <c r="AS57">
        <f>VLOOKUP('Raw data'!AS57,Scale!$J$2:$K$7,2,FALSE)</f>
        <v>6</v>
      </c>
      <c r="AT57">
        <f>VLOOKUP('Raw data'!AT57,Scale!$J$2:$K$7,2,FALSE)</f>
        <v>2</v>
      </c>
      <c r="AU57">
        <f>VLOOKUP('Raw data'!AU57,Scale!$J$2:$K$7,2,FALSE)</f>
        <v>5</v>
      </c>
      <c r="AV57">
        <f>VLOOKUP('Raw data'!AV57,Scale!$J$2:$K$7,2,FALSE)</f>
        <v>4</v>
      </c>
      <c r="AW57">
        <f>VLOOKUP('Raw data'!AW57,Scale!$J$2:$K$7,2,FALSE)</f>
        <v>5</v>
      </c>
      <c r="AX57">
        <f>VLOOKUP('Raw data'!AX57,Scale!$J$2:$K$7,2,FALSE)</f>
        <v>5</v>
      </c>
      <c r="AY57">
        <f>VLOOKUP('Raw data'!AY57,Scale!$J$2:$K$7,2,FALSE)</f>
        <v>3</v>
      </c>
      <c r="AZ57">
        <f>VLOOKUP('Raw data'!AZ57,Scale!$J$2:$K$7,2,FALSE)</f>
        <v>6</v>
      </c>
      <c r="BA57">
        <f>VLOOKUP('Raw data'!BA57,Scale!$J$2:$K$7,2,FALSE)</f>
        <v>5</v>
      </c>
      <c r="BB57">
        <f>VLOOKUP('Raw data'!BB57,Scale!$J$2:$K$7,2,FALSE)</f>
        <v>5</v>
      </c>
      <c r="BC57">
        <f>VLOOKUP('Raw data'!BC57,Scale!$J$2:$K$7,2,FALSE)</f>
        <v>6</v>
      </c>
      <c r="BD57">
        <f>VLOOKUP('Raw data'!BD57,Scale!$J$2:$K$7,2,FALSE)</f>
        <v>5</v>
      </c>
      <c r="BE57">
        <f>VLOOKUP('Raw data'!BE57,Scale!$J$2:$K$7,2,FALSE)</f>
        <v>5</v>
      </c>
      <c r="BF57">
        <f>VLOOKUP('Raw data'!BF57,Scale!$J$2:$K$7,2,FALSE)</f>
        <v>2</v>
      </c>
      <c r="BG57">
        <f>VLOOKUP('Raw data'!BG57,Scale!$J$2:$K$7,2,FALSE)</f>
        <v>3</v>
      </c>
      <c r="BH57">
        <f>VLOOKUP('Raw data'!BH57,Scale!$J$2:$K$7,2,FALSE)</f>
        <v>5</v>
      </c>
      <c r="BI57">
        <f>VLOOKUP('Raw data'!BI57,Scale!$J$2:$K$7,2,FALSE)</f>
        <v>4</v>
      </c>
      <c r="BJ57" t="str">
        <f>'Raw data'!BJ57</f>
        <v>วาดรูป</v>
      </c>
      <c r="BK57" s="10">
        <f>'Raw data'!BK57</f>
        <v>32120</v>
      </c>
      <c r="BL57" t="str">
        <f>'Raw data'!BL57</f>
        <v>หญิง</v>
      </c>
      <c r="BM57">
        <f t="shared" ca="1" si="0"/>
        <v>33</v>
      </c>
      <c r="BN57">
        <f t="shared" ca="1" si="1"/>
        <v>33</v>
      </c>
      <c r="BO57" s="9">
        <f t="shared" si="2"/>
        <v>32120</v>
      </c>
      <c r="BP57" t="str">
        <f t="shared" si="3"/>
        <v>09-12</v>
      </c>
      <c r="BQ57" t="str">
        <f t="shared" si="4"/>
        <v>09-ธ.ค.-21</v>
      </c>
      <c r="BR57" s="10">
        <f t="shared" si="5"/>
        <v>44539</v>
      </c>
      <c r="BS57" s="11" t="str">
        <f>IF(BR57&lt;ราศี!$B$10,ราศี!$D$10,(IF(BR57&lt;ราศี!$B$11,ราศี!$D$11,(IF(BR57&lt;ราศี!$B$12,ราศี!$D$12,(IF(BR57&lt;ราศี!$B$13,ราศี!$D$13,(IF(BR57&lt;ราศี!$B$14,ราศี!$D$14,(IF(BR57&lt;ราศี!$B$15,ราศี!$D$15,(IF(BR57&lt;ราศี!$B$16,ราศี!$D$16,(IF(BR57&lt;ราศี!$B$17,ราศี!$D$17,(IF(BR57&lt;ราศี!$B$18,ราศี!$D$18,(IF(BR57&lt;ราศี!$B$19,ราศี!$D$19,(IF(BR57&lt;ราศี!$B$20,ราศี!$D$20,(IF(BR57&lt;ราศี!$B$21,ราศี!$D$21,ราศี!$D$22)))))))))))))))))))))))</f>
        <v>ราศีพิจิก</v>
      </c>
      <c r="BT57">
        <v>8</v>
      </c>
    </row>
    <row r="58" spans="1:72" x14ac:dyDescent="0.25">
      <c r="A58">
        <v>57</v>
      </c>
      <c r="B58">
        <f>VLOOKUP('Raw data'!B58,Scale!$B$2:$C$8,2,FALSE)</f>
        <v>7</v>
      </c>
      <c r="C58">
        <f>VLOOKUP('Raw data'!C58,Scale!$B$2:$C$8,2,FALSE)</f>
        <v>4</v>
      </c>
      <c r="D58">
        <f>VLOOKUP('Raw data'!D58,Scale!$B$2:$C$8,2,FALSE)</f>
        <v>6</v>
      </c>
      <c r="E58">
        <f>VLOOKUP('Raw data'!E58,Scale!$B$2:$C$8,2,FALSE)</f>
        <v>6</v>
      </c>
      <c r="F58">
        <f>VLOOKUP('Raw data'!F58,Scale!$B$2:$C$8,2,FALSE)</f>
        <v>5</v>
      </c>
      <c r="G58">
        <f>VLOOKUP('Raw data'!G58,Scale!$B$2:$C$8,2,FALSE)</f>
        <v>7</v>
      </c>
      <c r="H58">
        <f>VLOOKUP('Raw data'!H58,Scale!$B$2:$C$8,2,FALSE)</f>
        <v>6</v>
      </c>
      <c r="I58">
        <f>VLOOKUP('Raw data'!I58,Scale!$B$2:$C$8,2,FALSE)</f>
        <v>6</v>
      </c>
      <c r="J58">
        <f>VLOOKUP('Raw data'!J58,Scale!$B$2:$C$8,2,FALSE)</f>
        <v>6</v>
      </c>
      <c r="K58">
        <f>VLOOKUP('Raw data'!K58,Scale!$B$2:$C$8,2,FALSE)</f>
        <v>5</v>
      </c>
      <c r="L58">
        <f>VLOOKUP('Raw data'!L58,Scale!$B$2:$C$8,2,FALSE)</f>
        <v>1</v>
      </c>
      <c r="M58">
        <f>VLOOKUP('Raw data'!M58,Scale!$B$2:$C$8,2,FALSE)</f>
        <v>1</v>
      </c>
      <c r="N58">
        <f>VLOOKUP('Raw data'!N58,Scale!$B$2:$C$8,2,FALSE)</f>
        <v>6</v>
      </c>
      <c r="O58">
        <f>VLOOKUP('Raw data'!O58,Scale!$B$2:$C$8,2,FALSE)</f>
        <v>6</v>
      </c>
      <c r="P58">
        <f>VLOOKUP('Raw data'!P58,Scale!$B$2:$C$8,2,FALSE)</f>
        <v>7</v>
      </c>
      <c r="Q58">
        <f>VLOOKUP('Raw data'!Q58,Scale!$B$2:$C$8,2,FALSE)</f>
        <v>5</v>
      </c>
      <c r="R58">
        <f>VLOOKUP('Raw data'!R58,Scale!$B$2:$C$8,2,FALSE)</f>
        <v>6</v>
      </c>
      <c r="S58">
        <f>VLOOKUP('Raw data'!S58,Scale!$B$2:$C$8,2,FALSE)</f>
        <v>6</v>
      </c>
      <c r="T58">
        <f>VLOOKUP('Raw data'!T58,Scale!$B$2:$C$8,2,FALSE)</f>
        <v>7</v>
      </c>
      <c r="U58">
        <f>VLOOKUP('Raw data'!U58,Scale!$B$2:$C$8,2,FALSE)</f>
        <v>7</v>
      </c>
      <c r="V58">
        <f>VLOOKUP('Raw data'!V58,Scale!$B$2:$C$8,2,FALSE)</f>
        <v>5</v>
      </c>
      <c r="W58">
        <f>VLOOKUP('Raw data'!W58,Scale!$B$2:$C$8,2,FALSE)</f>
        <v>7</v>
      </c>
      <c r="X58">
        <f>VLOOKUP('Raw data'!X58,Scale!$B$2:$C$8,2,FALSE)</f>
        <v>4</v>
      </c>
      <c r="Y58">
        <f>VLOOKUP('Raw data'!Y58,Scale!$B$2:$C$8,2,FALSE)</f>
        <v>5</v>
      </c>
      <c r="Z58">
        <f>VLOOKUP('Raw data'!Z58,Scale!$B$2:$C$8,2,FALSE)</f>
        <v>7</v>
      </c>
      <c r="AA58">
        <f>VLOOKUP('Raw data'!AA58,Scale!$B$2:$C$8,2,FALSE)</f>
        <v>6</v>
      </c>
      <c r="AB58">
        <f>VLOOKUP('Raw data'!AB58,Scale!$B$2:$C$8,2,FALSE)</f>
        <v>4</v>
      </c>
      <c r="AC58">
        <f>VLOOKUP('Raw data'!AC58,Scale!$B$2:$C$8,2,FALSE)</f>
        <v>4</v>
      </c>
      <c r="AD58">
        <f>VLOOKUP('Raw data'!AD58,Scale!$B$2:$C$8,2,FALSE)</f>
        <v>4</v>
      </c>
      <c r="AE58">
        <f>VLOOKUP('Raw data'!AE58,Scale!$B$2:$C$8,2,FALSE)</f>
        <v>7</v>
      </c>
      <c r="AF58">
        <f>VLOOKUP('Raw data'!AF58,Scale!$J$2:$K$7,2,FALSE)</f>
        <v>6</v>
      </c>
      <c r="AG58">
        <f>VLOOKUP('Raw data'!AG58,Scale!$J$2:$K$7,2,FALSE)</f>
        <v>3</v>
      </c>
      <c r="AH58">
        <f>VLOOKUP('Raw data'!AH58,Scale!$J$2:$K$7,2,FALSE)</f>
        <v>5</v>
      </c>
      <c r="AI58">
        <f>VLOOKUP('Raw data'!AI58,Scale!$J$2:$K$7,2,FALSE)</f>
        <v>5</v>
      </c>
      <c r="AJ58">
        <f>VLOOKUP('Raw data'!AJ58,Scale!$J$2:$K$7,2,FALSE)</f>
        <v>4</v>
      </c>
      <c r="AK58">
        <f>VLOOKUP('Raw data'!AK58,Scale!$J$2:$K$7,2,FALSE)</f>
        <v>3</v>
      </c>
      <c r="AL58">
        <f>VLOOKUP('Raw data'!AL58,Scale!$J$2:$K$7,2,FALSE)</f>
        <v>4</v>
      </c>
      <c r="AM58">
        <f>VLOOKUP('Raw data'!AM58,Scale!$J$2:$K$7,2,FALSE)</f>
        <v>4</v>
      </c>
      <c r="AN58">
        <f>VLOOKUP('Raw data'!AN58,Scale!$J$2:$K$7,2,FALSE)</f>
        <v>5</v>
      </c>
      <c r="AO58">
        <f>VLOOKUP('Raw data'!AO58,Scale!$J$2:$K$7,2,FALSE)</f>
        <v>5</v>
      </c>
      <c r="AP58">
        <f>VLOOKUP('Raw data'!AP58,Scale!$J$2:$K$7,2,FALSE)</f>
        <v>1</v>
      </c>
      <c r="AQ58">
        <f>VLOOKUP('Raw data'!AQ58,Scale!$J$2:$K$7,2,FALSE)</f>
        <v>2</v>
      </c>
      <c r="AR58">
        <f>VLOOKUP('Raw data'!AR58,Scale!$J$2:$K$7,2,FALSE)</f>
        <v>5</v>
      </c>
      <c r="AS58">
        <f>VLOOKUP('Raw data'!AS58,Scale!$J$2:$K$7,2,FALSE)</f>
        <v>4</v>
      </c>
      <c r="AT58">
        <f>VLOOKUP('Raw data'!AT58,Scale!$J$2:$K$7,2,FALSE)</f>
        <v>5</v>
      </c>
      <c r="AU58">
        <f>VLOOKUP('Raw data'!AU58,Scale!$J$2:$K$7,2,FALSE)</f>
        <v>4</v>
      </c>
      <c r="AV58">
        <f>VLOOKUP('Raw data'!AV58,Scale!$J$2:$K$7,2,FALSE)</f>
        <v>4</v>
      </c>
      <c r="AW58">
        <f>VLOOKUP('Raw data'!AW58,Scale!$J$2:$K$7,2,FALSE)</f>
        <v>5</v>
      </c>
      <c r="AX58">
        <f>VLOOKUP('Raw data'!AX58,Scale!$J$2:$K$7,2,FALSE)</f>
        <v>6</v>
      </c>
      <c r="AY58">
        <f>VLOOKUP('Raw data'!AY58,Scale!$J$2:$K$7,2,FALSE)</f>
        <v>6</v>
      </c>
      <c r="AZ58">
        <f>VLOOKUP('Raw data'!AZ58,Scale!$J$2:$K$7,2,FALSE)</f>
        <v>3</v>
      </c>
      <c r="BA58">
        <f>VLOOKUP('Raw data'!BA58,Scale!$J$2:$K$7,2,FALSE)</f>
        <v>6</v>
      </c>
      <c r="BB58">
        <f>VLOOKUP('Raw data'!BB58,Scale!$J$2:$K$7,2,FALSE)</f>
        <v>3</v>
      </c>
      <c r="BC58">
        <f>VLOOKUP('Raw data'!BC58,Scale!$J$2:$K$7,2,FALSE)</f>
        <v>2</v>
      </c>
      <c r="BD58">
        <f>VLOOKUP('Raw data'!BD58,Scale!$J$2:$K$7,2,FALSE)</f>
        <v>4</v>
      </c>
      <c r="BE58">
        <f>VLOOKUP('Raw data'!BE58,Scale!$J$2:$K$7,2,FALSE)</f>
        <v>5</v>
      </c>
      <c r="BF58">
        <f>VLOOKUP('Raw data'!BF58,Scale!$J$2:$K$7,2,FALSE)</f>
        <v>1</v>
      </c>
      <c r="BG58">
        <f>VLOOKUP('Raw data'!BG58,Scale!$J$2:$K$7,2,FALSE)</f>
        <v>3</v>
      </c>
      <c r="BH58">
        <f>VLOOKUP('Raw data'!BH58,Scale!$J$2:$K$7,2,FALSE)</f>
        <v>2</v>
      </c>
      <c r="BI58">
        <f>VLOOKUP('Raw data'!BI58,Scale!$J$2:$K$7,2,FALSE)</f>
        <v>6</v>
      </c>
      <c r="BJ58" t="str">
        <f>'Raw data'!BJ58</f>
        <v>หุ้น</v>
      </c>
      <c r="BK58" s="10">
        <f>'Raw data'!BK58</f>
        <v>34418</v>
      </c>
      <c r="BL58" t="str">
        <f>'Raw data'!BL58</f>
        <v>ชาย</v>
      </c>
      <c r="BM58">
        <f t="shared" ca="1" si="0"/>
        <v>26</v>
      </c>
      <c r="BN58">
        <f t="shared" ca="1" si="1"/>
        <v>26</v>
      </c>
      <c r="BO58" s="9">
        <f t="shared" si="2"/>
        <v>34418</v>
      </c>
      <c r="BP58" t="str">
        <f t="shared" si="3"/>
        <v>25-03</v>
      </c>
      <c r="BQ58" t="str">
        <f t="shared" si="4"/>
        <v>25-มี.ค.-21</v>
      </c>
      <c r="BR58" s="10">
        <f t="shared" si="5"/>
        <v>44280</v>
      </c>
      <c r="BS58" s="11" t="str">
        <f>IF(BR58&lt;ราศี!$B$10,ราศี!$D$10,(IF(BR58&lt;ราศี!$B$11,ราศี!$D$11,(IF(BR58&lt;ราศี!$B$12,ราศี!$D$12,(IF(BR58&lt;ราศี!$B$13,ราศี!$D$13,(IF(BR58&lt;ราศี!$B$14,ราศี!$D$14,(IF(BR58&lt;ราศี!$B$15,ราศี!$D$15,(IF(BR58&lt;ราศี!$B$16,ราศี!$D$16,(IF(BR58&lt;ราศี!$B$17,ราศี!$D$17,(IF(BR58&lt;ราศี!$B$18,ราศี!$D$18,(IF(BR58&lt;ราศี!$B$19,ราศี!$D$19,(IF(BR58&lt;ราศี!$B$20,ราศี!$D$20,(IF(BR58&lt;ราศี!$B$21,ราศี!$D$21,ราศี!$D$22)))))))))))))))))))))))</f>
        <v>ราศีมีน</v>
      </c>
      <c r="BT58">
        <v>12</v>
      </c>
    </row>
    <row r="59" spans="1:72" x14ac:dyDescent="0.25">
      <c r="A59">
        <v>58</v>
      </c>
      <c r="B59">
        <f>VLOOKUP('Raw data'!B59,Scale!$B$2:$C$8,2,FALSE)</f>
        <v>4</v>
      </c>
      <c r="C59">
        <f>VLOOKUP('Raw data'!C59,Scale!$B$2:$C$8,2,FALSE)</f>
        <v>6</v>
      </c>
      <c r="D59">
        <f>VLOOKUP('Raw data'!D59,Scale!$B$2:$C$8,2,FALSE)</f>
        <v>4</v>
      </c>
      <c r="E59">
        <f>VLOOKUP('Raw data'!E59,Scale!$B$2:$C$8,2,FALSE)</f>
        <v>4</v>
      </c>
      <c r="F59">
        <f>VLOOKUP('Raw data'!F59,Scale!$B$2:$C$8,2,FALSE)</f>
        <v>5</v>
      </c>
      <c r="G59">
        <f>VLOOKUP('Raw data'!G59,Scale!$B$2:$C$8,2,FALSE)</f>
        <v>4</v>
      </c>
      <c r="H59">
        <f>VLOOKUP('Raw data'!H59,Scale!$B$2:$C$8,2,FALSE)</f>
        <v>4</v>
      </c>
      <c r="I59">
        <f>VLOOKUP('Raw data'!I59,Scale!$B$2:$C$8,2,FALSE)</f>
        <v>5</v>
      </c>
      <c r="J59">
        <f>VLOOKUP('Raw data'!J59,Scale!$B$2:$C$8,2,FALSE)</f>
        <v>5</v>
      </c>
      <c r="K59">
        <f>VLOOKUP('Raw data'!K59,Scale!$B$2:$C$8,2,FALSE)</f>
        <v>5</v>
      </c>
      <c r="L59">
        <f>VLOOKUP('Raw data'!L59,Scale!$B$2:$C$8,2,FALSE)</f>
        <v>5</v>
      </c>
      <c r="M59">
        <f>VLOOKUP('Raw data'!M59,Scale!$B$2:$C$8,2,FALSE)</f>
        <v>6</v>
      </c>
      <c r="N59">
        <f>VLOOKUP('Raw data'!N59,Scale!$B$2:$C$8,2,FALSE)</f>
        <v>5</v>
      </c>
      <c r="O59">
        <f>VLOOKUP('Raw data'!O59,Scale!$B$2:$C$8,2,FALSE)</f>
        <v>3</v>
      </c>
      <c r="P59">
        <f>VLOOKUP('Raw data'!P59,Scale!$B$2:$C$8,2,FALSE)</f>
        <v>5</v>
      </c>
      <c r="Q59">
        <f>VLOOKUP('Raw data'!Q59,Scale!$B$2:$C$8,2,FALSE)</f>
        <v>5</v>
      </c>
      <c r="R59">
        <f>VLOOKUP('Raw data'!R59,Scale!$B$2:$C$8,2,FALSE)</f>
        <v>5</v>
      </c>
      <c r="S59">
        <f>VLOOKUP('Raw data'!S59,Scale!$B$2:$C$8,2,FALSE)</f>
        <v>5</v>
      </c>
      <c r="T59">
        <f>VLOOKUP('Raw data'!T59,Scale!$B$2:$C$8,2,FALSE)</f>
        <v>5</v>
      </c>
      <c r="U59">
        <f>VLOOKUP('Raw data'!U59,Scale!$B$2:$C$8,2,FALSE)</f>
        <v>4</v>
      </c>
      <c r="V59">
        <f>VLOOKUP('Raw data'!V59,Scale!$B$2:$C$8,2,FALSE)</f>
        <v>4</v>
      </c>
      <c r="W59">
        <f>VLOOKUP('Raw data'!W59,Scale!$B$2:$C$8,2,FALSE)</f>
        <v>4</v>
      </c>
      <c r="X59">
        <f>VLOOKUP('Raw data'!X59,Scale!$B$2:$C$8,2,FALSE)</f>
        <v>3</v>
      </c>
      <c r="Y59">
        <f>VLOOKUP('Raw data'!Y59,Scale!$B$2:$C$8,2,FALSE)</f>
        <v>2</v>
      </c>
      <c r="Z59">
        <f>VLOOKUP('Raw data'!Z59,Scale!$B$2:$C$8,2,FALSE)</f>
        <v>3</v>
      </c>
      <c r="AA59">
        <f>VLOOKUP('Raw data'!AA59,Scale!$B$2:$C$8,2,FALSE)</f>
        <v>3</v>
      </c>
      <c r="AB59">
        <f>VLOOKUP('Raw data'!AB59,Scale!$B$2:$C$8,2,FALSE)</f>
        <v>3</v>
      </c>
      <c r="AC59">
        <f>VLOOKUP('Raw data'!AC59,Scale!$B$2:$C$8,2,FALSE)</f>
        <v>3</v>
      </c>
      <c r="AD59">
        <f>VLOOKUP('Raw data'!AD59,Scale!$B$2:$C$8,2,FALSE)</f>
        <v>2</v>
      </c>
      <c r="AE59">
        <f>VLOOKUP('Raw data'!AE59,Scale!$B$2:$C$8,2,FALSE)</f>
        <v>3</v>
      </c>
      <c r="AF59">
        <f>VLOOKUP('Raw data'!AF59,Scale!$J$2:$K$7,2,FALSE)</f>
        <v>3</v>
      </c>
      <c r="AG59">
        <f>VLOOKUP('Raw data'!AG59,Scale!$J$2:$K$7,2,FALSE)</f>
        <v>4</v>
      </c>
      <c r="AH59">
        <f>VLOOKUP('Raw data'!AH59,Scale!$J$2:$K$7,2,FALSE)</f>
        <v>6</v>
      </c>
      <c r="AI59">
        <f>VLOOKUP('Raw data'!AI59,Scale!$J$2:$K$7,2,FALSE)</f>
        <v>4</v>
      </c>
      <c r="AJ59">
        <f>VLOOKUP('Raw data'!AJ59,Scale!$J$2:$K$7,2,FALSE)</f>
        <v>6</v>
      </c>
      <c r="AK59">
        <f>VLOOKUP('Raw data'!AK59,Scale!$J$2:$K$7,2,FALSE)</f>
        <v>3</v>
      </c>
      <c r="AL59">
        <f>VLOOKUP('Raw data'!AL59,Scale!$J$2:$K$7,2,FALSE)</f>
        <v>3</v>
      </c>
      <c r="AM59">
        <f>VLOOKUP('Raw data'!AM59,Scale!$J$2:$K$7,2,FALSE)</f>
        <v>3</v>
      </c>
      <c r="AN59">
        <f>VLOOKUP('Raw data'!AN59,Scale!$J$2:$K$7,2,FALSE)</f>
        <v>6</v>
      </c>
      <c r="AO59">
        <f>VLOOKUP('Raw data'!AO59,Scale!$J$2:$K$7,2,FALSE)</f>
        <v>3</v>
      </c>
      <c r="AP59">
        <f>VLOOKUP('Raw data'!AP59,Scale!$J$2:$K$7,2,FALSE)</f>
        <v>3</v>
      </c>
      <c r="AQ59">
        <f>VLOOKUP('Raw data'!AQ59,Scale!$J$2:$K$7,2,FALSE)</f>
        <v>4</v>
      </c>
      <c r="AR59">
        <f>VLOOKUP('Raw data'!AR59,Scale!$J$2:$K$7,2,FALSE)</f>
        <v>6</v>
      </c>
      <c r="AS59">
        <f>VLOOKUP('Raw data'!AS59,Scale!$J$2:$K$7,2,FALSE)</f>
        <v>2</v>
      </c>
      <c r="AT59">
        <f>VLOOKUP('Raw data'!AT59,Scale!$J$2:$K$7,2,FALSE)</f>
        <v>3</v>
      </c>
      <c r="AU59">
        <f>VLOOKUP('Raw data'!AU59,Scale!$J$2:$K$7,2,FALSE)</f>
        <v>6</v>
      </c>
      <c r="AV59">
        <f>VLOOKUP('Raw data'!AV59,Scale!$J$2:$K$7,2,FALSE)</f>
        <v>6</v>
      </c>
      <c r="AW59">
        <f>VLOOKUP('Raw data'!AW59,Scale!$J$2:$K$7,2,FALSE)</f>
        <v>3</v>
      </c>
      <c r="AX59">
        <f>VLOOKUP('Raw data'!AX59,Scale!$J$2:$K$7,2,FALSE)</f>
        <v>5</v>
      </c>
      <c r="AY59">
        <f>VLOOKUP('Raw data'!AY59,Scale!$J$2:$K$7,2,FALSE)</f>
        <v>3</v>
      </c>
      <c r="AZ59">
        <f>VLOOKUP('Raw data'!AZ59,Scale!$J$2:$K$7,2,FALSE)</f>
        <v>3</v>
      </c>
      <c r="BA59">
        <f>VLOOKUP('Raw data'!BA59,Scale!$J$2:$K$7,2,FALSE)</f>
        <v>3</v>
      </c>
      <c r="BB59">
        <f>VLOOKUP('Raw data'!BB59,Scale!$J$2:$K$7,2,FALSE)</f>
        <v>1</v>
      </c>
      <c r="BC59">
        <f>VLOOKUP('Raw data'!BC59,Scale!$J$2:$K$7,2,FALSE)</f>
        <v>1</v>
      </c>
      <c r="BD59">
        <f>VLOOKUP('Raw data'!BD59,Scale!$J$2:$K$7,2,FALSE)</f>
        <v>2</v>
      </c>
      <c r="BE59">
        <f>VLOOKUP('Raw data'!BE59,Scale!$J$2:$K$7,2,FALSE)</f>
        <v>3</v>
      </c>
      <c r="BF59">
        <f>VLOOKUP('Raw data'!BF59,Scale!$J$2:$K$7,2,FALSE)</f>
        <v>3</v>
      </c>
      <c r="BG59">
        <f>VLOOKUP('Raw data'!BG59,Scale!$J$2:$K$7,2,FALSE)</f>
        <v>1</v>
      </c>
      <c r="BH59">
        <f>VLOOKUP('Raw data'!BH59,Scale!$J$2:$K$7,2,FALSE)</f>
        <v>1</v>
      </c>
      <c r="BI59">
        <f>VLOOKUP('Raw data'!BI59,Scale!$J$2:$K$7,2,FALSE)</f>
        <v>3</v>
      </c>
      <c r="BJ59" t="str">
        <f>'Raw data'!BJ59</f>
        <v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v>
      </c>
      <c r="BK59" s="10">
        <f>'Raw data'!BK59</f>
        <v>32650</v>
      </c>
      <c r="BL59" t="str">
        <f>'Raw data'!BL59</f>
        <v>หญิง</v>
      </c>
      <c r="BM59">
        <f t="shared" ca="1" si="0"/>
        <v>31</v>
      </c>
      <c r="BN59">
        <f t="shared" ca="1" si="1"/>
        <v>31</v>
      </c>
      <c r="BO59" s="9">
        <f t="shared" si="2"/>
        <v>32650</v>
      </c>
      <c r="BP59" t="str">
        <f t="shared" si="3"/>
        <v>22-05</v>
      </c>
      <c r="BQ59" t="str">
        <f t="shared" si="4"/>
        <v>22-พ.ค.-21</v>
      </c>
      <c r="BR59" s="10">
        <f t="shared" si="5"/>
        <v>44338</v>
      </c>
      <c r="BS59" s="11" t="str">
        <f>IF(BR59&lt;ราศี!$B$10,ราศี!$D$10,(IF(BR59&lt;ราศี!$B$11,ราศี!$D$11,(IF(BR59&lt;ราศี!$B$12,ราศี!$D$12,(IF(BR59&lt;ราศี!$B$13,ราศี!$D$13,(IF(BR59&lt;ราศี!$B$14,ราศี!$D$14,(IF(BR59&lt;ราศี!$B$15,ราศี!$D$15,(IF(BR59&lt;ราศี!$B$16,ราศี!$D$16,(IF(BR59&lt;ราศี!$B$17,ราศี!$D$17,(IF(BR59&lt;ราศี!$B$18,ราศี!$D$18,(IF(BR59&lt;ราศี!$B$19,ราศี!$D$19,(IF(BR59&lt;ราศี!$B$20,ราศี!$D$20,(IF(BR59&lt;ราศี!$B$21,ราศี!$D$21,ราศี!$D$22)))))))))))))))))))))))</f>
        <v>ราศีพฤษก</v>
      </c>
      <c r="BT59">
        <v>2</v>
      </c>
    </row>
    <row r="60" spans="1:72" x14ac:dyDescent="0.25">
      <c r="A60">
        <v>59</v>
      </c>
      <c r="B60">
        <f>VLOOKUP('Raw data'!B60,Scale!$B$2:$C$8,2,FALSE)</f>
        <v>5</v>
      </c>
      <c r="C60">
        <f>VLOOKUP('Raw data'!C60,Scale!$B$2:$C$8,2,FALSE)</f>
        <v>7</v>
      </c>
      <c r="D60">
        <f>VLOOKUP('Raw data'!D60,Scale!$B$2:$C$8,2,FALSE)</f>
        <v>7</v>
      </c>
      <c r="E60">
        <f>VLOOKUP('Raw data'!E60,Scale!$B$2:$C$8,2,FALSE)</f>
        <v>7</v>
      </c>
      <c r="F60">
        <f>VLOOKUP('Raw data'!F60,Scale!$B$2:$C$8,2,FALSE)</f>
        <v>7</v>
      </c>
      <c r="G60">
        <f>VLOOKUP('Raw data'!G60,Scale!$B$2:$C$8,2,FALSE)</f>
        <v>4</v>
      </c>
      <c r="H60">
        <f>VLOOKUP('Raw data'!H60,Scale!$B$2:$C$8,2,FALSE)</f>
        <v>4</v>
      </c>
      <c r="I60">
        <f>VLOOKUP('Raw data'!I60,Scale!$B$2:$C$8,2,FALSE)</f>
        <v>4</v>
      </c>
      <c r="J60">
        <f>VLOOKUP('Raw data'!J60,Scale!$B$2:$C$8,2,FALSE)</f>
        <v>4</v>
      </c>
      <c r="K60">
        <f>VLOOKUP('Raw data'!K60,Scale!$B$2:$C$8,2,FALSE)</f>
        <v>5</v>
      </c>
      <c r="L60">
        <f>VLOOKUP('Raw data'!L60,Scale!$B$2:$C$8,2,FALSE)</f>
        <v>4</v>
      </c>
      <c r="M60">
        <f>VLOOKUP('Raw data'!M60,Scale!$B$2:$C$8,2,FALSE)</f>
        <v>5</v>
      </c>
      <c r="N60">
        <f>VLOOKUP('Raw data'!N60,Scale!$B$2:$C$8,2,FALSE)</f>
        <v>7</v>
      </c>
      <c r="O60">
        <f>VLOOKUP('Raw data'!O60,Scale!$B$2:$C$8,2,FALSE)</f>
        <v>3</v>
      </c>
      <c r="P60">
        <f>VLOOKUP('Raw data'!P60,Scale!$B$2:$C$8,2,FALSE)</f>
        <v>5</v>
      </c>
      <c r="Q60">
        <f>VLOOKUP('Raw data'!Q60,Scale!$B$2:$C$8,2,FALSE)</f>
        <v>6</v>
      </c>
      <c r="R60">
        <f>VLOOKUP('Raw data'!R60,Scale!$B$2:$C$8,2,FALSE)</f>
        <v>6</v>
      </c>
      <c r="S60">
        <f>VLOOKUP('Raw data'!S60,Scale!$B$2:$C$8,2,FALSE)</f>
        <v>7</v>
      </c>
      <c r="T60">
        <f>VLOOKUP('Raw data'!T60,Scale!$B$2:$C$8,2,FALSE)</f>
        <v>7</v>
      </c>
      <c r="U60">
        <f>VLOOKUP('Raw data'!U60,Scale!$B$2:$C$8,2,FALSE)</f>
        <v>7</v>
      </c>
      <c r="V60">
        <f>VLOOKUP('Raw data'!V60,Scale!$B$2:$C$8,2,FALSE)</f>
        <v>6</v>
      </c>
      <c r="W60">
        <f>VLOOKUP('Raw data'!W60,Scale!$B$2:$C$8,2,FALSE)</f>
        <v>5</v>
      </c>
      <c r="X60">
        <f>VLOOKUP('Raw data'!X60,Scale!$B$2:$C$8,2,FALSE)</f>
        <v>7</v>
      </c>
      <c r="Y60">
        <f>VLOOKUP('Raw data'!Y60,Scale!$B$2:$C$8,2,FALSE)</f>
        <v>3</v>
      </c>
      <c r="Z60">
        <f>VLOOKUP('Raw data'!Z60,Scale!$B$2:$C$8,2,FALSE)</f>
        <v>4</v>
      </c>
      <c r="AA60">
        <f>VLOOKUP('Raw data'!AA60,Scale!$B$2:$C$8,2,FALSE)</f>
        <v>4</v>
      </c>
      <c r="AB60">
        <f>VLOOKUP('Raw data'!AB60,Scale!$B$2:$C$8,2,FALSE)</f>
        <v>4</v>
      </c>
      <c r="AC60">
        <f>VLOOKUP('Raw data'!AC60,Scale!$B$2:$C$8,2,FALSE)</f>
        <v>6</v>
      </c>
      <c r="AD60">
        <f>VLOOKUP('Raw data'!AD60,Scale!$B$2:$C$8,2,FALSE)</f>
        <v>7</v>
      </c>
      <c r="AE60">
        <f>VLOOKUP('Raw data'!AE60,Scale!$B$2:$C$8,2,FALSE)</f>
        <v>4</v>
      </c>
      <c r="AF60">
        <f>VLOOKUP('Raw data'!AF60,Scale!$J$2:$K$7,2,FALSE)</f>
        <v>2</v>
      </c>
      <c r="AG60">
        <f>VLOOKUP('Raw data'!AG60,Scale!$J$2:$K$7,2,FALSE)</f>
        <v>2</v>
      </c>
      <c r="AH60">
        <f>VLOOKUP('Raw data'!AH60,Scale!$J$2:$K$7,2,FALSE)</f>
        <v>6</v>
      </c>
      <c r="AI60">
        <f>VLOOKUP('Raw data'!AI60,Scale!$J$2:$K$7,2,FALSE)</f>
        <v>4</v>
      </c>
      <c r="AJ60">
        <f>VLOOKUP('Raw data'!AJ60,Scale!$J$2:$K$7,2,FALSE)</f>
        <v>2</v>
      </c>
      <c r="AK60">
        <f>VLOOKUP('Raw data'!AK60,Scale!$J$2:$K$7,2,FALSE)</f>
        <v>2</v>
      </c>
      <c r="AL60">
        <f>VLOOKUP('Raw data'!AL60,Scale!$J$2:$K$7,2,FALSE)</f>
        <v>2</v>
      </c>
      <c r="AM60">
        <f>VLOOKUP('Raw data'!AM60,Scale!$J$2:$K$7,2,FALSE)</f>
        <v>2</v>
      </c>
      <c r="AN60">
        <f>VLOOKUP('Raw data'!AN60,Scale!$J$2:$K$7,2,FALSE)</f>
        <v>2</v>
      </c>
      <c r="AO60">
        <f>VLOOKUP('Raw data'!AO60,Scale!$J$2:$K$7,2,FALSE)</f>
        <v>2</v>
      </c>
      <c r="AP60">
        <f>VLOOKUP('Raw data'!AP60,Scale!$J$2:$K$7,2,FALSE)</f>
        <v>1</v>
      </c>
      <c r="AQ60">
        <f>VLOOKUP('Raw data'!AQ60,Scale!$J$2:$K$7,2,FALSE)</f>
        <v>2</v>
      </c>
      <c r="AR60">
        <f>VLOOKUP('Raw data'!AR60,Scale!$J$2:$K$7,2,FALSE)</f>
        <v>5</v>
      </c>
      <c r="AS60">
        <f>VLOOKUP('Raw data'!AS60,Scale!$J$2:$K$7,2,FALSE)</f>
        <v>1</v>
      </c>
      <c r="AT60">
        <f>VLOOKUP('Raw data'!AT60,Scale!$J$2:$K$7,2,FALSE)</f>
        <v>1</v>
      </c>
      <c r="AU60">
        <f>VLOOKUP('Raw data'!AU60,Scale!$J$2:$K$7,2,FALSE)</f>
        <v>6</v>
      </c>
      <c r="AV60">
        <f>VLOOKUP('Raw data'!AV60,Scale!$J$2:$K$7,2,FALSE)</f>
        <v>6</v>
      </c>
      <c r="AW60">
        <f>VLOOKUP('Raw data'!AW60,Scale!$J$2:$K$7,2,FALSE)</f>
        <v>6</v>
      </c>
      <c r="AX60">
        <f>VLOOKUP('Raw data'!AX60,Scale!$J$2:$K$7,2,FALSE)</f>
        <v>6</v>
      </c>
      <c r="AY60">
        <f>VLOOKUP('Raw data'!AY60,Scale!$J$2:$K$7,2,FALSE)</f>
        <v>1</v>
      </c>
      <c r="AZ60">
        <f>VLOOKUP('Raw data'!AZ60,Scale!$J$2:$K$7,2,FALSE)</f>
        <v>6</v>
      </c>
      <c r="BA60">
        <f>VLOOKUP('Raw data'!BA60,Scale!$J$2:$K$7,2,FALSE)</f>
        <v>1</v>
      </c>
      <c r="BB60">
        <f>VLOOKUP('Raw data'!BB60,Scale!$J$2:$K$7,2,FALSE)</f>
        <v>6</v>
      </c>
      <c r="BC60">
        <f>VLOOKUP('Raw data'!BC60,Scale!$J$2:$K$7,2,FALSE)</f>
        <v>1</v>
      </c>
      <c r="BD60">
        <f>VLOOKUP('Raw data'!BD60,Scale!$J$2:$K$7,2,FALSE)</f>
        <v>3</v>
      </c>
      <c r="BE60">
        <f>VLOOKUP('Raw data'!BE60,Scale!$J$2:$K$7,2,FALSE)</f>
        <v>2</v>
      </c>
      <c r="BF60">
        <f>VLOOKUP('Raw data'!BF60,Scale!$J$2:$K$7,2,FALSE)</f>
        <v>2</v>
      </c>
      <c r="BG60">
        <f>VLOOKUP('Raw data'!BG60,Scale!$J$2:$K$7,2,FALSE)</f>
        <v>6</v>
      </c>
      <c r="BH60">
        <f>VLOOKUP('Raw data'!BH60,Scale!$J$2:$K$7,2,FALSE)</f>
        <v>6</v>
      </c>
      <c r="BI60">
        <f>VLOOKUP('Raw data'!BI60,Scale!$J$2:$K$7,2,FALSE)</f>
        <v>5</v>
      </c>
      <c r="BJ60" t="str">
        <f>'Raw data'!BJ60</f>
        <v>เรื่องเกี่ยวกับ ตลกขบขัน และ ธรรมะ</v>
      </c>
      <c r="BK60" s="10">
        <f>'Raw data'!BK60</f>
        <v>27002</v>
      </c>
      <c r="BL60" t="str">
        <f>'Raw data'!BL60</f>
        <v>หญิง</v>
      </c>
      <c r="BM60">
        <f t="shared" ca="1" si="0"/>
        <v>47</v>
      </c>
      <c r="BN60">
        <f t="shared" ca="1" si="1"/>
        <v>47</v>
      </c>
      <c r="BO60" s="9">
        <f t="shared" si="2"/>
        <v>27002</v>
      </c>
      <c r="BP60" t="str">
        <f t="shared" si="3"/>
        <v>04-12</v>
      </c>
      <c r="BQ60" t="str">
        <f t="shared" si="4"/>
        <v>04-ธ.ค.-21</v>
      </c>
      <c r="BR60" s="10">
        <f t="shared" si="5"/>
        <v>44534</v>
      </c>
      <c r="BS60" s="11" t="str">
        <f>IF(BR60&lt;ราศี!$B$10,ราศี!$D$10,(IF(BR60&lt;ราศี!$B$11,ราศี!$D$11,(IF(BR60&lt;ราศี!$B$12,ราศี!$D$12,(IF(BR60&lt;ราศี!$B$13,ราศี!$D$13,(IF(BR60&lt;ราศี!$B$14,ราศี!$D$14,(IF(BR60&lt;ราศี!$B$15,ราศี!$D$15,(IF(BR60&lt;ราศี!$B$16,ราศี!$D$16,(IF(BR60&lt;ราศี!$B$17,ราศี!$D$17,(IF(BR60&lt;ราศี!$B$18,ราศี!$D$18,(IF(BR60&lt;ราศี!$B$19,ราศี!$D$19,(IF(BR60&lt;ราศี!$B$20,ราศี!$D$20,(IF(BR60&lt;ราศี!$B$21,ราศี!$D$21,ราศี!$D$22)))))))))))))))))))))))</f>
        <v>ราศีพิจิก</v>
      </c>
      <c r="BT60">
        <v>8</v>
      </c>
    </row>
    <row r="61" spans="1:72" x14ac:dyDescent="0.25">
      <c r="A61">
        <v>60</v>
      </c>
      <c r="B61">
        <f>VLOOKUP('Raw data'!B61,Scale!$B$2:$C$8,2,FALSE)</f>
        <v>6</v>
      </c>
      <c r="C61">
        <f>VLOOKUP('Raw data'!C61,Scale!$B$2:$C$8,2,FALSE)</f>
        <v>5</v>
      </c>
      <c r="D61">
        <f>VLOOKUP('Raw data'!D61,Scale!$B$2:$C$8,2,FALSE)</f>
        <v>6</v>
      </c>
      <c r="E61">
        <f>VLOOKUP('Raw data'!E61,Scale!$B$2:$C$8,2,FALSE)</f>
        <v>5</v>
      </c>
      <c r="F61">
        <f>VLOOKUP('Raw data'!F61,Scale!$B$2:$C$8,2,FALSE)</f>
        <v>7</v>
      </c>
      <c r="G61">
        <f>VLOOKUP('Raw data'!G61,Scale!$B$2:$C$8,2,FALSE)</f>
        <v>6</v>
      </c>
      <c r="H61">
        <f>VLOOKUP('Raw data'!H61,Scale!$B$2:$C$8,2,FALSE)</f>
        <v>7</v>
      </c>
      <c r="I61">
        <f>VLOOKUP('Raw data'!I61,Scale!$B$2:$C$8,2,FALSE)</f>
        <v>6</v>
      </c>
      <c r="J61">
        <f>VLOOKUP('Raw data'!J61,Scale!$B$2:$C$8,2,FALSE)</f>
        <v>4</v>
      </c>
      <c r="K61">
        <f>VLOOKUP('Raw data'!K61,Scale!$B$2:$C$8,2,FALSE)</f>
        <v>5</v>
      </c>
      <c r="L61">
        <f>VLOOKUP('Raw data'!L61,Scale!$B$2:$C$8,2,FALSE)</f>
        <v>2</v>
      </c>
      <c r="M61">
        <f>VLOOKUP('Raw data'!M61,Scale!$B$2:$C$8,2,FALSE)</f>
        <v>5</v>
      </c>
      <c r="N61">
        <f>VLOOKUP('Raw data'!N61,Scale!$B$2:$C$8,2,FALSE)</f>
        <v>7</v>
      </c>
      <c r="O61">
        <f>VLOOKUP('Raw data'!O61,Scale!$B$2:$C$8,2,FALSE)</f>
        <v>7</v>
      </c>
      <c r="P61">
        <f>VLOOKUP('Raw data'!P61,Scale!$B$2:$C$8,2,FALSE)</f>
        <v>7</v>
      </c>
      <c r="Q61">
        <f>VLOOKUP('Raw data'!Q61,Scale!$B$2:$C$8,2,FALSE)</f>
        <v>5</v>
      </c>
      <c r="R61">
        <f>VLOOKUP('Raw data'!R61,Scale!$B$2:$C$8,2,FALSE)</f>
        <v>6</v>
      </c>
      <c r="S61">
        <f>VLOOKUP('Raw data'!S61,Scale!$B$2:$C$8,2,FALSE)</f>
        <v>6</v>
      </c>
      <c r="T61">
        <f>VLOOKUP('Raw data'!T61,Scale!$B$2:$C$8,2,FALSE)</f>
        <v>7</v>
      </c>
      <c r="U61">
        <f>VLOOKUP('Raw data'!U61,Scale!$B$2:$C$8,2,FALSE)</f>
        <v>7</v>
      </c>
      <c r="V61">
        <f>VLOOKUP('Raw data'!V61,Scale!$B$2:$C$8,2,FALSE)</f>
        <v>7</v>
      </c>
      <c r="W61">
        <f>VLOOKUP('Raw data'!W61,Scale!$B$2:$C$8,2,FALSE)</f>
        <v>7</v>
      </c>
      <c r="X61">
        <f>VLOOKUP('Raw data'!X61,Scale!$B$2:$C$8,2,FALSE)</f>
        <v>7</v>
      </c>
      <c r="Y61">
        <f>VLOOKUP('Raw data'!Y61,Scale!$B$2:$C$8,2,FALSE)</f>
        <v>5</v>
      </c>
      <c r="Z61">
        <f>VLOOKUP('Raw data'!Z61,Scale!$B$2:$C$8,2,FALSE)</f>
        <v>5</v>
      </c>
      <c r="AA61">
        <f>VLOOKUP('Raw data'!AA61,Scale!$B$2:$C$8,2,FALSE)</f>
        <v>7</v>
      </c>
      <c r="AB61">
        <f>VLOOKUP('Raw data'!AB61,Scale!$B$2:$C$8,2,FALSE)</f>
        <v>2</v>
      </c>
      <c r="AC61">
        <f>VLOOKUP('Raw data'!AC61,Scale!$B$2:$C$8,2,FALSE)</f>
        <v>4</v>
      </c>
      <c r="AD61">
        <f>VLOOKUP('Raw data'!AD61,Scale!$B$2:$C$8,2,FALSE)</f>
        <v>5</v>
      </c>
      <c r="AE61">
        <f>VLOOKUP('Raw data'!AE61,Scale!$B$2:$C$8,2,FALSE)</f>
        <v>6</v>
      </c>
      <c r="AF61">
        <f>VLOOKUP('Raw data'!AF61,Scale!$J$2:$K$7,2,FALSE)</f>
        <v>2</v>
      </c>
      <c r="AG61">
        <f>VLOOKUP('Raw data'!AG61,Scale!$J$2:$K$7,2,FALSE)</f>
        <v>2</v>
      </c>
      <c r="AH61">
        <f>VLOOKUP('Raw data'!AH61,Scale!$J$2:$K$7,2,FALSE)</f>
        <v>6</v>
      </c>
      <c r="AI61">
        <f>VLOOKUP('Raw data'!AI61,Scale!$J$2:$K$7,2,FALSE)</f>
        <v>4</v>
      </c>
      <c r="AJ61">
        <f>VLOOKUP('Raw data'!AJ61,Scale!$J$2:$K$7,2,FALSE)</f>
        <v>4</v>
      </c>
      <c r="AK61">
        <f>VLOOKUP('Raw data'!AK61,Scale!$J$2:$K$7,2,FALSE)</f>
        <v>4</v>
      </c>
      <c r="AL61">
        <f>VLOOKUP('Raw data'!AL61,Scale!$J$2:$K$7,2,FALSE)</f>
        <v>4</v>
      </c>
      <c r="AM61">
        <f>VLOOKUP('Raw data'!AM61,Scale!$J$2:$K$7,2,FALSE)</f>
        <v>3</v>
      </c>
      <c r="AN61">
        <f>VLOOKUP('Raw data'!AN61,Scale!$J$2:$K$7,2,FALSE)</f>
        <v>2</v>
      </c>
      <c r="AO61">
        <f>VLOOKUP('Raw data'!AO61,Scale!$J$2:$K$7,2,FALSE)</f>
        <v>2</v>
      </c>
      <c r="AP61">
        <f>VLOOKUP('Raw data'!AP61,Scale!$J$2:$K$7,2,FALSE)</f>
        <v>1</v>
      </c>
      <c r="AQ61">
        <f>VLOOKUP('Raw data'!AQ61,Scale!$J$2:$K$7,2,FALSE)</f>
        <v>2</v>
      </c>
      <c r="AR61">
        <f>VLOOKUP('Raw data'!AR61,Scale!$J$2:$K$7,2,FALSE)</f>
        <v>4</v>
      </c>
      <c r="AS61">
        <f>VLOOKUP('Raw data'!AS61,Scale!$J$2:$K$7,2,FALSE)</f>
        <v>6</v>
      </c>
      <c r="AT61">
        <f>VLOOKUP('Raw data'!AT61,Scale!$J$2:$K$7,2,FALSE)</f>
        <v>3</v>
      </c>
      <c r="AU61">
        <f>VLOOKUP('Raw data'!AU61,Scale!$J$2:$K$7,2,FALSE)</f>
        <v>4</v>
      </c>
      <c r="AV61">
        <f>VLOOKUP('Raw data'!AV61,Scale!$J$2:$K$7,2,FALSE)</f>
        <v>6</v>
      </c>
      <c r="AW61">
        <f>VLOOKUP('Raw data'!AW61,Scale!$J$2:$K$7,2,FALSE)</f>
        <v>4</v>
      </c>
      <c r="AX61">
        <f>VLOOKUP('Raw data'!AX61,Scale!$J$2:$K$7,2,FALSE)</f>
        <v>6</v>
      </c>
      <c r="AY61">
        <f>VLOOKUP('Raw data'!AY61,Scale!$J$2:$K$7,2,FALSE)</f>
        <v>6</v>
      </c>
      <c r="AZ61">
        <f>VLOOKUP('Raw data'!AZ61,Scale!$J$2:$K$7,2,FALSE)</f>
        <v>6</v>
      </c>
      <c r="BA61">
        <f>VLOOKUP('Raw data'!BA61,Scale!$J$2:$K$7,2,FALSE)</f>
        <v>4</v>
      </c>
      <c r="BB61">
        <f>VLOOKUP('Raw data'!BB61,Scale!$J$2:$K$7,2,FALSE)</f>
        <v>5</v>
      </c>
      <c r="BC61">
        <f>VLOOKUP('Raw data'!BC61,Scale!$J$2:$K$7,2,FALSE)</f>
        <v>4</v>
      </c>
      <c r="BD61">
        <f>VLOOKUP('Raw data'!BD61,Scale!$J$2:$K$7,2,FALSE)</f>
        <v>2</v>
      </c>
      <c r="BE61">
        <f>VLOOKUP('Raw data'!BE61,Scale!$J$2:$K$7,2,FALSE)</f>
        <v>3</v>
      </c>
      <c r="BF61">
        <f>VLOOKUP('Raw data'!BF61,Scale!$J$2:$K$7,2,FALSE)</f>
        <v>1</v>
      </c>
      <c r="BG61">
        <f>VLOOKUP('Raw data'!BG61,Scale!$J$2:$K$7,2,FALSE)</f>
        <v>1</v>
      </c>
      <c r="BH61">
        <f>VLOOKUP('Raw data'!BH61,Scale!$J$2:$K$7,2,FALSE)</f>
        <v>2</v>
      </c>
      <c r="BI61">
        <f>VLOOKUP('Raw data'!BI61,Scale!$J$2:$K$7,2,FALSE)</f>
        <v>5</v>
      </c>
      <c r="BJ61" t="str">
        <f>'Raw data'!BJ61</f>
        <v>Podcast การพัมนาตนเอง</v>
      </c>
      <c r="BK61" s="10">
        <f>'Raw data'!BK61</f>
        <v>32859</v>
      </c>
      <c r="BL61" t="str">
        <f>'Raw data'!BL61</f>
        <v>ชาย</v>
      </c>
      <c r="BM61">
        <f t="shared" ca="1" si="0"/>
        <v>31</v>
      </c>
      <c r="BN61">
        <f t="shared" ca="1" si="1"/>
        <v>31</v>
      </c>
      <c r="BO61" s="9">
        <f t="shared" si="2"/>
        <v>32859</v>
      </c>
      <c r="BP61" t="str">
        <f t="shared" si="3"/>
        <v>17-12</v>
      </c>
      <c r="BQ61" t="str">
        <f t="shared" si="4"/>
        <v>17-ธ.ค.-21</v>
      </c>
      <c r="BR61" s="10">
        <f t="shared" si="5"/>
        <v>44547</v>
      </c>
      <c r="BS61" s="11" t="str">
        <f>IF(BR61&lt;ราศี!$B$10,ราศี!$D$10,(IF(BR61&lt;ราศี!$B$11,ราศี!$D$11,(IF(BR61&lt;ราศี!$B$12,ราศี!$D$12,(IF(BR61&lt;ราศี!$B$13,ราศี!$D$13,(IF(BR61&lt;ราศี!$B$14,ราศี!$D$14,(IF(BR61&lt;ราศี!$B$15,ราศี!$D$15,(IF(BR61&lt;ราศี!$B$16,ราศี!$D$16,(IF(BR61&lt;ราศี!$B$17,ราศี!$D$17,(IF(BR61&lt;ราศี!$B$18,ราศี!$D$18,(IF(BR61&lt;ราศี!$B$19,ราศี!$D$19,(IF(BR61&lt;ราศี!$B$20,ราศี!$D$20,(IF(BR61&lt;ราศี!$B$21,ราศี!$D$21,ราศี!$D$22)))))))))))))))))))))))</f>
        <v>ราศีธนู</v>
      </c>
      <c r="BT61">
        <v>9</v>
      </c>
    </row>
    <row r="62" spans="1:72" x14ac:dyDescent="0.25">
      <c r="A62">
        <v>61</v>
      </c>
      <c r="B62">
        <f>VLOOKUP('Raw data'!B62,Scale!$B$2:$C$8,2,FALSE)</f>
        <v>5</v>
      </c>
      <c r="C62">
        <f>VLOOKUP('Raw data'!C62,Scale!$B$2:$C$8,2,FALSE)</f>
        <v>4</v>
      </c>
      <c r="D62">
        <f>VLOOKUP('Raw data'!D62,Scale!$B$2:$C$8,2,FALSE)</f>
        <v>6</v>
      </c>
      <c r="E62">
        <f>VLOOKUP('Raw data'!E62,Scale!$B$2:$C$8,2,FALSE)</f>
        <v>6</v>
      </c>
      <c r="F62">
        <f>VLOOKUP('Raw data'!F62,Scale!$B$2:$C$8,2,FALSE)</f>
        <v>5</v>
      </c>
      <c r="G62">
        <f>VLOOKUP('Raw data'!G62,Scale!$B$2:$C$8,2,FALSE)</f>
        <v>2</v>
      </c>
      <c r="H62">
        <f>VLOOKUP('Raw data'!H62,Scale!$B$2:$C$8,2,FALSE)</f>
        <v>4</v>
      </c>
      <c r="I62">
        <f>VLOOKUP('Raw data'!I62,Scale!$B$2:$C$8,2,FALSE)</f>
        <v>5</v>
      </c>
      <c r="J62">
        <f>VLOOKUP('Raw data'!J62,Scale!$B$2:$C$8,2,FALSE)</f>
        <v>3</v>
      </c>
      <c r="K62">
        <f>VLOOKUP('Raw data'!K62,Scale!$B$2:$C$8,2,FALSE)</f>
        <v>6</v>
      </c>
      <c r="L62">
        <f>VLOOKUP('Raw data'!L62,Scale!$B$2:$C$8,2,FALSE)</f>
        <v>6</v>
      </c>
      <c r="M62">
        <f>VLOOKUP('Raw data'!M62,Scale!$B$2:$C$8,2,FALSE)</f>
        <v>6</v>
      </c>
      <c r="N62">
        <f>VLOOKUP('Raw data'!N62,Scale!$B$2:$C$8,2,FALSE)</f>
        <v>5</v>
      </c>
      <c r="O62">
        <f>VLOOKUP('Raw data'!O62,Scale!$B$2:$C$8,2,FALSE)</f>
        <v>5</v>
      </c>
      <c r="P62">
        <f>VLOOKUP('Raw data'!P62,Scale!$B$2:$C$8,2,FALSE)</f>
        <v>7</v>
      </c>
      <c r="Q62">
        <f>VLOOKUP('Raw data'!Q62,Scale!$B$2:$C$8,2,FALSE)</f>
        <v>4</v>
      </c>
      <c r="R62">
        <f>VLOOKUP('Raw data'!R62,Scale!$B$2:$C$8,2,FALSE)</f>
        <v>5</v>
      </c>
      <c r="S62">
        <f>VLOOKUP('Raw data'!S62,Scale!$B$2:$C$8,2,FALSE)</f>
        <v>5</v>
      </c>
      <c r="T62">
        <f>VLOOKUP('Raw data'!T62,Scale!$B$2:$C$8,2,FALSE)</f>
        <v>6</v>
      </c>
      <c r="U62">
        <f>VLOOKUP('Raw data'!U62,Scale!$B$2:$C$8,2,FALSE)</f>
        <v>5</v>
      </c>
      <c r="V62">
        <f>VLOOKUP('Raw data'!V62,Scale!$B$2:$C$8,2,FALSE)</f>
        <v>6</v>
      </c>
      <c r="W62">
        <f>VLOOKUP('Raw data'!W62,Scale!$B$2:$C$8,2,FALSE)</f>
        <v>6</v>
      </c>
      <c r="X62">
        <f>VLOOKUP('Raw data'!X62,Scale!$B$2:$C$8,2,FALSE)</f>
        <v>4</v>
      </c>
      <c r="Y62">
        <f>VLOOKUP('Raw data'!Y62,Scale!$B$2:$C$8,2,FALSE)</f>
        <v>5</v>
      </c>
      <c r="Z62">
        <f>VLOOKUP('Raw data'!Z62,Scale!$B$2:$C$8,2,FALSE)</f>
        <v>5</v>
      </c>
      <c r="AA62">
        <f>VLOOKUP('Raw data'!AA62,Scale!$B$2:$C$8,2,FALSE)</f>
        <v>6</v>
      </c>
      <c r="AB62">
        <f>VLOOKUP('Raw data'!AB62,Scale!$B$2:$C$8,2,FALSE)</f>
        <v>5</v>
      </c>
      <c r="AC62">
        <f>VLOOKUP('Raw data'!AC62,Scale!$B$2:$C$8,2,FALSE)</f>
        <v>4</v>
      </c>
      <c r="AD62">
        <f>VLOOKUP('Raw data'!AD62,Scale!$B$2:$C$8,2,FALSE)</f>
        <v>4</v>
      </c>
      <c r="AE62">
        <f>VLOOKUP('Raw data'!AE62,Scale!$B$2:$C$8,2,FALSE)</f>
        <v>4</v>
      </c>
      <c r="AF62">
        <f>VLOOKUP('Raw data'!AF62,Scale!$J$2:$K$7,2,FALSE)</f>
        <v>3</v>
      </c>
      <c r="AG62">
        <f>VLOOKUP('Raw data'!AG62,Scale!$J$2:$K$7,2,FALSE)</f>
        <v>2</v>
      </c>
      <c r="AH62">
        <f>VLOOKUP('Raw data'!AH62,Scale!$J$2:$K$7,2,FALSE)</f>
        <v>6</v>
      </c>
      <c r="AI62">
        <f>VLOOKUP('Raw data'!AI62,Scale!$J$2:$K$7,2,FALSE)</f>
        <v>5</v>
      </c>
      <c r="AJ62">
        <f>VLOOKUP('Raw data'!AJ62,Scale!$J$2:$K$7,2,FALSE)</f>
        <v>5</v>
      </c>
      <c r="AK62">
        <f>VLOOKUP('Raw data'!AK62,Scale!$J$2:$K$7,2,FALSE)</f>
        <v>2</v>
      </c>
      <c r="AL62">
        <f>VLOOKUP('Raw data'!AL62,Scale!$J$2:$K$7,2,FALSE)</f>
        <v>2</v>
      </c>
      <c r="AM62">
        <f>VLOOKUP('Raw data'!AM62,Scale!$J$2:$K$7,2,FALSE)</f>
        <v>3</v>
      </c>
      <c r="AN62">
        <f>VLOOKUP('Raw data'!AN62,Scale!$J$2:$K$7,2,FALSE)</f>
        <v>2</v>
      </c>
      <c r="AO62">
        <f>VLOOKUP('Raw data'!AO62,Scale!$J$2:$K$7,2,FALSE)</f>
        <v>4</v>
      </c>
      <c r="AP62">
        <f>VLOOKUP('Raw data'!AP62,Scale!$J$2:$K$7,2,FALSE)</f>
        <v>5</v>
      </c>
      <c r="AQ62">
        <f>VLOOKUP('Raw data'!AQ62,Scale!$J$2:$K$7,2,FALSE)</f>
        <v>6</v>
      </c>
      <c r="AR62">
        <f>VLOOKUP('Raw data'!AR62,Scale!$J$2:$K$7,2,FALSE)</f>
        <v>5</v>
      </c>
      <c r="AS62">
        <f>VLOOKUP('Raw data'!AS62,Scale!$J$2:$K$7,2,FALSE)</f>
        <v>5</v>
      </c>
      <c r="AT62">
        <f>VLOOKUP('Raw data'!AT62,Scale!$J$2:$K$7,2,FALSE)</f>
        <v>3</v>
      </c>
      <c r="AU62">
        <f>VLOOKUP('Raw data'!AU62,Scale!$J$2:$K$7,2,FALSE)</f>
        <v>3</v>
      </c>
      <c r="AV62">
        <f>VLOOKUP('Raw data'!AV62,Scale!$J$2:$K$7,2,FALSE)</f>
        <v>4</v>
      </c>
      <c r="AW62">
        <f>VLOOKUP('Raw data'!AW62,Scale!$J$2:$K$7,2,FALSE)</f>
        <v>5</v>
      </c>
      <c r="AX62">
        <f>VLOOKUP('Raw data'!AX62,Scale!$J$2:$K$7,2,FALSE)</f>
        <v>5</v>
      </c>
      <c r="AY62">
        <f>VLOOKUP('Raw data'!AY62,Scale!$J$2:$K$7,2,FALSE)</f>
        <v>3</v>
      </c>
      <c r="AZ62">
        <f>VLOOKUP('Raw data'!AZ62,Scale!$J$2:$K$7,2,FALSE)</f>
        <v>6</v>
      </c>
      <c r="BA62">
        <f>VLOOKUP('Raw data'!BA62,Scale!$J$2:$K$7,2,FALSE)</f>
        <v>5</v>
      </c>
      <c r="BB62">
        <f>VLOOKUP('Raw data'!BB62,Scale!$J$2:$K$7,2,FALSE)</f>
        <v>4</v>
      </c>
      <c r="BC62">
        <f>VLOOKUP('Raw data'!BC62,Scale!$J$2:$K$7,2,FALSE)</f>
        <v>5</v>
      </c>
      <c r="BD62">
        <f>VLOOKUP('Raw data'!BD62,Scale!$J$2:$K$7,2,FALSE)</f>
        <v>6</v>
      </c>
      <c r="BE62">
        <f>VLOOKUP('Raw data'!BE62,Scale!$J$2:$K$7,2,FALSE)</f>
        <v>6</v>
      </c>
      <c r="BF62">
        <f>VLOOKUP('Raw data'!BF62,Scale!$J$2:$K$7,2,FALSE)</f>
        <v>4</v>
      </c>
      <c r="BG62">
        <f>VLOOKUP('Raw data'!BG62,Scale!$J$2:$K$7,2,FALSE)</f>
        <v>3</v>
      </c>
      <c r="BH62">
        <f>VLOOKUP('Raw data'!BH62,Scale!$J$2:$K$7,2,FALSE)</f>
        <v>3</v>
      </c>
      <c r="BI62">
        <f>VLOOKUP('Raw data'!BI62,Scale!$J$2:$K$7,2,FALSE)</f>
        <v>4</v>
      </c>
      <c r="BJ62" t="str">
        <f>'Raw data'!BJ62</f>
        <v>Content เกี่ยวกับสัตว์เลี้ยง</v>
      </c>
      <c r="BK62" s="10">
        <f>'Raw data'!BK62</f>
        <v>34473</v>
      </c>
      <c r="BL62" t="str">
        <f>'Raw data'!BL62</f>
        <v>หญิง</v>
      </c>
      <c r="BM62">
        <f t="shared" ca="1" si="0"/>
        <v>26</v>
      </c>
      <c r="BN62">
        <f t="shared" ca="1" si="1"/>
        <v>26</v>
      </c>
      <c r="BO62" s="9">
        <f t="shared" si="2"/>
        <v>34473</v>
      </c>
      <c r="BP62" t="str">
        <f t="shared" si="3"/>
        <v>19-05</v>
      </c>
      <c r="BQ62" t="str">
        <f t="shared" si="4"/>
        <v>19-พ.ค.-21</v>
      </c>
      <c r="BR62" s="10">
        <f t="shared" si="5"/>
        <v>44335</v>
      </c>
      <c r="BS62" s="11" t="str">
        <f>IF(BR62&lt;ราศี!$B$10,ราศี!$D$10,(IF(BR62&lt;ราศี!$B$11,ราศี!$D$11,(IF(BR62&lt;ราศี!$B$12,ราศี!$D$12,(IF(BR62&lt;ราศี!$B$13,ราศี!$D$13,(IF(BR62&lt;ราศี!$B$14,ราศี!$D$14,(IF(BR62&lt;ราศี!$B$15,ราศี!$D$15,(IF(BR62&lt;ราศี!$B$16,ราศี!$D$16,(IF(BR62&lt;ราศี!$B$17,ราศี!$D$17,(IF(BR62&lt;ราศี!$B$18,ราศี!$D$18,(IF(BR62&lt;ราศี!$B$19,ราศี!$D$19,(IF(BR62&lt;ราศี!$B$20,ราศี!$D$20,(IF(BR62&lt;ราศี!$B$21,ราศี!$D$21,ราศี!$D$22)))))))))))))))))))))))</f>
        <v>ราศีพฤษก</v>
      </c>
      <c r="BT62">
        <v>2</v>
      </c>
    </row>
    <row r="63" spans="1:72" x14ac:dyDescent="0.25">
      <c r="A63">
        <v>62</v>
      </c>
      <c r="B63">
        <f>VLOOKUP('Raw data'!B63,Scale!$B$2:$C$8,2,FALSE)</f>
        <v>7</v>
      </c>
      <c r="C63">
        <f>VLOOKUP('Raw data'!C63,Scale!$B$2:$C$8,2,FALSE)</f>
        <v>5</v>
      </c>
      <c r="D63">
        <f>VLOOKUP('Raw data'!D63,Scale!$B$2:$C$8,2,FALSE)</f>
        <v>6</v>
      </c>
      <c r="E63">
        <f>VLOOKUP('Raw data'!E63,Scale!$B$2:$C$8,2,FALSE)</f>
        <v>6</v>
      </c>
      <c r="F63">
        <f>VLOOKUP('Raw data'!F63,Scale!$B$2:$C$8,2,FALSE)</f>
        <v>6</v>
      </c>
      <c r="G63">
        <f>VLOOKUP('Raw data'!G63,Scale!$B$2:$C$8,2,FALSE)</f>
        <v>7</v>
      </c>
      <c r="H63">
        <f>VLOOKUP('Raw data'!H63,Scale!$B$2:$C$8,2,FALSE)</f>
        <v>7</v>
      </c>
      <c r="I63">
        <f>VLOOKUP('Raw data'!I63,Scale!$B$2:$C$8,2,FALSE)</f>
        <v>7</v>
      </c>
      <c r="J63">
        <f>VLOOKUP('Raw data'!J63,Scale!$B$2:$C$8,2,FALSE)</f>
        <v>4</v>
      </c>
      <c r="K63">
        <f>VLOOKUP('Raw data'!K63,Scale!$B$2:$C$8,2,FALSE)</f>
        <v>5</v>
      </c>
      <c r="L63">
        <f>VLOOKUP('Raw data'!L63,Scale!$B$2:$C$8,2,FALSE)</f>
        <v>6</v>
      </c>
      <c r="M63">
        <f>VLOOKUP('Raw data'!M63,Scale!$B$2:$C$8,2,FALSE)</f>
        <v>7</v>
      </c>
      <c r="N63">
        <f>VLOOKUP('Raw data'!N63,Scale!$B$2:$C$8,2,FALSE)</f>
        <v>4</v>
      </c>
      <c r="O63">
        <f>VLOOKUP('Raw data'!O63,Scale!$B$2:$C$8,2,FALSE)</f>
        <v>7</v>
      </c>
      <c r="P63">
        <f>VLOOKUP('Raw data'!P63,Scale!$B$2:$C$8,2,FALSE)</f>
        <v>7</v>
      </c>
      <c r="Q63">
        <f>VLOOKUP('Raw data'!Q63,Scale!$B$2:$C$8,2,FALSE)</f>
        <v>5</v>
      </c>
      <c r="R63">
        <f>VLOOKUP('Raw data'!R63,Scale!$B$2:$C$8,2,FALSE)</f>
        <v>5</v>
      </c>
      <c r="S63">
        <f>VLOOKUP('Raw data'!S63,Scale!$B$2:$C$8,2,FALSE)</f>
        <v>6</v>
      </c>
      <c r="T63">
        <f>VLOOKUP('Raw data'!T63,Scale!$B$2:$C$8,2,FALSE)</f>
        <v>7</v>
      </c>
      <c r="U63">
        <f>VLOOKUP('Raw data'!U63,Scale!$B$2:$C$8,2,FALSE)</f>
        <v>7</v>
      </c>
      <c r="V63">
        <f>VLOOKUP('Raw data'!V63,Scale!$B$2:$C$8,2,FALSE)</f>
        <v>6</v>
      </c>
      <c r="W63">
        <f>VLOOKUP('Raw data'!W63,Scale!$B$2:$C$8,2,FALSE)</f>
        <v>7</v>
      </c>
      <c r="X63">
        <f>VLOOKUP('Raw data'!X63,Scale!$B$2:$C$8,2,FALSE)</f>
        <v>6</v>
      </c>
      <c r="Y63">
        <f>VLOOKUP('Raw data'!Y63,Scale!$B$2:$C$8,2,FALSE)</f>
        <v>6</v>
      </c>
      <c r="Z63">
        <f>VLOOKUP('Raw data'!Z63,Scale!$B$2:$C$8,2,FALSE)</f>
        <v>7</v>
      </c>
      <c r="AA63">
        <f>VLOOKUP('Raw data'!AA63,Scale!$B$2:$C$8,2,FALSE)</f>
        <v>7</v>
      </c>
      <c r="AB63">
        <f>VLOOKUP('Raw data'!AB63,Scale!$B$2:$C$8,2,FALSE)</f>
        <v>7</v>
      </c>
      <c r="AC63">
        <f>VLOOKUP('Raw data'!AC63,Scale!$B$2:$C$8,2,FALSE)</f>
        <v>5</v>
      </c>
      <c r="AD63">
        <f>VLOOKUP('Raw data'!AD63,Scale!$B$2:$C$8,2,FALSE)</f>
        <v>5</v>
      </c>
      <c r="AE63">
        <f>VLOOKUP('Raw data'!AE63,Scale!$B$2:$C$8,2,FALSE)</f>
        <v>4</v>
      </c>
      <c r="AF63">
        <f>VLOOKUP('Raw data'!AF63,Scale!$J$2:$K$7,2,FALSE)</f>
        <v>4</v>
      </c>
      <c r="AG63">
        <f>VLOOKUP('Raw data'!AG63,Scale!$J$2:$K$7,2,FALSE)</f>
        <v>2</v>
      </c>
      <c r="AH63">
        <f>VLOOKUP('Raw data'!AH63,Scale!$J$2:$K$7,2,FALSE)</f>
        <v>4</v>
      </c>
      <c r="AI63">
        <f>VLOOKUP('Raw data'!AI63,Scale!$J$2:$K$7,2,FALSE)</f>
        <v>5</v>
      </c>
      <c r="AJ63">
        <f>VLOOKUP('Raw data'!AJ63,Scale!$J$2:$K$7,2,FALSE)</f>
        <v>3</v>
      </c>
      <c r="AK63">
        <f>VLOOKUP('Raw data'!AK63,Scale!$J$2:$K$7,2,FALSE)</f>
        <v>3</v>
      </c>
      <c r="AL63">
        <f>VLOOKUP('Raw data'!AL63,Scale!$J$2:$K$7,2,FALSE)</f>
        <v>3</v>
      </c>
      <c r="AM63">
        <f>VLOOKUP('Raw data'!AM63,Scale!$J$2:$K$7,2,FALSE)</f>
        <v>3</v>
      </c>
      <c r="AN63">
        <f>VLOOKUP('Raw data'!AN63,Scale!$J$2:$K$7,2,FALSE)</f>
        <v>2</v>
      </c>
      <c r="AO63">
        <f>VLOOKUP('Raw data'!AO63,Scale!$J$2:$K$7,2,FALSE)</f>
        <v>2</v>
      </c>
      <c r="AP63">
        <f>VLOOKUP('Raw data'!AP63,Scale!$J$2:$K$7,2,FALSE)</f>
        <v>2</v>
      </c>
      <c r="AQ63">
        <f>VLOOKUP('Raw data'!AQ63,Scale!$J$2:$K$7,2,FALSE)</f>
        <v>5</v>
      </c>
      <c r="AR63">
        <f>VLOOKUP('Raw data'!AR63,Scale!$J$2:$K$7,2,FALSE)</f>
        <v>1</v>
      </c>
      <c r="AS63">
        <f>VLOOKUP('Raw data'!AS63,Scale!$J$2:$K$7,2,FALSE)</f>
        <v>5</v>
      </c>
      <c r="AT63">
        <f>VLOOKUP('Raw data'!AT63,Scale!$J$2:$K$7,2,FALSE)</f>
        <v>3</v>
      </c>
      <c r="AU63">
        <f>VLOOKUP('Raw data'!AU63,Scale!$J$2:$K$7,2,FALSE)</f>
        <v>3</v>
      </c>
      <c r="AV63">
        <f>VLOOKUP('Raw data'!AV63,Scale!$J$2:$K$7,2,FALSE)</f>
        <v>3</v>
      </c>
      <c r="AW63">
        <f>VLOOKUP('Raw data'!AW63,Scale!$J$2:$K$7,2,FALSE)</f>
        <v>2</v>
      </c>
      <c r="AX63">
        <f>VLOOKUP('Raw data'!AX63,Scale!$J$2:$K$7,2,FALSE)</f>
        <v>5</v>
      </c>
      <c r="AY63">
        <f>VLOOKUP('Raw data'!AY63,Scale!$J$2:$K$7,2,FALSE)</f>
        <v>5</v>
      </c>
      <c r="AZ63">
        <f>VLOOKUP('Raw data'!AZ63,Scale!$J$2:$K$7,2,FALSE)</f>
        <v>4</v>
      </c>
      <c r="BA63">
        <f>VLOOKUP('Raw data'!BA63,Scale!$J$2:$K$7,2,FALSE)</f>
        <v>5</v>
      </c>
      <c r="BB63">
        <f>VLOOKUP('Raw data'!BB63,Scale!$J$2:$K$7,2,FALSE)</f>
        <v>3</v>
      </c>
      <c r="BC63">
        <f>VLOOKUP('Raw data'!BC63,Scale!$J$2:$K$7,2,FALSE)</f>
        <v>3</v>
      </c>
      <c r="BD63">
        <f>VLOOKUP('Raw data'!BD63,Scale!$J$2:$K$7,2,FALSE)</f>
        <v>3</v>
      </c>
      <c r="BE63">
        <f>VLOOKUP('Raw data'!BE63,Scale!$J$2:$K$7,2,FALSE)</f>
        <v>4</v>
      </c>
      <c r="BF63">
        <f>VLOOKUP('Raw data'!BF63,Scale!$J$2:$K$7,2,FALSE)</f>
        <v>4</v>
      </c>
      <c r="BG63">
        <f>VLOOKUP('Raw data'!BG63,Scale!$J$2:$K$7,2,FALSE)</f>
        <v>1</v>
      </c>
      <c r="BH63">
        <f>VLOOKUP('Raw data'!BH63,Scale!$J$2:$K$7,2,FALSE)</f>
        <v>2</v>
      </c>
      <c r="BI63">
        <f>VLOOKUP('Raw data'!BI63,Scale!$J$2:$K$7,2,FALSE)</f>
        <v>2</v>
      </c>
      <c r="BJ63" t="str">
        <f>'Raw data'!BJ63</f>
        <v>ซีรี่ส์เกาหลี อาหารเกาหลี</v>
      </c>
      <c r="BK63" s="10">
        <f>'Raw data'!BK63</f>
        <v>33044</v>
      </c>
      <c r="BL63" t="str">
        <f>'Raw data'!BL63</f>
        <v>หญิง</v>
      </c>
      <c r="BM63">
        <f t="shared" ca="1" si="0"/>
        <v>30</v>
      </c>
      <c r="BN63">
        <f t="shared" ca="1" si="1"/>
        <v>30</v>
      </c>
      <c r="BO63" s="9">
        <f t="shared" si="2"/>
        <v>33044</v>
      </c>
      <c r="BP63" t="str">
        <f t="shared" si="3"/>
        <v>20-06</v>
      </c>
      <c r="BQ63" t="str">
        <f t="shared" si="4"/>
        <v>20-มิ.ย.-21</v>
      </c>
      <c r="BR63" s="10">
        <f t="shared" si="5"/>
        <v>44367</v>
      </c>
      <c r="BS63" s="11" t="str">
        <f>IF(BR63&lt;ราศี!$B$10,ราศี!$D$10,(IF(BR63&lt;ราศี!$B$11,ราศี!$D$11,(IF(BR63&lt;ราศี!$B$12,ราศี!$D$12,(IF(BR63&lt;ราศี!$B$13,ราศี!$D$13,(IF(BR63&lt;ราศี!$B$14,ราศี!$D$14,(IF(BR63&lt;ราศี!$B$15,ราศี!$D$15,(IF(BR63&lt;ราศี!$B$16,ราศี!$D$16,(IF(BR63&lt;ราศี!$B$17,ราศี!$D$17,(IF(BR63&lt;ราศี!$B$18,ราศี!$D$18,(IF(BR63&lt;ราศี!$B$19,ราศี!$D$19,(IF(BR63&lt;ราศี!$B$20,ราศี!$D$20,(IF(BR63&lt;ราศี!$B$21,ราศี!$D$21,ราศี!$D$22)))))))))))))))))))))))</f>
        <v>ราศีเมถุน</v>
      </c>
      <c r="BT63">
        <v>3</v>
      </c>
    </row>
    <row r="64" spans="1:72" x14ac:dyDescent="0.25">
      <c r="A64">
        <v>63</v>
      </c>
      <c r="B64">
        <f>VLOOKUP('Raw data'!B64,Scale!$B$2:$C$8,2,FALSE)</f>
        <v>5</v>
      </c>
      <c r="C64">
        <f>VLOOKUP('Raw data'!C64,Scale!$B$2:$C$8,2,FALSE)</f>
        <v>4</v>
      </c>
      <c r="D64">
        <f>VLOOKUP('Raw data'!D64,Scale!$B$2:$C$8,2,FALSE)</f>
        <v>4</v>
      </c>
      <c r="E64">
        <f>VLOOKUP('Raw data'!E64,Scale!$B$2:$C$8,2,FALSE)</f>
        <v>4</v>
      </c>
      <c r="F64">
        <f>VLOOKUP('Raw data'!F64,Scale!$B$2:$C$8,2,FALSE)</f>
        <v>6</v>
      </c>
      <c r="G64">
        <f>VLOOKUP('Raw data'!G64,Scale!$B$2:$C$8,2,FALSE)</f>
        <v>4</v>
      </c>
      <c r="H64">
        <f>VLOOKUP('Raw data'!H64,Scale!$B$2:$C$8,2,FALSE)</f>
        <v>4</v>
      </c>
      <c r="I64">
        <f>VLOOKUP('Raw data'!I64,Scale!$B$2:$C$8,2,FALSE)</f>
        <v>4</v>
      </c>
      <c r="J64">
        <f>VLOOKUP('Raw data'!J64,Scale!$B$2:$C$8,2,FALSE)</f>
        <v>3</v>
      </c>
      <c r="K64">
        <f>VLOOKUP('Raw data'!K64,Scale!$B$2:$C$8,2,FALSE)</f>
        <v>3</v>
      </c>
      <c r="L64">
        <f>VLOOKUP('Raw data'!L64,Scale!$B$2:$C$8,2,FALSE)</f>
        <v>2</v>
      </c>
      <c r="M64">
        <f>VLOOKUP('Raw data'!M64,Scale!$B$2:$C$8,2,FALSE)</f>
        <v>4</v>
      </c>
      <c r="N64">
        <f>VLOOKUP('Raw data'!N64,Scale!$B$2:$C$8,2,FALSE)</f>
        <v>6</v>
      </c>
      <c r="O64">
        <f>VLOOKUP('Raw data'!O64,Scale!$B$2:$C$8,2,FALSE)</f>
        <v>6</v>
      </c>
      <c r="P64">
        <f>VLOOKUP('Raw data'!P64,Scale!$B$2:$C$8,2,FALSE)</f>
        <v>6</v>
      </c>
      <c r="Q64">
        <f>VLOOKUP('Raw data'!Q64,Scale!$B$2:$C$8,2,FALSE)</f>
        <v>5</v>
      </c>
      <c r="R64">
        <f>VLOOKUP('Raw data'!R64,Scale!$B$2:$C$8,2,FALSE)</f>
        <v>3</v>
      </c>
      <c r="S64">
        <f>VLOOKUP('Raw data'!S64,Scale!$B$2:$C$8,2,FALSE)</f>
        <v>5</v>
      </c>
      <c r="T64">
        <f>VLOOKUP('Raw data'!T64,Scale!$B$2:$C$8,2,FALSE)</f>
        <v>5</v>
      </c>
      <c r="U64">
        <f>VLOOKUP('Raw data'!U64,Scale!$B$2:$C$8,2,FALSE)</f>
        <v>5</v>
      </c>
      <c r="V64">
        <f>VLOOKUP('Raw data'!V64,Scale!$B$2:$C$8,2,FALSE)</f>
        <v>5</v>
      </c>
      <c r="W64">
        <f>VLOOKUP('Raw data'!W64,Scale!$B$2:$C$8,2,FALSE)</f>
        <v>5</v>
      </c>
      <c r="X64">
        <f>VLOOKUP('Raw data'!X64,Scale!$B$2:$C$8,2,FALSE)</f>
        <v>3</v>
      </c>
      <c r="Y64">
        <f>VLOOKUP('Raw data'!Y64,Scale!$B$2:$C$8,2,FALSE)</f>
        <v>4</v>
      </c>
      <c r="Z64">
        <f>VLOOKUP('Raw data'!Z64,Scale!$B$2:$C$8,2,FALSE)</f>
        <v>4</v>
      </c>
      <c r="AA64">
        <f>VLOOKUP('Raw data'!AA64,Scale!$B$2:$C$8,2,FALSE)</f>
        <v>4</v>
      </c>
      <c r="AB64">
        <f>VLOOKUP('Raw data'!AB64,Scale!$B$2:$C$8,2,FALSE)</f>
        <v>4</v>
      </c>
      <c r="AC64">
        <f>VLOOKUP('Raw data'!AC64,Scale!$B$2:$C$8,2,FALSE)</f>
        <v>3</v>
      </c>
      <c r="AD64">
        <f>VLOOKUP('Raw data'!AD64,Scale!$B$2:$C$8,2,FALSE)</f>
        <v>2</v>
      </c>
      <c r="AE64">
        <f>VLOOKUP('Raw data'!AE64,Scale!$B$2:$C$8,2,FALSE)</f>
        <v>2</v>
      </c>
      <c r="AF64">
        <f>VLOOKUP('Raw data'!AF64,Scale!$J$2:$K$7,2,FALSE)</f>
        <v>4</v>
      </c>
      <c r="AG64">
        <f>VLOOKUP('Raw data'!AG64,Scale!$J$2:$K$7,2,FALSE)</f>
        <v>3</v>
      </c>
      <c r="AH64">
        <f>VLOOKUP('Raw data'!AH64,Scale!$J$2:$K$7,2,FALSE)</f>
        <v>6</v>
      </c>
      <c r="AI64">
        <f>VLOOKUP('Raw data'!AI64,Scale!$J$2:$K$7,2,FALSE)</f>
        <v>5</v>
      </c>
      <c r="AJ64">
        <f>VLOOKUP('Raw data'!AJ64,Scale!$J$2:$K$7,2,FALSE)</f>
        <v>6</v>
      </c>
      <c r="AK64">
        <f>VLOOKUP('Raw data'!AK64,Scale!$J$2:$K$7,2,FALSE)</f>
        <v>3</v>
      </c>
      <c r="AL64">
        <f>VLOOKUP('Raw data'!AL64,Scale!$J$2:$K$7,2,FALSE)</f>
        <v>3</v>
      </c>
      <c r="AM64">
        <f>VLOOKUP('Raw data'!AM64,Scale!$J$2:$K$7,2,FALSE)</f>
        <v>3</v>
      </c>
      <c r="AN64">
        <f>VLOOKUP('Raw data'!AN64,Scale!$J$2:$K$7,2,FALSE)</f>
        <v>2</v>
      </c>
      <c r="AO64">
        <f>VLOOKUP('Raw data'!AO64,Scale!$J$2:$K$7,2,FALSE)</f>
        <v>1</v>
      </c>
      <c r="AP64">
        <f>VLOOKUP('Raw data'!AP64,Scale!$J$2:$K$7,2,FALSE)</f>
        <v>1</v>
      </c>
      <c r="AQ64">
        <f>VLOOKUP('Raw data'!AQ64,Scale!$J$2:$K$7,2,FALSE)</f>
        <v>2</v>
      </c>
      <c r="AR64">
        <f>VLOOKUP('Raw data'!AR64,Scale!$J$2:$K$7,2,FALSE)</f>
        <v>6</v>
      </c>
      <c r="AS64">
        <f>VLOOKUP('Raw data'!AS64,Scale!$J$2:$K$7,2,FALSE)</f>
        <v>5</v>
      </c>
      <c r="AT64">
        <f>VLOOKUP('Raw data'!AT64,Scale!$J$2:$K$7,2,FALSE)</f>
        <v>2</v>
      </c>
      <c r="AU64">
        <f>VLOOKUP('Raw data'!AU64,Scale!$J$2:$K$7,2,FALSE)</f>
        <v>4</v>
      </c>
      <c r="AV64">
        <f>VLOOKUP('Raw data'!AV64,Scale!$J$2:$K$7,2,FALSE)</f>
        <v>2</v>
      </c>
      <c r="AW64">
        <f>VLOOKUP('Raw data'!AW64,Scale!$J$2:$K$7,2,FALSE)</f>
        <v>5</v>
      </c>
      <c r="AX64">
        <f>VLOOKUP('Raw data'!AX64,Scale!$J$2:$K$7,2,FALSE)</f>
        <v>5</v>
      </c>
      <c r="AY64">
        <f>VLOOKUP('Raw data'!AY64,Scale!$J$2:$K$7,2,FALSE)</f>
        <v>3</v>
      </c>
      <c r="AZ64">
        <f>VLOOKUP('Raw data'!AZ64,Scale!$J$2:$K$7,2,FALSE)</f>
        <v>6</v>
      </c>
      <c r="BA64">
        <f>VLOOKUP('Raw data'!BA64,Scale!$J$2:$K$7,2,FALSE)</f>
        <v>5</v>
      </c>
      <c r="BB64">
        <f>VLOOKUP('Raw data'!BB64,Scale!$J$2:$K$7,2,FALSE)</f>
        <v>3</v>
      </c>
      <c r="BC64">
        <f>VLOOKUP('Raw data'!BC64,Scale!$J$2:$K$7,2,FALSE)</f>
        <v>4</v>
      </c>
      <c r="BD64">
        <f>VLOOKUP('Raw data'!BD64,Scale!$J$2:$K$7,2,FALSE)</f>
        <v>3</v>
      </c>
      <c r="BE64">
        <f>VLOOKUP('Raw data'!BE64,Scale!$J$2:$K$7,2,FALSE)</f>
        <v>3</v>
      </c>
      <c r="BF64">
        <f>VLOOKUP('Raw data'!BF64,Scale!$J$2:$K$7,2,FALSE)</f>
        <v>3</v>
      </c>
      <c r="BG64">
        <f>VLOOKUP('Raw data'!BG64,Scale!$J$2:$K$7,2,FALSE)</f>
        <v>2</v>
      </c>
      <c r="BH64">
        <f>VLOOKUP('Raw data'!BH64,Scale!$J$2:$K$7,2,FALSE)</f>
        <v>2</v>
      </c>
      <c r="BI64">
        <f>VLOOKUP('Raw data'!BI64,Scale!$J$2:$K$7,2,FALSE)</f>
        <v>2</v>
      </c>
      <c r="BJ64" t="str">
        <f>'Raw data'!BJ64</f>
        <v>การลงทุน</v>
      </c>
      <c r="BK64" s="10">
        <f>'Raw data'!BK64</f>
        <v>33323</v>
      </c>
      <c r="BL64" t="str">
        <f>'Raw data'!BL64</f>
        <v>ไม่ต้องการระบุ</v>
      </c>
      <c r="BM64">
        <f t="shared" ca="1" si="0"/>
        <v>29</v>
      </c>
      <c r="BN64">
        <f t="shared" ca="1" si="1"/>
        <v>29</v>
      </c>
      <c r="BO64" s="9">
        <f t="shared" si="2"/>
        <v>33323</v>
      </c>
      <c r="BP64" t="str">
        <f t="shared" si="3"/>
        <v>26-03</v>
      </c>
      <c r="BQ64" t="str">
        <f t="shared" si="4"/>
        <v>26-มี.ค.-21</v>
      </c>
      <c r="BR64" s="10">
        <f t="shared" si="5"/>
        <v>44281</v>
      </c>
      <c r="BS64" s="11" t="str">
        <f>IF(BR64&lt;ราศี!$B$10,ราศี!$D$10,(IF(BR64&lt;ราศี!$B$11,ราศี!$D$11,(IF(BR64&lt;ราศี!$B$12,ราศี!$D$12,(IF(BR64&lt;ราศี!$B$13,ราศี!$D$13,(IF(BR64&lt;ราศี!$B$14,ราศี!$D$14,(IF(BR64&lt;ราศี!$B$15,ราศี!$D$15,(IF(BR64&lt;ราศี!$B$16,ราศี!$D$16,(IF(BR64&lt;ราศี!$B$17,ราศี!$D$17,(IF(BR64&lt;ราศี!$B$18,ราศี!$D$18,(IF(BR64&lt;ราศี!$B$19,ราศี!$D$19,(IF(BR64&lt;ราศี!$B$20,ราศี!$D$20,(IF(BR64&lt;ราศี!$B$21,ราศี!$D$21,ราศี!$D$22)))))))))))))))))))))))</f>
        <v>ราศีมีน</v>
      </c>
      <c r="BT64">
        <v>12</v>
      </c>
    </row>
  </sheetData>
  <autoFilter ref="A1:BT64" xr:uid="{E1D266BF-A2E3-4FC9-90BF-120940F5934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38DA-C185-41D7-8142-6CBE9C1B4BE2}">
  <dimension ref="A1:BS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F1" sqref="AF1:BI1"/>
    </sheetView>
  </sheetViews>
  <sheetFormatPr defaultRowHeight="13.2" x14ac:dyDescent="0.25"/>
  <cols>
    <col min="62" max="62" width="122.44140625" bestFit="1" customWidth="1"/>
    <col min="63" max="63" width="16" bestFit="1" customWidth="1"/>
    <col min="67" max="67" width="10.109375" bestFit="1" customWidth="1"/>
    <col min="69" max="69" width="12.33203125" bestFit="1" customWidth="1"/>
    <col min="70" max="70" width="10.109375" bestFit="1" customWidth="1"/>
    <col min="71" max="71" width="9.44140625" bestFit="1" customWidth="1"/>
  </cols>
  <sheetData>
    <row r="1" spans="1:71" x14ac:dyDescent="0.25">
      <c r="A1" s="5" t="s">
        <v>135</v>
      </c>
      <c r="B1" s="66">
        <v>1.01</v>
      </c>
      <c r="C1" s="66">
        <v>1.02</v>
      </c>
      <c r="D1" s="66">
        <v>1.03</v>
      </c>
      <c r="E1" s="66">
        <v>1.04</v>
      </c>
      <c r="F1" s="66">
        <v>1.05</v>
      </c>
      <c r="G1" s="66">
        <v>1.06</v>
      </c>
      <c r="H1" s="66">
        <v>1.07</v>
      </c>
      <c r="I1" s="66">
        <v>1.08</v>
      </c>
      <c r="J1" s="66">
        <v>1.0900000000000001</v>
      </c>
      <c r="K1" s="66">
        <v>2.0099999999999998</v>
      </c>
      <c r="L1" s="66">
        <v>2.02</v>
      </c>
      <c r="M1" s="66">
        <v>2.0299999999999998</v>
      </c>
      <c r="N1" s="66">
        <v>2.04</v>
      </c>
      <c r="O1" s="66">
        <v>2.0499999999999998</v>
      </c>
      <c r="P1" s="66">
        <v>2.06</v>
      </c>
      <c r="Q1" s="66">
        <v>2.0699999999999998</v>
      </c>
      <c r="R1" s="66">
        <v>2.08</v>
      </c>
      <c r="S1" s="66">
        <v>2.09</v>
      </c>
      <c r="T1" s="66">
        <v>2.1</v>
      </c>
      <c r="U1" s="66">
        <v>2.11</v>
      </c>
      <c r="V1" s="66">
        <v>2.12</v>
      </c>
      <c r="W1" s="66">
        <v>2.13</v>
      </c>
      <c r="X1" s="66">
        <v>3.01</v>
      </c>
      <c r="Y1" s="66">
        <v>3.02</v>
      </c>
      <c r="Z1" s="66">
        <v>3.03</v>
      </c>
      <c r="AA1" s="66">
        <v>3.04</v>
      </c>
      <c r="AB1" s="66">
        <v>3.05</v>
      </c>
      <c r="AC1" s="66">
        <v>3.06</v>
      </c>
      <c r="AD1" s="66">
        <v>3.07</v>
      </c>
      <c r="AE1" s="66">
        <v>3.08</v>
      </c>
      <c r="AF1" s="67">
        <v>4.01</v>
      </c>
      <c r="AG1" s="67">
        <v>4.0199999999999996</v>
      </c>
      <c r="AH1" s="67">
        <v>4.03</v>
      </c>
      <c r="AI1" s="67">
        <v>4.04</v>
      </c>
      <c r="AJ1" s="67">
        <v>4.05</v>
      </c>
      <c r="AK1" s="67">
        <v>4.0599999999999996</v>
      </c>
      <c r="AL1" s="67">
        <v>4.07</v>
      </c>
      <c r="AM1" s="67">
        <v>4.08</v>
      </c>
      <c r="AN1" s="67">
        <v>4.09</v>
      </c>
      <c r="AO1" s="67">
        <v>5.01</v>
      </c>
      <c r="AP1" s="67">
        <v>5.0199999999999996</v>
      </c>
      <c r="AQ1" s="67">
        <v>5.03</v>
      </c>
      <c r="AR1" s="67">
        <v>5.04</v>
      </c>
      <c r="AS1" s="67">
        <v>5.05</v>
      </c>
      <c r="AT1" s="67">
        <v>5.0599999999999996</v>
      </c>
      <c r="AU1" s="67">
        <v>5.07</v>
      </c>
      <c r="AV1" s="67">
        <v>5.08</v>
      </c>
      <c r="AW1" s="67">
        <v>5.09</v>
      </c>
      <c r="AX1" s="67">
        <v>5.0999999999999996</v>
      </c>
      <c r="AY1" s="67">
        <v>5.1100000000000003</v>
      </c>
      <c r="AZ1" s="67">
        <v>5.12</v>
      </c>
      <c r="BA1" s="67">
        <v>5.13</v>
      </c>
      <c r="BB1" s="67">
        <v>6.01</v>
      </c>
      <c r="BC1" s="67">
        <v>6.02</v>
      </c>
      <c r="BD1" s="67">
        <v>6.03</v>
      </c>
      <c r="BE1" s="67">
        <v>6.04</v>
      </c>
      <c r="BF1" s="67">
        <v>6.05</v>
      </c>
      <c r="BG1" s="67">
        <v>6.06</v>
      </c>
      <c r="BH1" s="67">
        <v>6.07</v>
      </c>
      <c r="BI1" s="67">
        <v>6.08</v>
      </c>
      <c r="BJ1" s="1" t="s">
        <v>61</v>
      </c>
      <c r="BK1" s="1" t="s">
        <v>62</v>
      </c>
      <c r="BL1" s="1" t="s">
        <v>63</v>
      </c>
      <c r="BM1" s="3" t="s">
        <v>138</v>
      </c>
      <c r="BN1" s="3" t="s">
        <v>139</v>
      </c>
      <c r="BO1" s="3" t="s">
        <v>140</v>
      </c>
      <c r="BP1" s="3" t="s">
        <v>141</v>
      </c>
      <c r="BQ1" s="3" t="s">
        <v>142</v>
      </c>
      <c r="BR1" s="3" t="s">
        <v>143</v>
      </c>
      <c r="BS1" s="3" t="s">
        <v>156</v>
      </c>
    </row>
    <row r="2" spans="1:71" x14ac:dyDescent="0.25">
      <c r="A2">
        <v>1</v>
      </c>
      <c r="B2">
        <f>VLOOKUP('Raw data'!B2,Scale!$B$2:$C$8,2,FALSE)</f>
        <v>5</v>
      </c>
      <c r="C2">
        <f>VLOOKUP('Raw data'!C2,Scale!$B$2:$C$8,2,FALSE)</f>
        <v>5</v>
      </c>
      <c r="D2">
        <f>VLOOKUP('Raw data'!D2,Scale!$B$2:$C$8,2,FALSE)</f>
        <v>7</v>
      </c>
      <c r="E2">
        <f>VLOOKUP('Raw data'!E2,Scale!$B$2:$C$8,2,FALSE)</f>
        <v>6</v>
      </c>
      <c r="F2">
        <f>VLOOKUP('Raw data'!F2,Scale!$B$2:$C$8,2,FALSE)</f>
        <v>5</v>
      </c>
      <c r="G2">
        <f>VLOOKUP('Raw data'!G2,Scale!$B$2:$C$8,2,FALSE)</f>
        <v>5</v>
      </c>
      <c r="H2">
        <f>VLOOKUP('Raw data'!H2,Scale!$B$2:$C$8,2,FALSE)</f>
        <v>5</v>
      </c>
      <c r="I2">
        <f>VLOOKUP('Raw data'!I2,Scale!$B$2:$C$8,2,FALSE)</f>
        <v>5</v>
      </c>
      <c r="J2">
        <f>VLOOKUP('Raw data'!J2,Scale!$B$2:$C$8,2,FALSE)</f>
        <v>7</v>
      </c>
      <c r="K2">
        <f>VLOOKUP('Raw data'!K2,Scale!$B$2:$C$8,2,FALSE)</f>
        <v>4</v>
      </c>
      <c r="L2">
        <f>VLOOKUP('Raw data'!L2,Scale!$B$2:$C$8,2,FALSE)</f>
        <v>3</v>
      </c>
      <c r="M2">
        <f>VLOOKUP('Raw data'!M2,Scale!$B$2:$C$8,2,FALSE)</f>
        <v>5</v>
      </c>
      <c r="N2">
        <f>VLOOKUP('Raw data'!N2,Scale!$B$2:$C$8,2,FALSE)</f>
        <v>6</v>
      </c>
      <c r="O2">
        <f>VLOOKUP('Raw data'!O2,Scale!$B$2:$C$8,2,FALSE)</f>
        <v>6</v>
      </c>
      <c r="P2">
        <f>VLOOKUP('Raw data'!P2,Scale!$B$2:$C$8,2,FALSE)</f>
        <v>4</v>
      </c>
      <c r="Q2">
        <f>VLOOKUP('Raw data'!Q2,Scale!$B$2:$C$8,2,FALSE)</f>
        <v>5</v>
      </c>
      <c r="R2">
        <f>VLOOKUP('Raw data'!R2,Scale!$B$2:$C$8,2,FALSE)</f>
        <v>5</v>
      </c>
      <c r="S2">
        <f>VLOOKUP('Raw data'!S2,Scale!$B$2:$C$8,2,FALSE)</f>
        <v>7</v>
      </c>
      <c r="T2">
        <f>VLOOKUP('Raw data'!T2,Scale!$B$2:$C$8,2,FALSE)</f>
        <v>6</v>
      </c>
      <c r="U2">
        <f>VLOOKUP('Raw data'!U2,Scale!$B$2:$C$8,2,FALSE)</f>
        <v>6</v>
      </c>
      <c r="V2">
        <f>VLOOKUP('Raw data'!V2,Scale!$B$2:$C$8,2,FALSE)</f>
        <v>5</v>
      </c>
      <c r="W2">
        <f>VLOOKUP('Raw data'!W2,Scale!$B$2:$C$8,2,FALSE)</f>
        <v>7</v>
      </c>
      <c r="X2">
        <f>VLOOKUP('Raw data'!X2,Scale!$B$2:$C$8,2,FALSE)</f>
        <v>5</v>
      </c>
      <c r="Y2">
        <f>VLOOKUP('Raw data'!Y2,Scale!$B$2:$C$8,2,FALSE)</f>
        <v>6</v>
      </c>
      <c r="Z2">
        <f>VLOOKUP('Raw data'!Z2,Scale!$B$2:$C$8,2,FALSE)</f>
        <v>6</v>
      </c>
      <c r="AA2">
        <f>VLOOKUP('Raw data'!AA2,Scale!$B$2:$C$8,2,FALSE)</f>
        <v>4</v>
      </c>
      <c r="AB2">
        <f>VLOOKUP('Raw data'!AB2,Scale!$B$2:$C$8,2,FALSE)</f>
        <v>4</v>
      </c>
      <c r="AC2">
        <f>VLOOKUP('Raw data'!AC2,Scale!$B$2:$C$8,2,FALSE)</f>
        <v>4</v>
      </c>
      <c r="AD2">
        <f>VLOOKUP('Raw data'!AD2,Scale!$B$2:$C$8,2,FALSE)</f>
        <v>4</v>
      </c>
      <c r="AE2">
        <f>VLOOKUP('Raw data'!AE2,Scale!$B$2:$C$8,2,FALSE)</f>
        <v>7</v>
      </c>
      <c r="AF2">
        <f>VLOOKUP('Raw data'!AF2,Scale!$J$2:$K$7,2,FALSE)</f>
        <v>4</v>
      </c>
      <c r="AG2">
        <f>VLOOKUP('Raw data'!AG2,Scale!$J$2:$K$7,2,FALSE)</f>
        <v>2</v>
      </c>
      <c r="AH2">
        <f>VLOOKUP('Raw data'!AH2,Scale!$J$2:$K$7,2,FALSE)</f>
        <v>6</v>
      </c>
      <c r="AI2">
        <f>VLOOKUP('Raw data'!AI2,Scale!$J$2:$K$7,2,FALSE)</f>
        <v>5</v>
      </c>
      <c r="AJ2">
        <f>VLOOKUP('Raw data'!AJ2,Scale!$J$2:$K$7,2,FALSE)</f>
        <v>6</v>
      </c>
      <c r="AK2">
        <f>VLOOKUP('Raw data'!AK2,Scale!$J$2:$K$7,2,FALSE)</f>
        <v>4</v>
      </c>
      <c r="AL2">
        <f>VLOOKUP('Raw data'!AL2,Scale!$J$2:$K$7,2,FALSE)</f>
        <v>4</v>
      </c>
      <c r="AM2">
        <f>VLOOKUP('Raw data'!AM2,Scale!$J$2:$K$7,2,FALSE)</f>
        <v>3</v>
      </c>
      <c r="AN2">
        <f>VLOOKUP('Raw data'!AN2,Scale!$J$2:$K$7,2,FALSE)</f>
        <v>5</v>
      </c>
      <c r="AO2">
        <f>VLOOKUP('Raw data'!AO2,Scale!$J$2:$K$7,2,FALSE)</f>
        <v>2</v>
      </c>
      <c r="AP2">
        <f>VLOOKUP('Raw data'!AP2,Scale!$J$2:$K$7,2,FALSE)</f>
        <v>2</v>
      </c>
      <c r="AQ2">
        <f>VLOOKUP('Raw data'!AQ2,Scale!$J$2:$K$7,2,FALSE)</f>
        <v>6</v>
      </c>
      <c r="AR2">
        <f>VLOOKUP('Raw data'!AR2,Scale!$J$2:$K$7,2,FALSE)</f>
        <v>6</v>
      </c>
      <c r="AS2">
        <f>VLOOKUP('Raw data'!AS2,Scale!$J$2:$K$7,2,FALSE)</f>
        <v>5</v>
      </c>
      <c r="AT2">
        <f>VLOOKUP('Raw data'!AT2,Scale!$J$2:$K$7,2,FALSE)</f>
        <v>4</v>
      </c>
      <c r="AU2">
        <f>VLOOKUP('Raw data'!AU2,Scale!$J$2:$K$7,2,FALSE)</f>
        <v>4</v>
      </c>
      <c r="AV2">
        <f>VLOOKUP('Raw data'!AV2,Scale!$J$2:$K$7,2,FALSE)</f>
        <v>4</v>
      </c>
      <c r="AW2">
        <f>VLOOKUP('Raw data'!AW2,Scale!$J$2:$K$7,2,FALSE)</f>
        <v>4</v>
      </c>
      <c r="AX2">
        <f>VLOOKUP('Raw data'!AX2,Scale!$J$2:$K$7,2,FALSE)</f>
        <v>4</v>
      </c>
      <c r="AY2">
        <f>VLOOKUP('Raw data'!AY2,Scale!$J$2:$K$7,2,FALSE)</f>
        <v>5</v>
      </c>
      <c r="AZ2">
        <f>VLOOKUP('Raw data'!AZ2,Scale!$J$2:$K$7,2,FALSE)</f>
        <v>5</v>
      </c>
      <c r="BA2">
        <f>VLOOKUP('Raw data'!BA2,Scale!$J$2:$K$7,2,FALSE)</f>
        <v>5</v>
      </c>
      <c r="BB2">
        <f>VLOOKUP('Raw data'!BB2,Scale!$J$2:$K$7,2,FALSE)</f>
        <v>2</v>
      </c>
      <c r="BC2">
        <f>VLOOKUP('Raw data'!BC2,Scale!$J$2:$K$7,2,FALSE)</f>
        <v>3</v>
      </c>
      <c r="BD2">
        <f>VLOOKUP('Raw data'!BD2,Scale!$J$2:$K$7,2,FALSE)</f>
        <v>4</v>
      </c>
      <c r="BE2">
        <f>VLOOKUP('Raw data'!BE2,Scale!$J$2:$K$7,2,FALSE)</f>
        <v>4</v>
      </c>
      <c r="BF2">
        <f>VLOOKUP('Raw data'!BF2,Scale!$J$2:$K$7,2,FALSE)</f>
        <v>4</v>
      </c>
      <c r="BG2">
        <f>VLOOKUP('Raw data'!BG2,Scale!$J$2:$K$7,2,FALSE)</f>
        <v>4</v>
      </c>
      <c r="BH2">
        <f>VLOOKUP('Raw data'!BH2,Scale!$J$2:$K$7,2,FALSE)</f>
        <v>4</v>
      </c>
      <c r="BI2">
        <f>VLOOKUP('Raw data'!BI2,Scale!$J$2:$K$7,2,FALSE)</f>
        <v>6</v>
      </c>
      <c r="BJ2" t="str">
        <f>'Raw data'!BJ2</f>
        <v>กีฬา UFC, Soccer</v>
      </c>
      <c r="BK2" s="10">
        <f>'Raw data'!BK2</f>
        <v>32405</v>
      </c>
      <c r="BL2" t="str">
        <f>'Raw data'!BL2</f>
        <v>ชาย</v>
      </c>
      <c r="BM2">
        <f ca="1">ROUNDDOWN((TODAY()-BK2)/365,0)</f>
        <v>32</v>
      </c>
      <c r="BN2">
        <f ca="1">IF(BM2&gt;0,BM2,(IF(BM2=0,"NA",543+BM2)))</f>
        <v>32</v>
      </c>
      <c r="BO2" s="9">
        <f>BK2</f>
        <v>32405</v>
      </c>
      <c r="BP2" t="str">
        <f>TEXT(BO2,"dd-mm")</f>
        <v>19-09</v>
      </c>
      <c r="BQ2" t="str">
        <f>TEXT(BP2,"dd-mmm-yy")</f>
        <v>19-ก.ย.-21</v>
      </c>
      <c r="BR2" s="10">
        <f>DATEVALUE(BQ2)</f>
        <v>44458</v>
      </c>
      <c r="BS2" s="11" t="str">
        <f>IF(BR2&lt;ราศี!$B$10,ราศี!$D$10,(IF(BR2&lt;ราศี!$B$11,ราศี!$D$11,(IF(BR2&lt;ราศี!$B$12,ราศี!$D$12,(IF(BR2&lt;ราศี!$B$13,ราศี!$D$13,(IF(BR2&lt;ราศี!$B$14,ราศี!$D$14,(IF(BR2&lt;ราศี!$B$15,ราศี!$D$15,(IF(BR2&lt;ราศี!$B$16,ราศี!$D$16,(IF(BR2&lt;ราศี!$B$17,ราศี!$D$17,(IF(BR2&lt;ราศี!$B$18,ราศี!$D$18,(IF(BR2&lt;ราศี!$B$19,ราศี!$D$19,(IF(BR2&lt;ราศี!$B$20,ราศี!$D$20,(IF(BR2&lt;ราศี!$B$21,ราศี!$D$21,ราศี!$D$22)))))))))))))))))))))))</f>
        <v>ราศีกันย์</v>
      </c>
    </row>
    <row r="3" spans="1:71" x14ac:dyDescent="0.25">
      <c r="A3">
        <v>2</v>
      </c>
      <c r="B3">
        <f>VLOOKUP('Raw data'!B3,Scale!$B$2:$C$8,2,FALSE)</f>
        <v>6</v>
      </c>
      <c r="C3">
        <f>VLOOKUP('Raw data'!C3,Scale!$B$2:$C$8,2,FALSE)</f>
        <v>4</v>
      </c>
      <c r="D3">
        <f>VLOOKUP('Raw data'!D3,Scale!$B$2:$C$8,2,FALSE)</f>
        <v>7</v>
      </c>
      <c r="E3">
        <f>VLOOKUP('Raw data'!E3,Scale!$B$2:$C$8,2,FALSE)</f>
        <v>6</v>
      </c>
      <c r="F3">
        <f>VLOOKUP('Raw data'!F3,Scale!$B$2:$C$8,2,FALSE)</f>
        <v>5</v>
      </c>
      <c r="G3">
        <f>VLOOKUP('Raw data'!G3,Scale!$B$2:$C$8,2,FALSE)</f>
        <v>6</v>
      </c>
      <c r="H3">
        <f>VLOOKUP('Raw data'!H3,Scale!$B$2:$C$8,2,FALSE)</f>
        <v>7</v>
      </c>
      <c r="I3">
        <f>VLOOKUP('Raw data'!I3,Scale!$B$2:$C$8,2,FALSE)</f>
        <v>6</v>
      </c>
      <c r="J3">
        <f>VLOOKUP('Raw data'!J3,Scale!$B$2:$C$8,2,FALSE)</f>
        <v>3</v>
      </c>
      <c r="K3">
        <f>VLOOKUP('Raw data'!K3,Scale!$B$2:$C$8,2,FALSE)</f>
        <v>4</v>
      </c>
      <c r="L3">
        <f>VLOOKUP('Raw data'!L3,Scale!$B$2:$C$8,2,FALSE)</f>
        <v>4</v>
      </c>
      <c r="M3">
        <f>VLOOKUP('Raw data'!M3,Scale!$B$2:$C$8,2,FALSE)</f>
        <v>4</v>
      </c>
      <c r="N3">
        <f>VLOOKUP('Raw data'!N3,Scale!$B$2:$C$8,2,FALSE)</f>
        <v>6</v>
      </c>
      <c r="O3">
        <f>VLOOKUP('Raw data'!O3,Scale!$B$2:$C$8,2,FALSE)</f>
        <v>6</v>
      </c>
      <c r="P3">
        <f>VLOOKUP('Raw data'!P3,Scale!$B$2:$C$8,2,FALSE)</f>
        <v>7</v>
      </c>
      <c r="Q3">
        <f>VLOOKUP('Raw data'!Q3,Scale!$B$2:$C$8,2,FALSE)</f>
        <v>7</v>
      </c>
      <c r="R3">
        <f>VLOOKUP('Raw data'!R3,Scale!$B$2:$C$8,2,FALSE)</f>
        <v>7</v>
      </c>
      <c r="S3">
        <f>VLOOKUP('Raw data'!S3,Scale!$B$2:$C$8,2,FALSE)</f>
        <v>7</v>
      </c>
      <c r="T3">
        <f>VLOOKUP('Raw data'!T3,Scale!$B$2:$C$8,2,FALSE)</f>
        <v>4</v>
      </c>
      <c r="U3">
        <f>VLOOKUP('Raw data'!U3,Scale!$B$2:$C$8,2,FALSE)</f>
        <v>7</v>
      </c>
      <c r="V3">
        <f>VLOOKUP('Raw data'!V3,Scale!$B$2:$C$8,2,FALSE)</f>
        <v>7</v>
      </c>
      <c r="W3">
        <f>VLOOKUP('Raw data'!W3,Scale!$B$2:$C$8,2,FALSE)</f>
        <v>6</v>
      </c>
      <c r="X3">
        <f>VLOOKUP('Raw data'!X3,Scale!$B$2:$C$8,2,FALSE)</f>
        <v>4</v>
      </c>
      <c r="Y3">
        <f>VLOOKUP('Raw data'!Y3,Scale!$B$2:$C$8,2,FALSE)</f>
        <v>4</v>
      </c>
      <c r="Z3">
        <f>VLOOKUP('Raw data'!Z3,Scale!$B$2:$C$8,2,FALSE)</f>
        <v>6</v>
      </c>
      <c r="AA3">
        <f>VLOOKUP('Raw data'!AA3,Scale!$B$2:$C$8,2,FALSE)</f>
        <v>7</v>
      </c>
      <c r="AB3">
        <f>VLOOKUP('Raw data'!AB3,Scale!$B$2:$C$8,2,FALSE)</f>
        <v>7</v>
      </c>
      <c r="AC3">
        <f>VLOOKUP('Raw data'!AC3,Scale!$B$2:$C$8,2,FALSE)</f>
        <v>4</v>
      </c>
      <c r="AD3">
        <f>VLOOKUP('Raw data'!AD3,Scale!$B$2:$C$8,2,FALSE)</f>
        <v>3</v>
      </c>
      <c r="AE3">
        <f>VLOOKUP('Raw data'!AE3,Scale!$B$2:$C$8,2,FALSE)</f>
        <v>5</v>
      </c>
      <c r="AF3">
        <f>VLOOKUP('Raw data'!AF3,Scale!$J$2:$K$7,2,FALSE)</f>
        <v>5</v>
      </c>
      <c r="AG3">
        <f>VLOOKUP('Raw data'!AG3,Scale!$J$2:$K$7,2,FALSE)</f>
        <v>2</v>
      </c>
      <c r="AH3">
        <f>VLOOKUP('Raw data'!AH3,Scale!$J$2:$K$7,2,FALSE)</f>
        <v>6</v>
      </c>
      <c r="AI3">
        <f>VLOOKUP('Raw data'!AI3,Scale!$J$2:$K$7,2,FALSE)</f>
        <v>5</v>
      </c>
      <c r="AJ3">
        <f>VLOOKUP('Raw data'!AJ3,Scale!$J$2:$K$7,2,FALSE)</f>
        <v>5</v>
      </c>
      <c r="AK3">
        <f>VLOOKUP('Raw data'!AK3,Scale!$J$2:$K$7,2,FALSE)</f>
        <v>4</v>
      </c>
      <c r="AL3">
        <f>VLOOKUP('Raw data'!AL3,Scale!$J$2:$K$7,2,FALSE)</f>
        <v>4</v>
      </c>
      <c r="AM3">
        <f>VLOOKUP('Raw data'!AM3,Scale!$J$2:$K$7,2,FALSE)</f>
        <v>4</v>
      </c>
      <c r="AN3">
        <f>VLOOKUP('Raw data'!AN3,Scale!$J$2:$K$7,2,FALSE)</f>
        <v>1</v>
      </c>
      <c r="AO3">
        <f>VLOOKUP('Raw data'!AO3,Scale!$J$2:$K$7,2,FALSE)</f>
        <v>3</v>
      </c>
      <c r="AP3">
        <f>VLOOKUP('Raw data'!AP3,Scale!$J$2:$K$7,2,FALSE)</f>
        <v>1</v>
      </c>
      <c r="AQ3">
        <f>VLOOKUP('Raw data'!AQ3,Scale!$J$2:$K$7,2,FALSE)</f>
        <v>3</v>
      </c>
      <c r="AR3">
        <f>VLOOKUP('Raw data'!AR3,Scale!$J$2:$K$7,2,FALSE)</f>
        <v>6</v>
      </c>
      <c r="AS3">
        <f>VLOOKUP('Raw data'!AS3,Scale!$J$2:$K$7,2,FALSE)</f>
        <v>6</v>
      </c>
      <c r="AT3">
        <f>VLOOKUP('Raw data'!AT3,Scale!$J$2:$K$7,2,FALSE)</f>
        <v>3</v>
      </c>
      <c r="AU3">
        <f>VLOOKUP('Raw data'!AU3,Scale!$J$2:$K$7,2,FALSE)</f>
        <v>6</v>
      </c>
      <c r="AV3">
        <f>VLOOKUP('Raw data'!AV3,Scale!$J$2:$K$7,2,FALSE)</f>
        <v>6</v>
      </c>
      <c r="AW3">
        <f>VLOOKUP('Raw data'!AW3,Scale!$J$2:$K$7,2,FALSE)</f>
        <v>5</v>
      </c>
      <c r="AX3">
        <f>VLOOKUP('Raw data'!AX3,Scale!$J$2:$K$7,2,FALSE)</f>
        <v>2</v>
      </c>
      <c r="AY3">
        <f>VLOOKUP('Raw data'!AY3,Scale!$J$2:$K$7,2,FALSE)</f>
        <v>5</v>
      </c>
      <c r="AZ3">
        <f>VLOOKUP('Raw data'!AZ3,Scale!$J$2:$K$7,2,FALSE)</f>
        <v>6</v>
      </c>
      <c r="BA3">
        <f>VLOOKUP('Raw data'!BA3,Scale!$J$2:$K$7,2,FALSE)</f>
        <v>4</v>
      </c>
      <c r="BB3">
        <f>VLOOKUP('Raw data'!BB3,Scale!$J$2:$K$7,2,FALSE)</f>
        <v>3</v>
      </c>
      <c r="BC3">
        <f>VLOOKUP('Raw data'!BC3,Scale!$J$2:$K$7,2,FALSE)</f>
        <v>4</v>
      </c>
      <c r="BD3">
        <f>VLOOKUP('Raw data'!BD3,Scale!$J$2:$K$7,2,FALSE)</f>
        <v>6</v>
      </c>
      <c r="BE3">
        <f>VLOOKUP('Raw data'!BE3,Scale!$J$2:$K$7,2,FALSE)</f>
        <v>6</v>
      </c>
      <c r="BF3">
        <f>VLOOKUP('Raw data'!BF3,Scale!$J$2:$K$7,2,FALSE)</f>
        <v>5</v>
      </c>
      <c r="BG3">
        <f>VLOOKUP('Raw data'!BG3,Scale!$J$2:$K$7,2,FALSE)</f>
        <v>2</v>
      </c>
      <c r="BH3">
        <f>VLOOKUP('Raw data'!BH3,Scale!$J$2:$K$7,2,FALSE)</f>
        <v>2</v>
      </c>
      <c r="BI3">
        <f>VLOOKUP('Raw data'!BI3,Scale!$J$2:$K$7,2,FALSE)</f>
        <v>5</v>
      </c>
      <c r="BJ3" t="str">
        <f>'Raw data'!BJ3</f>
        <v>กีฬา สัตว์เลี้ยง เทคโนโลยี</v>
      </c>
      <c r="BK3" s="10">
        <f>'Raw data'!BK3</f>
        <v>232518</v>
      </c>
      <c r="BL3" t="str">
        <f>'Raw data'!BL3</f>
        <v>หญิง</v>
      </c>
      <c r="BM3">
        <f t="shared" ref="BM3:BM64" ca="1" si="0">ROUNDDOWN((TODAY()-BK3)/365,0)</f>
        <v>-515</v>
      </c>
      <c r="BN3">
        <f t="shared" ref="BN3:BN64" ca="1" si="1">IF(BM3&gt;0,BM3,(IF(BM3=0,"NA",543+BM3)))</f>
        <v>28</v>
      </c>
      <c r="BO3" s="9">
        <f t="shared" ref="BO3:BO64" si="2">BK3</f>
        <v>232518</v>
      </c>
      <c r="BP3" t="str">
        <f t="shared" ref="BP3:BP64" si="3">TEXT(BO3,"dd-mm")</f>
        <v>10-08</v>
      </c>
      <c r="BQ3" t="str">
        <f t="shared" ref="BQ3:BQ64" si="4">TEXT(BP3,"dd-mmm-yy")</f>
        <v>10-ส.ค.-21</v>
      </c>
      <c r="BR3" s="10">
        <f t="shared" ref="BR3:BR64" si="5">DATEVALUE(BQ3)</f>
        <v>44418</v>
      </c>
      <c r="BS3" s="11" t="str">
        <f>IF(BR3&lt;ราศี!$B$10,ราศี!$D$10,(IF(BR3&lt;ราศี!$B$11,ราศี!$D$11,(IF(BR3&lt;ราศี!$B$12,ราศี!$D$12,(IF(BR3&lt;ราศี!$B$13,ราศี!$D$13,(IF(BR3&lt;ราศี!$B$14,ราศี!$D$14,(IF(BR3&lt;ราศี!$B$15,ราศี!$D$15,(IF(BR3&lt;ราศี!$B$16,ราศี!$D$16,(IF(BR3&lt;ราศี!$B$17,ราศี!$D$17,(IF(BR3&lt;ราศี!$B$18,ราศี!$D$18,(IF(BR3&lt;ราศี!$B$19,ราศี!$D$19,(IF(BR3&lt;ราศี!$B$20,ราศี!$D$20,(IF(BR3&lt;ราศี!$B$21,ราศี!$D$21,ราศี!$D$22)))))))))))))))))))))))</f>
        <v>ราศีกรกฏ</v>
      </c>
    </row>
    <row r="4" spans="1:71" x14ac:dyDescent="0.25">
      <c r="A4">
        <v>3</v>
      </c>
      <c r="B4">
        <f>VLOOKUP('Raw data'!B4,Scale!$B$2:$C$8,2,FALSE)</f>
        <v>7</v>
      </c>
      <c r="C4">
        <f>VLOOKUP('Raw data'!C4,Scale!$B$2:$C$8,2,FALSE)</f>
        <v>4</v>
      </c>
      <c r="D4">
        <f>VLOOKUP('Raw data'!D4,Scale!$B$2:$C$8,2,FALSE)</f>
        <v>6</v>
      </c>
      <c r="E4">
        <f>VLOOKUP('Raw data'!E4,Scale!$B$2:$C$8,2,FALSE)</f>
        <v>5</v>
      </c>
      <c r="F4">
        <f>VLOOKUP('Raw data'!F4,Scale!$B$2:$C$8,2,FALSE)</f>
        <v>4</v>
      </c>
      <c r="G4">
        <f>VLOOKUP('Raw data'!G4,Scale!$B$2:$C$8,2,FALSE)</f>
        <v>7</v>
      </c>
      <c r="H4">
        <f>VLOOKUP('Raw data'!H4,Scale!$B$2:$C$8,2,FALSE)</f>
        <v>7</v>
      </c>
      <c r="I4">
        <f>VLOOKUP('Raw data'!I4,Scale!$B$2:$C$8,2,FALSE)</f>
        <v>7</v>
      </c>
      <c r="J4">
        <f>VLOOKUP('Raw data'!J4,Scale!$B$2:$C$8,2,FALSE)</f>
        <v>2</v>
      </c>
      <c r="K4">
        <f>VLOOKUP('Raw data'!K4,Scale!$B$2:$C$8,2,FALSE)</f>
        <v>4</v>
      </c>
      <c r="L4">
        <f>VLOOKUP('Raw data'!L4,Scale!$B$2:$C$8,2,FALSE)</f>
        <v>1</v>
      </c>
      <c r="M4">
        <f>VLOOKUP('Raw data'!M4,Scale!$B$2:$C$8,2,FALSE)</f>
        <v>2</v>
      </c>
      <c r="N4">
        <f>VLOOKUP('Raw data'!N4,Scale!$B$2:$C$8,2,FALSE)</f>
        <v>5</v>
      </c>
      <c r="O4">
        <f>VLOOKUP('Raw data'!O4,Scale!$B$2:$C$8,2,FALSE)</f>
        <v>7</v>
      </c>
      <c r="P4">
        <f>VLOOKUP('Raw data'!P4,Scale!$B$2:$C$8,2,FALSE)</f>
        <v>7</v>
      </c>
      <c r="Q4">
        <f>VLOOKUP('Raw data'!Q4,Scale!$B$2:$C$8,2,FALSE)</f>
        <v>7</v>
      </c>
      <c r="R4">
        <f>VLOOKUP('Raw data'!R4,Scale!$B$2:$C$8,2,FALSE)</f>
        <v>7</v>
      </c>
      <c r="S4">
        <f>VLOOKUP('Raw data'!S4,Scale!$B$2:$C$8,2,FALSE)</f>
        <v>4</v>
      </c>
      <c r="T4">
        <f>VLOOKUP('Raw data'!T4,Scale!$B$2:$C$8,2,FALSE)</f>
        <v>7</v>
      </c>
      <c r="U4">
        <f>VLOOKUP('Raw data'!U4,Scale!$B$2:$C$8,2,FALSE)</f>
        <v>7</v>
      </c>
      <c r="V4">
        <f>VLOOKUP('Raw data'!V4,Scale!$B$2:$C$8,2,FALSE)</f>
        <v>7</v>
      </c>
      <c r="W4">
        <f>VLOOKUP('Raw data'!W4,Scale!$B$2:$C$8,2,FALSE)</f>
        <v>7</v>
      </c>
      <c r="X4">
        <f>VLOOKUP('Raw data'!X4,Scale!$B$2:$C$8,2,FALSE)</f>
        <v>7</v>
      </c>
      <c r="Y4">
        <f>VLOOKUP('Raw data'!Y4,Scale!$B$2:$C$8,2,FALSE)</f>
        <v>7</v>
      </c>
      <c r="Z4">
        <f>VLOOKUP('Raw data'!Z4,Scale!$B$2:$C$8,2,FALSE)</f>
        <v>7</v>
      </c>
      <c r="AA4">
        <f>VLOOKUP('Raw data'!AA4,Scale!$B$2:$C$8,2,FALSE)</f>
        <v>7</v>
      </c>
      <c r="AB4">
        <f>VLOOKUP('Raw data'!AB4,Scale!$B$2:$C$8,2,FALSE)</f>
        <v>7</v>
      </c>
      <c r="AC4">
        <f>VLOOKUP('Raw data'!AC4,Scale!$B$2:$C$8,2,FALSE)</f>
        <v>6</v>
      </c>
      <c r="AD4">
        <f>VLOOKUP('Raw data'!AD4,Scale!$B$2:$C$8,2,FALSE)</f>
        <v>3</v>
      </c>
      <c r="AE4">
        <f>VLOOKUP('Raw data'!AE4,Scale!$B$2:$C$8,2,FALSE)</f>
        <v>7</v>
      </c>
      <c r="AF4">
        <f>VLOOKUP('Raw data'!AF4,Scale!$J$2:$K$7,2,FALSE)</f>
        <v>5</v>
      </c>
      <c r="AG4">
        <f>VLOOKUP('Raw data'!AG4,Scale!$J$2:$K$7,2,FALSE)</f>
        <v>2</v>
      </c>
      <c r="AH4">
        <f>VLOOKUP('Raw data'!AH4,Scale!$J$2:$K$7,2,FALSE)</f>
        <v>6</v>
      </c>
      <c r="AI4">
        <f>VLOOKUP('Raw data'!AI4,Scale!$J$2:$K$7,2,FALSE)</f>
        <v>2</v>
      </c>
      <c r="AJ4">
        <f>VLOOKUP('Raw data'!AJ4,Scale!$J$2:$K$7,2,FALSE)</f>
        <v>2</v>
      </c>
      <c r="AK4">
        <f>VLOOKUP('Raw data'!AK4,Scale!$J$2:$K$7,2,FALSE)</f>
        <v>3</v>
      </c>
      <c r="AL4">
        <f>VLOOKUP('Raw data'!AL4,Scale!$J$2:$K$7,2,FALSE)</f>
        <v>3</v>
      </c>
      <c r="AM4">
        <f>VLOOKUP('Raw data'!AM4,Scale!$J$2:$K$7,2,FALSE)</f>
        <v>3</v>
      </c>
      <c r="AN4">
        <f>VLOOKUP('Raw data'!AN4,Scale!$J$2:$K$7,2,FALSE)</f>
        <v>1</v>
      </c>
      <c r="AO4">
        <f>VLOOKUP('Raw data'!AO4,Scale!$J$2:$K$7,2,FALSE)</f>
        <v>1</v>
      </c>
      <c r="AP4">
        <f>VLOOKUP('Raw data'!AP4,Scale!$J$2:$K$7,2,FALSE)</f>
        <v>1</v>
      </c>
      <c r="AQ4">
        <f>VLOOKUP('Raw data'!AQ4,Scale!$J$2:$K$7,2,FALSE)</f>
        <v>1</v>
      </c>
      <c r="AR4">
        <f>VLOOKUP('Raw data'!AR4,Scale!$J$2:$K$7,2,FALSE)</f>
        <v>2</v>
      </c>
      <c r="AS4">
        <f>VLOOKUP('Raw data'!AS4,Scale!$J$2:$K$7,2,FALSE)</f>
        <v>5</v>
      </c>
      <c r="AT4">
        <f>VLOOKUP('Raw data'!AT4,Scale!$J$2:$K$7,2,FALSE)</f>
        <v>2</v>
      </c>
      <c r="AU4">
        <f>VLOOKUP('Raw data'!AU4,Scale!$J$2:$K$7,2,FALSE)</f>
        <v>6</v>
      </c>
      <c r="AV4">
        <f>VLOOKUP('Raw data'!AV4,Scale!$J$2:$K$7,2,FALSE)</f>
        <v>4</v>
      </c>
      <c r="AW4">
        <f>VLOOKUP('Raw data'!AW4,Scale!$J$2:$K$7,2,FALSE)</f>
        <v>4</v>
      </c>
      <c r="AX4">
        <f>VLOOKUP('Raw data'!AX4,Scale!$J$2:$K$7,2,FALSE)</f>
        <v>6</v>
      </c>
      <c r="AY4">
        <f>VLOOKUP('Raw data'!AY4,Scale!$J$2:$K$7,2,FALSE)</f>
        <v>6</v>
      </c>
      <c r="AZ4">
        <f>VLOOKUP('Raw data'!AZ4,Scale!$J$2:$K$7,2,FALSE)</f>
        <v>6</v>
      </c>
      <c r="BA4">
        <f>VLOOKUP('Raw data'!BA4,Scale!$J$2:$K$7,2,FALSE)</f>
        <v>6</v>
      </c>
      <c r="BB4">
        <f>VLOOKUP('Raw data'!BB4,Scale!$J$2:$K$7,2,FALSE)</f>
        <v>6</v>
      </c>
      <c r="BC4">
        <f>VLOOKUP('Raw data'!BC4,Scale!$J$2:$K$7,2,FALSE)</f>
        <v>6</v>
      </c>
      <c r="BD4">
        <f>VLOOKUP('Raw data'!BD4,Scale!$J$2:$K$7,2,FALSE)</f>
        <v>6</v>
      </c>
      <c r="BE4">
        <f>VLOOKUP('Raw data'!BE4,Scale!$J$2:$K$7,2,FALSE)</f>
        <v>4</v>
      </c>
      <c r="BF4">
        <f>VLOOKUP('Raw data'!BF4,Scale!$J$2:$K$7,2,FALSE)</f>
        <v>4</v>
      </c>
      <c r="BG4">
        <f>VLOOKUP('Raw data'!BG4,Scale!$J$2:$K$7,2,FALSE)</f>
        <v>4</v>
      </c>
      <c r="BH4">
        <f>VLOOKUP('Raw data'!BH4,Scale!$J$2:$K$7,2,FALSE)</f>
        <v>2</v>
      </c>
      <c r="BI4">
        <f>VLOOKUP('Raw data'!BI4,Scale!$J$2:$K$7,2,FALSE)</f>
        <v>6</v>
      </c>
      <c r="BJ4" t="str">
        <f>'Raw data'!BJ4</f>
        <v>-</v>
      </c>
      <c r="BK4" s="10">
        <f>'Raw data'!BK4</f>
        <v>34280</v>
      </c>
      <c r="BL4" t="str">
        <f>'Raw data'!BL4</f>
        <v>ชาย</v>
      </c>
      <c r="BM4">
        <f t="shared" ca="1" si="0"/>
        <v>27</v>
      </c>
      <c r="BN4">
        <f t="shared" ca="1" si="1"/>
        <v>27</v>
      </c>
      <c r="BO4" s="9">
        <f t="shared" si="2"/>
        <v>34280</v>
      </c>
      <c r="BP4" t="str">
        <f t="shared" si="3"/>
        <v>07-11</v>
      </c>
      <c r="BQ4" t="str">
        <f t="shared" si="4"/>
        <v>07-พ.ย.-21</v>
      </c>
      <c r="BR4" s="10">
        <f t="shared" si="5"/>
        <v>44507</v>
      </c>
      <c r="BS4" s="11" t="str">
        <f>IF(BR4&lt;ราศี!$B$10,ราศี!$D$10,(IF(BR4&lt;ราศี!$B$11,ราศี!$D$11,(IF(BR4&lt;ราศี!$B$12,ราศี!$D$12,(IF(BR4&lt;ราศี!$B$13,ราศี!$D$13,(IF(BR4&lt;ราศี!$B$14,ราศี!$D$14,(IF(BR4&lt;ราศี!$B$15,ราศี!$D$15,(IF(BR4&lt;ราศี!$B$16,ราศี!$D$16,(IF(BR4&lt;ราศี!$B$17,ราศี!$D$17,(IF(BR4&lt;ราศี!$B$18,ราศี!$D$18,(IF(BR4&lt;ราศี!$B$19,ราศี!$D$19,(IF(BR4&lt;ราศี!$B$20,ราศี!$D$20,(IF(BR4&lt;ราศี!$B$21,ราศี!$D$21,ราศี!$D$22)))))))))))))))))))))))</f>
        <v>ราศีตุลย์</v>
      </c>
    </row>
    <row r="5" spans="1:71" x14ac:dyDescent="0.25">
      <c r="A5">
        <v>4</v>
      </c>
      <c r="B5">
        <f>VLOOKUP('Raw data'!B5,Scale!$B$2:$C$8,2,FALSE)</f>
        <v>5</v>
      </c>
      <c r="C5">
        <f>VLOOKUP('Raw data'!C5,Scale!$B$2:$C$8,2,FALSE)</f>
        <v>4</v>
      </c>
      <c r="D5">
        <f>VLOOKUP('Raw data'!D5,Scale!$B$2:$C$8,2,FALSE)</f>
        <v>4</v>
      </c>
      <c r="E5">
        <f>VLOOKUP('Raw data'!E5,Scale!$B$2:$C$8,2,FALSE)</f>
        <v>4</v>
      </c>
      <c r="F5">
        <f>VLOOKUP('Raw data'!F5,Scale!$B$2:$C$8,2,FALSE)</f>
        <v>5</v>
      </c>
      <c r="G5">
        <f>VLOOKUP('Raw data'!G5,Scale!$B$2:$C$8,2,FALSE)</f>
        <v>5</v>
      </c>
      <c r="H5">
        <f>VLOOKUP('Raw data'!H5,Scale!$B$2:$C$8,2,FALSE)</f>
        <v>5</v>
      </c>
      <c r="I5">
        <f>VLOOKUP('Raw data'!I5,Scale!$B$2:$C$8,2,FALSE)</f>
        <v>5</v>
      </c>
      <c r="J5">
        <f>VLOOKUP('Raw data'!J5,Scale!$B$2:$C$8,2,FALSE)</f>
        <v>1</v>
      </c>
      <c r="K5">
        <f>VLOOKUP('Raw data'!K5,Scale!$B$2:$C$8,2,FALSE)</f>
        <v>1</v>
      </c>
      <c r="L5">
        <f>VLOOKUP('Raw data'!L5,Scale!$B$2:$C$8,2,FALSE)</f>
        <v>1</v>
      </c>
      <c r="M5">
        <f>VLOOKUP('Raw data'!M5,Scale!$B$2:$C$8,2,FALSE)</f>
        <v>7</v>
      </c>
      <c r="N5">
        <f>VLOOKUP('Raw data'!N5,Scale!$B$2:$C$8,2,FALSE)</f>
        <v>6</v>
      </c>
      <c r="O5">
        <f>VLOOKUP('Raw data'!O5,Scale!$B$2:$C$8,2,FALSE)</f>
        <v>7</v>
      </c>
      <c r="P5">
        <f>VLOOKUP('Raw data'!P5,Scale!$B$2:$C$8,2,FALSE)</f>
        <v>7</v>
      </c>
      <c r="Q5">
        <f>VLOOKUP('Raw data'!Q5,Scale!$B$2:$C$8,2,FALSE)</f>
        <v>5</v>
      </c>
      <c r="R5">
        <f>VLOOKUP('Raw data'!R5,Scale!$B$2:$C$8,2,FALSE)</f>
        <v>5</v>
      </c>
      <c r="S5">
        <f>VLOOKUP('Raw data'!S5,Scale!$B$2:$C$8,2,FALSE)</f>
        <v>6</v>
      </c>
      <c r="T5">
        <f>VLOOKUP('Raw data'!T5,Scale!$B$2:$C$8,2,FALSE)</f>
        <v>7</v>
      </c>
      <c r="U5">
        <f>VLOOKUP('Raw data'!U5,Scale!$B$2:$C$8,2,FALSE)</f>
        <v>7</v>
      </c>
      <c r="V5">
        <f>VLOOKUP('Raw data'!V5,Scale!$B$2:$C$8,2,FALSE)</f>
        <v>7</v>
      </c>
      <c r="W5">
        <f>VLOOKUP('Raw data'!W5,Scale!$B$2:$C$8,2,FALSE)</f>
        <v>7</v>
      </c>
      <c r="X5">
        <f>VLOOKUP('Raw data'!X5,Scale!$B$2:$C$8,2,FALSE)</f>
        <v>1</v>
      </c>
      <c r="Y5">
        <f>VLOOKUP('Raw data'!Y5,Scale!$B$2:$C$8,2,FALSE)</f>
        <v>7</v>
      </c>
      <c r="Z5">
        <f>VLOOKUP('Raw data'!Z5,Scale!$B$2:$C$8,2,FALSE)</f>
        <v>4</v>
      </c>
      <c r="AA5">
        <f>VLOOKUP('Raw data'!AA5,Scale!$B$2:$C$8,2,FALSE)</f>
        <v>5</v>
      </c>
      <c r="AB5">
        <f>VLOOKUP('Raw data'!AB5,Scale!$B$2:$C$8,2,FALSE)</f>
        <v>4</v>
      </c>
      <c r="AC5">
        <f>VLOOKUP('Raw data'!AC5,Scale!$B$2:$C$8,2,FALSE)</f>
        <v>3</v>
      </c>
      <c r="AD5">
        <f>VLOOKUP('Raw data'!AD5,Scale!$B$2:$C$8,2,FALSE)</f>
        <v>1</v>
      </c>
      <c r="AE5">
        <f>VLOOKUP('Raw data'!AE5,Scale!$B$2:$C$8,2,FALSE)</f>
        <v>6</v>
      </c>
      <c r="AF5">
        <f>VLOOKUP('Raw data'!AF5,Scale!$J$2:$K$7,2,FALSE)</f>
        <v>3</v>
      </c>
      <c r="AG5">
        <f>VLOOKUP('Raw data'!AG5,Scale!$J$2:$K$7,2,FALSE)</f>
        <v>1</v>
      </c>
      <c r="AH5">
        <f>VLOOKUP('Raw data'!AH5,Scale!$J$2:$K$7,2,FALSE)</f>
        <v>6</v>
      </c>
      <c r="AI5">
        <f>VLOOKUP('Raw data'!AI5,Scale!$J$2:$K$7,2,FALSE)</f>
        <v>4</v>
      </c>
      <c r="AJ5">
        <f>VLOOKUP('Raw data'!AJ5,Scale!$J$2:$K$7,2,FALSE)</f>
        <v>1</v>
      </c>
      <c r="AK5">
        <f>VLOOKUP('Raw data'!AK5,Scale!$J$2:$K$7,2,FALSE)</f>
        <v>3</v>
      </c>
      <c r="AL5">
        <f>VLOOKUP('Raw data'!AL5,Scale!$J$2:$K$7,2,FALSE)</f>
        <v>3</v>
      </c>
      <c r="AM5">
        <f>VLOOKUP('Raw data'!AM5,Scale!$J$2:$K$7,2,FALSE)</f>
        <v>3</v>
      </c>
      <c r="AN5">
        <f>VLOOKUP('Raw data'!AN5,Scale!$J$2:$K$7,2,FALSE)</f>
        <v>1</v>
      </c>
      <c r="AO5">
        <f>VLOOKUP('Raw data'!AO5,Scale!$J$2:$K$7,2,FALSE)</f>
        <v>1</v>
      </c>
      <c r="AP5">
        <f>VLOOKUP('Raw data'!AP5,Scale!$J$2:$K$7,2,FALSE)</f>
        <v>1</v>
      </c>
      <c r="AQ5">
        <f>VLOOKUP('Raw data'!AQ5,Scale!$J$2:$K$7,2,FALSE)</f>
        <v>6</v>
      </c>
      <c r="AR5">
        <f>VLOOKUP('Raw data'!AR5,Scale!$J$2:$K$7,2,FALSE)</f>
        <v>3</v>
      </c>
      <c r="AS5">
        <f>VLOOKUP('Raw data'!AS5,Scale!$J$2:$K$7,2,FALSE)</f>
        <v>4</v>
      </c>
      <c r="AT5">
        <f>VLOOKUP('Raw data'!AT5,Scale!$J$2:$K$7,2,FALSE)</f>
        <v>2</v>
      </c>
      <c r="AU5">
        <f>VLOOKUP('Raw data'!AU5,Scale!$J$2:$K$7,2,FALSE)</f>
        <v>4</v>
      </c>
      <c r="AV5">
        <f>VLOOKUP('Raw data'!AV5,Scale!$J$2:$K$7,2,FALSE)</f>
        <v>4</v>
      </c>
      <c r="AW5">
        <f>VLOOKUP('Raw data'!AW5,Scale!$J$2:$K$7,2,FALSE)</f>
        <v>4</v>
      </c>
      <c r="AX5">
        <f>VLOOKUP('Raw data'!AX5,Scale!$J$2:$K$7,2,FALSE)</f>
        <v>5</v>
      </c>
      <c r="AY5">
        <f>VLOOKUP('Raw data'!AY5,Scale!$J$2:$K$7,2,FALSE)</f>
        <v>5</v>
      </c>
      <c r="AZ5">
        <f>VLOOKUP('Raw data'!AZ5,Scale!$J$2:$K$7,2,FALSE)</f>
        <v>5</v>
      </c>
      <c r="BA5">
        <f>VLOOKUP('Raw data'!BA5,Scale!$J$2:$K$7,2,FALSE)</f>
        <v>5</v>
      </c>
      <c r="BB5">
        <f>VLOOKUP('Raw data'!BB5,Scale!$J$2:$K$7,2,FALSE)</f>
        <v>1</v>
      </c>
      <c r="BC5">
        <f>VLOOKUP('Raw data'!BC5,Scale!$J$2:$K$7,2,FALSE)</f>
        <v>6</v>
      </c>
      <c r="BD5">
        <f>VLOOKUP('Raw data'!BD5,Scale!$J$2:$K$7,2,FALSE)</f>
        <v>3</v>
      </c>
      <c r="BE5">
        <f>VLOOKUP('Raw data'!BE5,Scale!$J$2:$K$7,2,FALSE)</f>
        <v>3</v>
      </c>
      <c r="BF5">
        <f>VLOOKUP('Raw data'!BF5,Scale!$J$2:$K$7,2,FALSE)</f>
        <v>1</v>
      </c>
      <c r="BG5">
        <f>VLOOKUP('Raw data'!BG5,Scale!$J$2:$K$7,2,FALSE)</f>
        <v>1</v>
      </c>
      <c r="BH5">
        <f>VLOOKUP('Raw data'!BH5,Scale!$J$2:$K$7,2,FALSE)</f>
        <v>1</v>
      </c>
      <c r="BI5">
        <f>VLOOKUP('Raw data'!BI5,Scale!$J$2:$K$7,2,FALSE)</f>
        <v>4</v>
      </c>
      <c r="BJ5" t="str">
        <f>'Raw data'!BJ5</f>
        <v>โหราศาสตร์,ดูดวง</v>
      </c>
      <c r="BK5" s="10">
        <f>'Raw data'!BK5</f>
        <v>34438</v>
      </c>
      <c r="BL5" t="str">
        <f>'Raw data'!BL5</f>
        <v>ชาย</v>
      </c>
      <c r="BM5">
        <f t="shared" ca="1" si="0"/>
        <v>26</v>
      </c>
      <c r="BN5">
        <f t="shared" ca="1" si="1"/>
        <v>26</v>
      </c>
      <c r="BO5" s="9">
        <f t="shared" si="2"/>
        <v>34438</v>
      </c>
      <c r="BP5" t="str">
        <f t="shared" si="3"/>
        <v>14-04</v>
      </c>
      <c r="BQ5" t="str">
        <f t="shared" si="4"/>
        <v>14-เม.ย.-21</v>
      </c>
      <c r="BR5" s="10">
        <f t="shared" si="5"/>
        <v>44300</v>
      </c>
      <c r="BS5" s="11" t="str">
        <f>IF(BR5&lt;ราศี!$B$10,ราศี!$D$10,(IF(BR5&lt;ราศี!$B$11,ราศี!$D$11,(IF(BR5&lt;ราศี!$B$12,ราศี!$D$12,(IF(BR5&lt;ราศี!$B$13,ราศี!$D$13,(IF(BR5&lt;ราศี!$B$14,ราศี!$D$14,(IF(BR5&lt;ราศี!$B$15,ราศี!$D$15,(IF(BR5&lt;ราศี!$B$16,ราศี!$D$16,(IF(BR5&lt;ราศี!$B$17,ราศี!$D$17,(IF(BR5&lt;ราศี!$B$18,ราศี!$D$18,(IF(BR5&lt;ราศี!$B$19,ราศี!$D$19,(IF(BR5&lt;ราศี!$B$20,ราศี!$D$20,(IF(BR5&lt;ราศี!$B$21,ราศี!$D$21,ราศี!$D$22)))))))))))))))))))))))</f>
        <v>ราศีเมษ</v>
      </c>
    </row>
    <row r="6" spans="1:71" x14ac:dyDescent="0.25">
      <c r="A6">
        <v>5</v>
      </c>
      <c r="B6">
        <f>VLOOKUP('Raw data'!B6,Scale!$B$2:$C$8,2,FALSE)</f>
        <v>6</v>
      </c>
      <c r="C6">
        <f>VLOOKUP('Raw data'!C6,Scale!$B$2:$C$8,2,FALSE)</f>
        <v>5</v>
      </c>
      <c r="D6">
        <f>VLOOKUP('Raw data'!D6,Scale!$B$2:$C$8,2,FALSE)</f>
        <v>5</v>
      </c>
      <c r="E6">
        <f>VLOOKUP('Raw data'!E6,Scale!$B$2:$C$8,2,FALSE)</f>
        <v>5</v>
      </c>
      <c r="F6">
        <f>VLOOKUP('Raw data'!F6,Scale!$B$2:$C$8,2,FALSE)</f>
        <v>7</v>
      </c>
      <c r="G6">
        <f>VLOOKUP('Raw data'!G6,Scale!$B$2:$C$8,2,FALSE)</f>
        <v>4</v>
      </c>
      <c r="H6">
        <f>VLOOKUP('Raw data'!H6,Scale!$B$2:$C$8,2,FALSE)</f>
        <v>4</v>
      </c>
      <c r="I6">
        <f>VLOOKUP('Raw data'!I6,Scale!$B$2:$C$8,2,FALSE)</f>
        <v>4</v>
      </c>
      <c r="J6">
        <f>VLOOKUP('Raw data'!J6,Scale!$B$2:$C$8,2,FALSE)</f>
        <v>4</v>
      </c>
      <c r="K6">
        <f>VLOOKUP('Raw data'!K6,Scale!$B$2:$C$8,2,FALSE)</f>
        <v>4</v>
      </c>
      <c r="L6">
        <f>VLOOKUP('Raw data'!L6,Scale!$B$2:$C$8,2,FALSE)</f>
        <v>5</v>
      </c>
      <c r="M6">
        <f>VLOOKUP('Raw data'!M6,Scale!$B$2:$C$8,2,FALSE)</f>
        <v>6</v>
      </c>
      <c r="N6">
        <f>VLOOKUP('Raw data'!N6,Scale!$B$2:$C$8,2,FALSE)</f>
        <v>7</v>
      </c>
      <c r="O6">
        <f>VLOOKUP('Raw data'!O6,Scale!$B$2:$C$8,2,FALSE)</f>
        <v>3</v>
      </c>
      <c r="P6">
        <f>VLOOKUP('Raw data'!P6,Scale!$B$2:$C$8,2,FALSE)</f>
        <v>5</v>
      </c>
      <c r="Q6">
        <f>VLOOKUP('Raw data'!Q6,Scale!$B$2:$C$8,2,FALSE)</f>
        <v>6</v>
      </c>
      <c r="R6">
        <f>VLOOKUP('Raw data'!R6,Scale!$B$2:$C$8,2,FALSE)</f>
        <v>5</v>
      </c>
      <c r="S6">
        <f>VLOOKUP('Raw data'!S6,Scale!$B$2:$C$8,2,FALSE)</f>
        <v>5</v>
      </c>
      <c r="T6">
        <f>VLOOKUP('Raw data'!T6,Scale!$B$2:$C$8,2,FALSE)</f>
        <v>7</v>
      </c>
      <c r="U6">
        <f>VLOOKUP('Raw data'!U6,Scale!$B$2:$C$8,2,FALSE)</f>
        <v>7</v>
      </c>
      <c r="V6">
        <f>VLOOKUP('Raw data'!V6,Scale!$B$2:$C$8,2,FALSE)</f>
        <v>4</v>
      </c>
      <c r="W6">
        <f>VLOOKUP('Raw data'!W6,Scale!$B$2:$C$8,2,FALSE)</f>
        <v>7</v>
      </c>
      <c r="X6">
        <f>VLOOKUP('Raw data'!X6,Scale!$B$2:$C$8,2,FALSE)</f>
        <v>4</v>
      </c>
      <c r="Y6">
        <f>VLOOKUP('Raw data'!Y6,Scale!$B$2:$C$8,2,FALSE)</f>
        <v>3</v>
      </c>
      <c r="Z6">
        <f>VLOOKUP('Raw data'!Z6,Scale!$B$2:$C$8,2,FALSE)</f>
        <v>4</v>
      </c>
      <c r="AA6">
        <f>VLOOKUP('Raw data'!AA6,Scale!$B$2:$C$8,2,FALSE)</f>
        <v>5</v>
      </c>
      <c r="AB6">
        <f>VLOOKUP('Raw data'!AB6,Scale!$B$2:$C$8,2,FALSE)</f>
        <v>5</v>
      </c>
      <c r="AC6">
        <f>VLOOKUP('Raw data'!AC6,Scale!$B$2:$C$8,2,FALSE)</f>
        <v>3</v>
      </c>
      <c r="AD6">
        <f>VLOOKUP('Raw data'!AD6,Scale!$B$2:$C$8,2,FALSE)</f>
        <v>3</v>
      </c>
      <c r="AE6">
        <f>VLOOKUP('Raw data'!AE6,Scale!$B$2:$C$8,2,FALSE)</f>
        <v>4</v>
      </c>
      <c r="AF6">
        <f>VLOOKUP('Raw data'!AF6,Scale!$J$2:$K$7,2,FALSE)</f>
        <v>4</v>
      </c>
      <c r="AG6">
        <f>VLOOKUP('Raw data'!AG6,Scale!$J$2:$K$7,2,FALSE)</f>
        <v>3</v>
      </c>
      <c r="AH6">
        <f>VLOOKUP('Raw data'!AH6,Scale!$J$2:$K$7,2,FALSE)</f>
        <v>5</v>
      </c>
      <c r="AI6">
        <f>VLOOKUP('Raw data'!AI6,Scale!$J$2:$K$7,2,FALSE)</f>
        <v>5</v>
      </c>
      <c r="AJ6">
        <f>VLOOKUP('Raw data'!AJ6,Scale!$J$2:$K$7,2,FALSE)</f>
        <v>6</v>
      </c>
      <c r="AK6">
        <f>VLOOKUP('Raw data'!AK6,Scale!$J$2:$K$7,2,FALSE)</f>
        <v>2</v>
      </c>
      <c r="AL6">
        <f>VLOOKUP('Raw data'!AL6,Scale!$J$2:$K$7,2,FALSE)</f>
        <v>2</v>
      </c>
      <c r="AM6">
        <f>VLOOKUP('Raw data'!AM6,Scale!$J$2:$K$7,2,FALSE)</f>
        <v>2</v>
      </c>
      <c r="AN6">
        <f>VLOOKUP('Raw data'!AN6,Scale!$J$2:$K$7,2,FALSE)</f>
        <v>3</v>
      </c>
      <c r="AO6">
        <f>VLOOKUP('Raw data'!AO6,Scale!$J$2:$K$7,2,FALSE)</f>
        <v>3</v>
      </c>
      <c r="AP6">
        <f>VLOOKUP('Raw data'!AP6,Scale!$J$2:$K$7,2,FALSE)</f>
        <v>6</v>
      </c>
      <c r="AQ6">
        <f>VLOOKUP('Raw data'!AQ6,Scale!$J$2:$K$7,2,FALSE)</f>
        <v>6</v>
      </c>
      <c r="AR6">
        <f>VLOOKUP('Raw data'!AR6,Scale!$J$2:$K$7,2,FALSE)</f>
        <v>6</v>
      </c>
      <c r="AS6">
        <f>VLOOKUP('Raw data'!AS6,Scale!$J$2:$K$7,2,FALSE)</f>
        <v>1</v>
      </c>
      <c r="AT6">
        <f>VLOOKUP('Raw data'!AT6,Scale!$J$2:$K$7,2,FALSE)</f>
        <v>2</v>
      </c>
      <c r="AU6">
        <f>VLOOKUP('Raw data'!AU6,Scale!$J$2:$K$7,2,FALSE)</f>
        <v>4</v>
      </c>
      <c r="AV6">
        <f>VLOOKUP('Raw data'!AV6,Scale!$J$2:$K$7,2,FALSE)</f>
        <v>5</v>
      </c>
      <c r="AW6">
        <f>VLOOKUP('Raw data'!AW6,Scale!$J$2:$K$7,2,FALSE)</f>
        <v>4</v>
      </c>
      <c r="AX6">
        <f>VLOOKUP('Raw data'!AX6,Scale!$J$2:$K$7,2,FALSE)</f>
        <v>5</v>
      </c>
      <c r="AY6">
        <f>VLOOKUP('Raw data'!AY6,Scale!$J$2:$K$7,2,FALSE)</f>
        <v>5</v>
      </c>
      <c r="AZ6">
        <f>VLOOKUP('Raw data'!AZ6,Scale!$J$2:$K$7,2,FALSE)</f>
        <v>4</v>
      </c>
      <c r="BA6">
        <f>VLOOKUP('Raw data'!BA6,Scale!$J$2:$K$7,2,FALSE)</f>
        <v>5</v>
      </c>
      <c r="BB6">
        <f>VLOOKUP('Raw data'!BB6,Scale!$J$2:$K$7,2,FALSE)</f>
        <v>3</v>
      </c>
      <c r="BC6">
        <f>VLOOKUP('Raw data'!BC6,Scale!$J$2:$K$7,2,FALSE)</f>
        <v>1</v>
      </c>
      <c r="BD6">
        <f>VLOOKUP('Raw data'!BD6,Scale!$J$2:$K$7,2,FALSE)</f>
        <v>3</v>
      </c>
      <c r="BE6">
        <f>VLOOKUP('Raw data'!BE6,Scale!$J$2:$K$7,2,FALSE)</f>
        <v>4</v>
      </c>
      <c r="BF6">
        <f>VLOOKUP('Raw data'!BF6,Scale!$J$2:$K$7,2,FALSE)</f>
        <v>3</v>
      </c>
      <c r="BG6">
        <f>VLOOKUP('Raw data'!BG6,Scale!$J$2:$K$7,2,FALSE)</f>
        <v>1</v>
      </c>
      <c r="BH6">
        <f>VLOOKUP('Raw data'!BH6,Scale!$J$2:$K$7,2,FALSE)</f>
        <v>1</v>
      </c>
      <c r="BI6">
        <f>VLOOKUP('Raw data'!BI6,Scale!$J$2:$K$7,2,FALSE)</f>
        <v>4</v>
      </c>
      <c r="BJ6" t="str">
        <f>'Raw data'!BJ6</f>
        <v>สัตว์เลี้ยง</v>
      </c>
      <c r="BK6" s="10">
        <f>'Raw data'!BK6</f>
        <v>34808</v>
      </c>
      <c r="BL6" t="str">
        <f>'Raw data'!BL6</f>
        <v>หญิง</v>
      </c>
      <c r="BM6">
        <f t="shared" ca="1" si="0"/>
        <v>25</v>
      </c>
      <c r="BN6">
        <f t="shared" ca="1" si="1"/>
        <v>25</v>
      </c>
      <c r="BO6" s="9">
        <f t="shared" si="2"/>
        <v>34808</v>
      </c>
      <c r="BP6" t="str">
        <f t="shared" si="3"/>
        <v>19-04</v>
      </c>
      <c r="BQ6" t="str">
        <f t="shared" si="4"/>
        <v>19-เม.ย.-21</v>
      </c>
      <c r="BR6" s="10">
        <f t="shared" si="5"/>
        <v>44305</v>
      </c>
      <c r="BS6" s="11" t="str">
        <f>IF(BR6&lt;ราศี!$B$10,ราศี!$D$10,(IF(BR6&lt;ราศี!$B$11,ราศี!$D$11,(IF(BR6&lt;ราศี!$B$12,ราศี!$D$12,(IF(BR6&lt;ราศี!$B$13,ราศี!$D$13,(IF(BR6&lt;ราศี!$B$14,ราศี!$D$14,(IF(BR6&lt;ราศี!$B$15,ราศี!$D$15,(IF(BR6&lt;ราศี!$B$16,ราศี!$D$16,(IF(BR6&lt;ราศี!$B$17,ราศี!$D$17,(IF(BR6&lt;ราศี!$B$18,ราศี!$D$18,(IF(BR6&lt;ราศี!$B$19,ราศี!$D$19,(IF(BR6&lt;ราศี!$B$20,ราศี!$D$20,(IF(BR6&lt;ราศี!$B$21,ราศี!$D$21,ราศี!$D$22)))))))))))))))))))))))</f>
        <v>ราศีเมษ</v>
      </c>
    </row>
    <row r="7" spans="1:71" x14ac:dyDescent="0.25">
      <c r="A7">
        <v>6</v>
      </c>
      <c r="B7">
        <f>VLOOKUP('Raw data'!B7,Scale!$B$2:$C$8,2,FALSE)</f>
        <v>7</v>
      </c>
      <c r="C7">
        <f>VLOOKUP('Raw data'!C7,Scale!$B$2:$C$8,2,FALSE)</f>
        <v>7</v>
      </c>
      <c r="D7">
        <f>VLOOKUP('Raw data'!D7,Scale!$B$2:$C$8,2,FALSE)</f>
        <v>7</v>
      </c>
      <c r="E7">
        <f>VLOOKUP('Raw data'!E7,Scale!$B$2:$C$8,2,FALSE)</f>
        <v>5</v>
      </c>
      <c r="F7">
        <f>VLOOKUP('Raw data'!F7,Scale!$B$2:$C$8,2,FALSE)</f>
        <v>4</v>
      </c>
      <c r="G7">
        <f>VLOOKUP('Raw data'!G7,Scale!$B$2:$C$8,2,FALSE)</f>
        <v>7</v>
      </c>
      <c r="H7">
        <f>VLOOKUP('Raw data'!H7,Scale!$B$2:$C$8,2,FALSE)</f>
        <v>7</v>
      </c>
      <c r="I7">
        <f>VLOOKUP('Raw data'!I7,Scale!$B$2:$C$8,2,FALSE)</f>
        <v>7</v>
      </c>
      <c r="J7">
        <f>VLOOKUP('Raw data'!J7,Scale!$B$2:$C$8,2,FALSE)</f>
        <v>7</v>
      </c>
      <c r="K7">
        <f>VLOOKUP('Raw data'!K7,Scale!$B$2:$C$8,2,FALSE)</f>
        <v>3</v>
      </c>
      <c r="L7">
        <f>VLOOKUP('Raw data'!L7,Scale!$B$2:$C$8,2,FALSE)</f>
        <v>3</v>
      </c>
      <c r="M7">
        <f>VLOOKUP('Raw data'!M7,Scale!$B$2:$C$8,2,FALSE)</f>
        <v>3</v>
      </c>
      <c r="N7">
        <f>VLOOKUP('Raw data'!N7,Scale!$B$2:$C$8,2,FALSE)</f>
        <v>4</v>
      </c>
      <c r="O7">
        <f>VLOOKUP('Raw data'!O7,Scale!$B$2:$C$8,2,FALSE)</f>
        <v>5</v>
      </c>
      <c r="P7">
        <f>VLOOKUP('Raw data'!P7,Scale!$B$2:$C$8,2,FALSE)</f>
        <v>7</v>
      </c>
      <c r="Q7">
        <f>VLOOKUP('Raw data'!Q7,Scale!$B$2:$C$8,2,FALSE)</f>
        <v>1</v>
      </c>
      <c r="R7">
        <f>VLOOKUP('Raw data'!R7,Scale!$B$2:$C$8,2,FALSE)</f>
        <v>1</v>
      </c>
      <c r="S7">
        <f>VLOOKUP('Raw data'!S7,Scale!$B$2:$C$8,2,FALSE)</f>
        <v>7</v>
      </c>
      <c r="T7">
        <f>VLOOKUP('Raw data'!T7,Scale!$B$2:$C$8,2,FALSE)</f>
        <v>7</v>
      </c>
      <c r="U7">
        <f>VLOOKUP('Raw data'!U7,Scale!$B$2:$C$8,2,FALSE)</f>
        <v>7</v>
      </c>
      <c r="V7">
        <f>VLOOKUP('Raw data'!V7,Scale!$B$2:$C$8,2,FALSE)</f>
        <v>7</v>
      </c>
      <c r="W7">
        <f>VLOOKUP('Raw data'!W7,Scale!$B$2:$C$8,2,FALSE)</f>
        <v>7</v>
      </c>
      <c r="X7">
        <f>VLOOKUP('Raw data'!X7,Scale!$B$2:$C$8,2,FALSE)</f>
        <v>7</v>
      </c>
      <c r="Y7">
        <f>VLOOKUP('Raw data'!Y7,Scale!$B$2:$C$8,2,FALSE)</f>
        <v>7</v>
      </c>
      <c r="Z7">
        <f>VLOOKUP('Raw data'!Z7,Scale!$B$2:$C$8,2,FALSE)</f>
        <v>7</v>
      </c>
      <c r="AA7">
        <f>VLOOKUP('Raw data'!AA7,Scale!$B$2:$C$8,2,FALSE)</f>
        <v>7</v>
      </c>
      <c r="AB7">
        <f>VLOOKUP('Raw data'!AB7,Scale!$B$2:$C$8,2,FALSE)</f>
        <v>7</v>
      </c>
      <c r="AC7">
        <f>VLOOKUP('Raw data'!AC7,Scale!$B$2:$C$8,2,FALSE)</f>
        <v>7</v>
      </c>
      <c r="AD7">
        <f>VLOOKUP('Raw data'!AD7,Scale!$B$2:$C$8,2,FALSE)</f>
        <v>7</v>
      </c>
      <c r="AE7">
        <f>VLOOKUP('Raw data'!AE7,Scale!$B$2:$C$8,2,FALSE)</f>
        <v>7</v>
      </c>
      <c r="AF7">
        <f>VLOOKUP('Raw data'!AF7,Scale!$J$2:$K$7,2,FALSE)</f>
        <v>3</v>
      </c>
      <c r="AG7">
        <f>VLOOKUP('Raw data'!AG7,Scale!$J$2:$K$7,2,FALSE)</f>
        <v>3</v>
      </c>
      <c r="AH7">
        <f>VLOOKUP('Raw data'!AH7,Scale!$J$2:$K$7,2,FALSE)</f>
        <v>6</v>
      </c>
      <c r="AI7">
        <f>VLOOKUP('Raw data'!AI7,Scale!$J$2:$K$7,2,FALSE)</f>
        <v>4</v>
      </c>
      <c r="AJ7">
        <f>VLOOKUP('Raw data'!AJ7,Scale!$J$2:$K$7,2,FALSE)</f>
        <v>1</v>
      </c>
      <c r="AK7">
        <f>VLOOKUP('Raw data'!AK7,Scale!$J$2:$K$7,2,FALSE)</f>
        <v>3</v>
      </c>
      <c r="AL7">
        <f>VLOOKUP('Raw data'!AL7,Scale!$J$2:$K$7,2,FALSE)</f>
        <v>3</v>
      </c>
      <c r="AM7">
        <f>VLOOKUP('Raw data'!AM7,Scale!$J$2:$K$7,2,FALSE)</f>
        <v>3</v>
      </c>
      <c r="AN7">
        <f>VLOOKUP('Raw data'!AN7,Scale!$J$2:$K$7,2,FALSE)</f>
        <v>2</v>
      </c>
      <c r="AO7">
        <f>VLOOKUP('Raw data'!AO7,Scale!$J$2:$K$7,2,FALSE)</f>
        <v>1</v>
      </c>
      <c r="AP7">
        <f>VLOOKUP('Raw data'!AP7,Scale!$J$2:$K$7,2,FALSE)</f>
        <v>1</v>
      </c>
      <c r="AQ7">
        <f>VLOOKUP('Raw data'!AQ7,Scale!$J$2:$K$7,2,FALSE)</f>
        <v>1</v>
      </c>
      <c r="AR7">
        <f>VLOOKUP('Raw data'!AR7,Scale!$J$2:$K$7,2,FALSE)</f>
        <v>1</v>
      </c>
      <c r="AS7">
        <f>VLOOKUP('Raw data'!AS7,Scale!$J$2:$K$7,2,FALSE)</f>
        <v>2</v>
      </c>
      <c r="AT7">
        <f>VLOOKUP('Raw data'!AT7,Scale!$J$2:$K$7,2,FALSE)</f>
        <v>2</v>
      </c>
      <c r="AU7">
        <f>VLOOKUP('Raw data'!AU7,Scale!$J$2:$K$7,2,FALSE)</f>
        <v>1</v>
      </c>
      <c r="AV7">
        <f>VLOOKUP('Raw data'!AV7,Scale!$J$2:$K$7,2,FALSE)</f>
        <v>3</v>
      </c>
      <c r="AW7">
        <f>VLOOKUP('Raw data'!AW7,Scale!$J$2:$K$7,2,FALSE)</f>
        <v>6</v>
      </c>
      <c r="AX7">
        <f>VLOOKUP('Raw data'!AX7,Scale!$J$2:$K$7,2,FALSE)</f>
        <v>4</v>
      </c>
      <c r="AY7">
        <f>VLOOKUP('Raw data'!AY7,Scale!$J$2:$K$7,2,FALSE)</f>
        <v>4</v>
      </c>
      <c r="AZ7">
        <f>VLOOKUP('Raw data'!AZ7,Scale!$J$2:$K$7,2,FALSE)</f>
        <v>6</v>
      </c>
      <c r="BA7">
        <f>VLOOKUP('Raw data'!BA7,Scale!$J$2:$K$7,2,FALSE)</f>
        <v>4</v>
      </c>
      <c r="BB7">
        <f>VLOOKUP('Raw data'!BB7,Scale!$J$2:$K$7,2,FALSE)</f>
        <v>6</v>
      </c>
      <c r="BC7">
        <f>VLOOKUP('Raw data'!BC7,Scale!$J$2:$K$7,2,FALSE)</f>
        <v>2</v>
      </c>
      <c r="BD7">
        <f>VLOOKUP('Raw data'!BD7,Scale!$J$2:$K$7,2,FALSE)</f>
        <v>3</v>
      </c>
      <c r="BE7">
        <f>VLOOKUP('Raw data'!BE7,Scale!$J$2:$K$7,2,FALSE)</f>
        <v>3</v>
      </c>
      <c r="BF7">
        <f>VLOOKUP('Raw data'!BF7,Scale!$J$2:$K$7,2,FALSE)</f>
        <v>3</v>
      </c>
      <c r="BG7">
        <f>VLOOKUP('Raw data'!BG7,Scale!$J$2:$K$7,2,FALSE)</f>
        <v>3</v>
      </c>
      <c r="BH7">
        <f>VLOOKUP('Raw data'!BH7,Scale!$J$2:$K$7,2,FALSE)</f>
        <v>3</v>
      </c>
      <c r="BI7">
        <f>VLOOKUP('Raw data'!BI7,Scale!$J$2:$K$7,2,FALSE)</f>
        <v>6</v>
      </c>
      <c r="BJ7" t="str">
        <f>'Raw data'!BJ7</f>
        <v>ด้านการออมเงินวางแผนการใช้เงิน</v>
      </c>
      <c r="BK7" s="10">
        <f>'Raw data'!BK7</f>
        <v>34084</v>
      </c>
      <c r="BL7" t="str">
        <f>'Raw data'!BL7</f>
        <v>ชาย</v>
      </c>
      <c r="BM7">
        <f t="shared" ca="1" si="0"/>
        <v>27</v>
      </c>
      <c r="BN7">
        <f t="shared" ca="1" si="1"/>
        <v>27</v>
      </c>
      <c r="BO7" s="9">
        <f t="shared" si="2"/>
        <v>34084</v>
      </c>
      <c r="BP7" t="str">
        <f t="shared" si="3"/>
        <v>25-04</v>
      </c>
      <c r="BQ7" t="str">
        <f t="shared" si="4"/>
        <v>25-เม.ย.-21</v>
      </c>
      <c r="BR7" s="10">
        <f t="shared" si="5"/>
        <v>44311</v>
      </c>
      <c r="BS7" s="11" t="str">
        <f>IF(BR7&lt;ราศี!$B$10,ราศี!$D$10,(IF(BR7&lt;ราศี!$B$11,ราศี!$D$11,(IF(BR7&lt;ราศี!$B$12,ราศี!$D$12,(IF(BR7&lt;ราศี!$B$13,ราศี!$D$13,(IF(BR7&lt;ราศี!$B$14,ราศี!$D$14,(IF(BR7&lt;ราศี!$B$15,ราศี!$D$15,(IF(BR7&lt;ราศี!$B$16,ราศี!$D$16,(IF(BR7&lt;ราศี!$B$17,ราศี!$D$17,(IF(BR7&lt;ราศี!$B$18,ราศี!$D$18,(IF(BR7&lt;ราศี!$B$19,ราศี!$D$19,(IF(BR7&lt;ราศี!$B$20,ราศี!$D$20,(IF(BR7&lt;ราศี!$B$21,ราศี!$D$21,ราศี!$D$22)))))))))))))))))))))))</f>
        <v>ราศีเมษ</v>
      </c>
    </row>
    <row r="8" spans="1:71" x14ac:dyDescent="0.25">
      <c r="A8">
        <v>7</v>
      </c>
      <c r="B8">
        <f>VLOOKUP('Raw data'!B8,Scale!$B$2:$C$8,2,FALSE)</f>
        <v>7</v>
      </c>
      <c r="C8">
        <f>VLOOKUP('Raw data'!C8,Scale!$B$2:$C$8,2,FALSE)</f>
        <v>5</v>
      </c>
      <c r="D8">
        <f>VLOOKUP('Raw data'!D8,Scale!$B$2:$C$8,2,FALSE)</f>
        <v>7</v>
      </c>
      <c r="E8">
        <f>VLOOKUP('Raw data'!E8,Scale!$B$2:$C$8,2,FALSE)</f>
        <v>7</v>
      </c>
      <c r="F8">
        <f>VLOOKUP('Raw data'!F8,Scale!$B$2:$C$8,2,FALSE)</f>
        <v>5</v>
      </c>
      <c r="G8">
        <f>VLOOKUP('Raw data'!G8,Scale!$B$2:$C$8,2,FALSE)</f>
        <v>4</v>
      </c>
      <c r="H8">
        <f>VLOOKUP('Raw data'!H8,Scale!$B$2:$C$8,2,FALSE)</f>
        <v>5</v>
      </c>
      <c r="I8">
        <f>VLOOKUP('Raw data'!I8,Scale!$B$2:$C$8,2,FALSE)</f>
        <v>5</v>
      </c>
      <c r="J8">
        <f>VLOOKUP('Raw data'!J8,Scale!$B$2:$C$8,2,FALSE)</f>
        <v>4</v>
      </c>
      <c r="K8">
        <f>VLOOKUP('Raw data'!K8,Scale!$B$2:$C$8,2,FALSE)</f>
        <v>7</v>
      </c>
      <c r="L8">
        <f>VLOOKUP('Raw data'!L8,Scale!$B$2:$C$8,2,FALSE)</f>
        <v>7</v>
      </c>
      <c r="M8">
        <f>VLOOKUP('Raw data'!M8,Scale!$B$2:$C$8,2,FALSE)</f>
        <v>7</v>
      </c>
      <c r="N8">
        <f>VLOOKUP('Raw data'!N8,Scale!$B$2:$C$8,2,FALSE)</f>
        <v>5</v>
      </c>
      <c r="O8">
        <f>VLOOKUP('Raw data'!O8,Scale!$B$2:$C$8,2,FALSE)</f>
        <v>3</v>
      </c>
      <c r="P8">
        <f>VLOOKUP('Raw data'!P8,Scale!$B$2:$C$8,2,FALSE)</f>
        <v>7</v>
      </c>
      <c r="Q8">
        <f>VLOOKUP('Raw data'!Q8,Scale!$B$2:$C$8,2,FALSE)</f>
        <v>6</v>
      </c>
      <c r="R8">
        <f>VLOOKUP('Raw data'!R8,Scale!$B$2:$C$8,2,FALSE)</f>
        <v>6</v>
      </c>
      <c r="S8">
        <f>VLOOKUP('Raw data'!S8,Scale!$B$2:$C$8,2,FALSE)</f>
        <v>6</v>
      </c>
      <c r="T8">
        <f>VLOOKUP('Raw data'!T8,Scale!$B$2:$C$8,2,FALSE)</f>
        <v>6</v>
      </c>
      <c r="U8">
        <f>VLOOKUP('Raw data'!U8,Scale!$B$2:$C$8,2,FALSE)</f>
        <v>6</v>
      </c>
      <c r="V8">
        <f>VLOOKUP('Raw data'!V8,Scale!$B$2:$C$8,2,FALSE)</f>
        <v>6</v>
      </c>
      <c r="W8">
        <f>VLOOKUP('Raw data'!W8,Scale!$B$2:$C$8,2,FALSE)</f>
        <v>6</v>
      </c>
      <c r="X8">
        <f>VLOOKUP('Raw data'!X8,Scale!$B$2:$C$8,2,FALSE)</f>
        <v>6</v>
      </c>
      <c r="Y8">
        <f>VLOOKUP('Raw data'!Y8,Scale!$B$2:$C$8,2,FALSE)</f>
        <v>2</v>
      </c>
      <c r="Z8">
        <f>VLOOKUP('Raw data'!Z8,Scale!$B$2:$C$8,2,FALSE)</f>
        <v>6</v>
      </c>
      <c r="AA8">
        <f>VLOOKUP('Raw data'!AA8,Scale!$B$2:$C$8,2,FALSE)</f>
        <v>7</v>
      </c>
      <c r="AB8">
        <f>VLOOKUP('Raw data'!AB8,Scale!$B$2:$C$8,2,FALSE)</f>
        <v>5</v>
      </c>
      <c r="AC8">
        <f>VLOOKUP('Raw data'!AC8,Scale!$B$2:$C$8,2,FALSE)</f>
        <v>5</v>
      </c>
      <c r="AD8">
        <f>VLOOKUP('Raw data'!AD8,Scale!$B$2:$C$8,2,FALSE)</f>
        <v>6</v>
      </c>
      <c r="AE8">
        <f>VLOOKUP('Raw data'!AE8,Scale!$B$2:$C$8,2,FALSE)</f>
        <v>6</v>
      </c>
      <c r="AF8">
        <f>VLOOKUP('Raw data'!AF8,Scale!$J$2:$K$7,2,FALSE)</f>
        <v>5</v>
      </c>
      <c r="AG8">
        <f>VLOOKUP('Raw data'!AG8,Scale!$J$2:$K$7,2,FALSE)</f>
        <v>3</v>
      </c>
      <c r="AH8">
        <f>VLOOKUP('Raw data'!AH8,Scale!$J$2:$K$7,2,FALSE)</f>
        <v>6</v>
      </c>
      <c r="AI8">
        <f>VLOOKUP('Raw data'!AI8,Scale!$J$2:$K$7,2,FALSE)</f>
        <v>6</v>
      </c>
      <c r="AJ8">
        <f>VLOOKUP('Raw data'!AJ8,Scale!$J$2:$K$7,2,FALSE)</f>
        <v>4</v>
      </c>
      <c r="AK8">
        <f>VLOOKUP('Raw data'!AK8,Scale!$J$2:$K$7,2,FALSE)</f>
        <v>3</v>
      </c>
      <c r="AL8">
        <f>VLOOKUP('Raw data'!AL8,Scale!$J$2:$K$7,2,FALSE)</f>
        <v>3</v>
      </c>
      <c r="AM8">
        <f>VLOOKUP('Raw data'!AM8,Scale!$J$2:$K$7,2,FALSE)</f>
        <v>3</v>
      </c>
      <c r="AN8">
        <f>VLOOKUP('Raw data'!AN8,Scale!$J$2:$K$7,2,FALSE)</f>
        <v>1</v>
      </c>
      <c r="AO8">
        <f>VLOOKUP('Raw data'!AO8,Scale!$J$2:$K$7,2,FALSE)</f>
        <v>4</v>
      </c>
      <c r="AP8">
        <f>VLOOKUP('Raw data'!AP8,Scale!$J$2:$K$7,2,FALSE)</f>
        <v>6</v>
      </c>
      <c r="AQ8">
        <f>VLOOKUP('Raw data'!AQ8,Scale!$J$2:$K$7,2,FALSE)</f>
        <v>6</v>
      </c>
      <c r="AR8">
        <f>VLOOKUP('Raw data'!AR8,Scale!$J$2:$K$7,2,FALSE)</f>
        <v>4</v>
      </c>
      <c r="AS8">
        <f>VLOOKUP('Raw data'!AS8,Scale!$J$2:$K$7,2,FALSE)</f>
        <v>1</v>
      </c>
      <c r="AT8">
        <f>VLOOKUP('Raw data'!AT8,Scale!$J$2:$K$7,2,FALSE)</f>
        <v>3</v>
      </c>
      <c r="AU8">
        <f>VLOOKUP('Raw data'!AU8,Scale!$J$2:$K$7,2,FALSE)</f>
        <v>5</v>
      </c>
      <c r="AV8">
        <f>VLOOKUP('Raw data'!AV8,Scale!$J$2:$K$7,2,FALSE)</f>
        <v>5</v>
      </c>
      <c r="AW8">
        <f>VLOOKUP('Raw data'!AW8,Scale!$J$2:$K$7,2,FALSE)</f>
        <v>5</v>
      </c>
      <c r="AX8">
        <f>VLOOKUP('Raw data'!AX8,Scale!$J$2:$K$7,2,FALSE)</f>
        <v>5</v>
      </c>
      <c r="AY8">
        <f>VLOOKUP('Raw data'!AY8,Scale!$J$2:$K$7,2,FALSE)</f>
        <v>5</v>
      </c>
      <c r="AZ8">
        <f>VLOOKUP('Raw data'!AZ8,Scale!$J$2:$K$7,2,FALSE)</f>
        <v>5</v>
      </c>
      <c r="BA8">
        <f>VLOOKUP('Raw data'!BA8,Scale!$J$2:$K$7,2,FALSE)</f>
        <v>5</v>
      </c>
      <c r="BB8">
        <f>VLOOKUP('Raw data'!BB8,Scale!$J$2:$K$7,2,FALSE)</f>
        <v>6</v>
      </c>
      <c r="BC8">
        <f>VLOOKUP('Raw data'!BC8,Scale!$J$2:$K$7,2,FALSE)</f>
        <v>1</v>
      </c>
      <c r="BD8">
        <f>VLOOKUP('Raw data'!BD8,Scale!$J$2:$K$7,2,FALSE)</f>
        <v>4</v>
      </c>
      <c r="BE8">
        <f>VLOOKUP('Raw data'!BE8,Scale!$J$2:$K$7,2,FALSE)</f>
        <v>4</v>
      </c>
      <c r="BF8">
        <f>VLOOKUP('Raw data'!BF8,Scale!$J$2:$K$7,2,FALSE)</f>
        <v>4</v>
      </c>
      <c r="BG8">
        <f>VLOOKUP('Raw data'!BG8,Scale!$J$2:$K$7,2,FALSE)</f>
        <v>6</v>
      </c>
      <c r="BH8">
        <f>VLOOKUP('Raw data'!BH8,Scale!$J$2:$K$7,2,FALSE)</f>
        <v>6</v>
      </c>
      <c r="BI8">
        <f>VLOOKUP('Raw data'!BI8,Scale!$J$2:$K$7,2,FALSE)</f>
        <v>6</v>
      </c>
      <c r="BJ8" t="str">
        <f>'Raw data'!BJ8</f>
        <v>อุปกรณ์ไอที</v>
      </c>
      <c r="BK8" s="10">
        <f>'Raw data'!BK8</f>
        <v>33741</v>
      </c>
      <c r="BL8" t="str">
        <f>'Raw data'!BL8</f>
        <v>หญิง</v>
      </c>
      <c r="BM8">
        <f t="shared" ca="1" si="0"/>
        <v>28</v>
      </c>
      <c r="BN8">
        <f t="shared" ca="1" si="1"/>
        <v>28</v>
      </c>
      <c r="BO8" s="9">
        <f t="shared" si="2"/>
        <v>33741</v>
      </c>
      <c r="BP8" t="str">
        <f t="shared" si="3"/>
        <v>17-05</v>
      </c>
      <c r="BQ8" t="str">
        <f t="shared" si="4"/>
        <v>17-พ.ค.-21</v>
      </c>
      <c r="BR8" s="10">
        <f t="shared" si="5"/>
        <v>44333</v>
      </c>
      <c r="BS8" s="11" t="str">
        <f>IF(BR8&lt;ราศี!$B$10,ราศี!$D$10,(IF(BR8&lt;ราศี!$B$11,ราศี!$D$11,(IF(BR8&lt;ราศี!$B$12,ราศี!$D$12,(IF(BR8&lt;ราศี!$B$13,ราศี!$D$13,(IF(BR8&lt;ราศี!$B$14,ราศี!$D$14,(IF(BR8&lt;ราศี!$B$15,ราศี!$D$15,(IF(BR8&lt;ราศี!$B$16,ราศี!$D$16,(IF(BR8&lt;ราศี!$B$17,ราศี!$D$17,(IF(BR8&lt;ราศี!$B$18,ราศี!$D$18,(IF(BR8&lt;ราศี!$B$19,ราศี!$D$19,(IF(BR8&lt;ราศี!$B$20,ราศี!$D$20,(IF(BR8&lt;ราศี!$B$21,ราศี!$D$21,ราศี!$D$22)))))))))))))))))))))))</f>
        <v>ราศีพฤษก</v>
      </c>
    </row>
    <row r="9" spans="1:71" x14ac:dyDescent="0.25">
      <c r="A9">
        <v>8</v>
      </c>
      <c r="B9">
        <f>VLOOKUP('Raw data'!B9,Scale!$B$2:$C$8,2,FALSE)</f>
        <v>6</v>
      </c>
      <c r="C9">
        <f>VLOOKUP('Raw data'!C9,Scale!$B$2:$C$8,2,FALSE)</f>
        <v>3</v>
      </c>
      <c r="D9">
        <f>VLOOKUP('Raw data'!D9,Scale!$B$2:$C$8,2,FALSE)</f>
        <v>7</v>
      </c>
      <c r="E9">
        <f>VLOOKUP('Raw data'!E9,Scale!$B$2:$C$8,2,FALSE)</f>
        <v>7</v>
      </c>
      <c r="F9">
        <f>VLOOKUP('Raw data'!F9,Scale!$B$2:$C$8,2,FALSE)</f>
        <v>5</v>
      </c>
      <c r="G9">
        <f>VLOOKUP('Raw data'!G9,Scale!$B$2:$C$8,2,FALSE)</f>
        <v>6</v>
      </c>
      <c r="H9">
        <f>VLOOKUP('Raw data'!H9,Scale!$B$2:$C$8,2,FALSE)</f>
        <v>7</v>
      </c>
      <c r="I9">
        <f>VLOOKUP('Raw data'!I9,Scale!$B$2:$C$8,2,FALSE)</f>
        <v>5</v>
      </c>
      <c r="J9">
        <f>VLOOKUP('Raw data'!J9,Scale!$B$2:$C$8,2,FALSE)</f>
        <v>7</v>
      </c>
      <c r="K9">
        <f>VLOOKUP('Raw data'!K9,Scale!$B$2:$C$8,2,FALSE)</f>
        <v>5</v>
      </c>
      <c r="L9">
        <f>VLOOKUP('Raw data'!L9,Scale!$B$2:$C$8,2,FALSE)</f>
        <v>2</v>
      </c>
      <c r="M9">
        <f>VLOOKUP('Raw data'!M9,Scale!$B$2:$C$8,2,FALSE)</f>
        <v>3</v>
      </c>
      <c r="N9">
        <f>VLOOKUP('Raw data'!N9,Scale!$B$2:$C$8,2,FALSE)</f>
        <v>5</v>
      </c>
      <c r="O9">
        <f>VLOOKUP('Raw data'!O9,Scale!$B$2:$C$8,2,FALSE)</f>
        <v>4</v>
      </c>
      <c r="P9">
        <f>VLOOKUP('Raw data'!P9,Scale!$B$2:$C$8,2,FALSE)</f>
        <v>7</v>
      </c>
      <c r="Q9">
        <f>VLOOKUP('Raw data'!Q9,Scale!$B$2:$C$8,2,FALSE)</f>
        <v>6</v>
      </c>
      <c r="R9">
        <f>VLOOKUP('Raw data'!R9,Scale!$B$2:$C$8,2,FALSE)</f>
        <v>6</v>
      </c>
      <c r="S9">
        <f>VLOOKUP('Raw data'!S9,Scale!$B$2:$C$8,2,FALSE)</f>
        <v>5</v>
      </c>
      <c r="T9">
        <f>VLOOKUP('Raw data'!T9,Scale!$B$2:$C$8,2,FALSE)</f>
        <v>6</v>
      </c>
      <c r="U9">
        <f>VLOOKUP('Raw data'!U9,Scale!$B$2:$C$8,2,FALSE)</f>
        <v>6</v>
      </c>
      <c r="V9">
        <f>VLOOKUP('Raw data'!V9,Scale!$B$2:$C$8,2,FALSE)</f>
        <v>5</v>
      </c>
      <c r="W9">
        <f>VLOOKUP('Raw data'!W9,Scale!$B$2:$C$8,2,FALSE)</f>
        <v>6</v>
      </c>
      <c r="X9">
        <f>VLOOKUP('Raw data'!X9,Scale!$B$2:$C$8,2,FALSE)</f>
        <v>4</v>
      </c>
      <c r="Y9">
        <f>VLOOKUP('Raw data'!Y9,Scale!$B$2:$C$8,2,FALSE)</f>
        <v>3</v>
      </c>
      <c r="Z9">
        <f>VLOOKUP('Raw data'!Z9,Scale!$B$2:$C$8,2,FALSE)</f>
        <v>4</v>
      </c>
      <c r="AA9">
        <f>VLOOKUP('Raw data'!AA9,Scale!$B$2:$C$8,2,FALSE)</f>
        <v>6</v>
      </c>
      <c r="AB9">
        <f>VLOOKUP('Raw data'!AB9,Scale!$B$2:$C$8,2,FALSE)</f>
        <v>6</v>
      </c>
      <c r="AC9">
        <f>VLOOKUP('Raw data'!AC9,Scale!$B$2:$C$8,2,FALSE)</f>
        <v>4</v>
      </c>
      <c r="AD9">
        <f>VLOOKUP('Raw data'!AD9,Scale!$B$2:$C$8,2,FALSE)</f>
        <v>3</v>
      </c>
      <c r="AE9">
        <f>VLOOKUP('Raw data'!AE9,Scale!$B$2:$C$8,2,FALSE)</f>
        <v>6</v>
      </c>
      <c r="AF9">
        <f>VLOOKUP('Raw data'!AF9,Scale!$J$2:$K$7,2,FALSE)</f>
        <v>5</v>
      </c>
      <c r="AG9">
        <f>VLOOKUP('Raw data'!AG9,Scale!$J$2:$K$7,2,FALSE)</f>
        <v>1</v>
      </c>
      <c r="AH9">
        <f>VLOOKUP('Raw data'!AH9,Scale!$J$2:$K$7,2,FALSE)</f>
        <v>6</v>
      </c>
      <c r="AI9">
        <f>VLOOKUP('Raw data'!AI9,Scale!$J$2:$K$7,2,FALSE)</f>
        <v>5</v>
      </c>
      <c r="AJ9">
        <f>VLOOKUP('Raw data'!AJ9,Scale!$J$2:$K$7,2,FALSE)</f>
        <v>4</v>
      </c>
      <c r="AK9">
        <f>VLOOKUP('Raw data'!AK9,Scale!$J$2:$K$7,2,FALSE)</f>
        <v>5</v>
      </c>
      <c r="AL9">
        <f>VLOOKUP('Raw data'!AL9,Scale!$J$2:$K$7,2,FALSE)</f>
        <v>3</v>
      </c>
      <c r="AM9">
        <f>VLOOKUP('Raw data'!AM9,Scale!$J$2:$K$7,2,FALSE)</f>
        <v>2</v>
      </c>
      <c r="AN9">
        <f>VLOOKUP('Raw data'!AN9,Scale!$J$2:$K$7,2,FALSE)</f>
        <v>5</v>
      </c>
      <c r="AO9">
        <f>VLOOKUP('Raw data'!AO9,Scale!$J$2:$K$7,2,FALSE)</f>
        <v>3</v>
      </c>
      <c r="AP9">
        <f>VLOOKUP('Raw data'!AP9,Scale!$J$2:$K$7,2,FALSE)</f>
        <v>1</v>
      </c>
      <c r="AQ9">
        <f>VLOOKUP('Raw data'!AQ9,Scale!$J$2:$K$7,2,FALSE)</f>
        <v>2</v>
      </c>
      <c r="AR9">
        <f>VLOOKUP('Raw data'!AR9,Scale!$J$2:$K$7,2,FALSE)</f>
        <v>4</v>
      </c>
      <c r="AS9">
        <f>VLOOKUP('Raw data'!AS9,Scale!$J$2:$K$7,2,FALSE)</f>
        <v>3</v>
      </c>
      <c r="AT9">
        <f>VLOOKUP('Raw data'!AT9,Scale!$J$2:$K$7,2,FALSE)</f>
        <v>3</v>
      </c>
      <c r="AU9">
        <f>VLOOKUP('Raw data'!AU9,Scale!$J$2:$K$7,2,FALSE)</f>
        <v>4</v>
      </c>
      <c r="AV9">
        <f>VLOOKUP('Raw data'!AV9,Scale!$J$2:$K$7,2,FALSE)</f>
        <v>6</v>
      </c>
      <c r="AW9">
        <f>VLOOKUP('Raw data'!AW9,Scale!$J$2:$K$7,2,FALSE)</f>
        <v>2</v>
      </c>
      <c r="AX9">
        <f>VLOOKUP('Raw data'!AX9,Scale!$J$2:$K$7,2,FALSE)</f>
        <v>3</v>
      </c>
      <c r="AY9">
        <f>VLOOKUP('Raw data'!AY9,Scale!$J$2:$K$7,2,FALSE)</f>
        <v>3</v>
      </c>
      <c r="AZ9">
        <f>VLOOKUP('Raw data'!AZ9,Scale!$J$2:$K$7,2,FALSE)</f>
        <v>6</v>
      </c>
      <c r="BA9">
        <f>VLOOKUP('Raw data'!BA9,Scale!$J$2:$K$7,2,FALSE)</f>
        <v>5</v>
      </c>
      <c r="BB9">
        <f>VLOOKUP('Raw data'!BB9,Scale!$J$2:$K$7,2,FALSE)</f>
        <v>2</v>
      </c>
      <c r="BC9">
        <f>VLOOKUP('Raw data'!BC9,Scale!$J$2:$K$7,2,FALSE)</f>
        <v>2</v>
      </c>
      <c r="BD9">
        <f>VLOOKUP('Raw data'!BD9,Scale!$J$2:$K$7,2,FALSE)</f>
        <v>5</v>
      </c>
      <c r="BE9">
        <f>VLOOKUP('Raw data'!BE9,Scale!$J$2:$K$7,2,FALSE)</f>
        <v>6</v>
      </c>
      <c r="BF9">
        <f>VLOOKUP('Raw data'!BF9,Scale!$J$2:$K$7,2,FALSE)</f>
        <v>5</v>
      </c>
      <c r="BG9">
        <f>VLOOKUP('Raw data'!BG9,Scale!$J$2:$K$7,2,FALSE)</f>
        <v>1</v>
      </c>
      <c r="BH9">
        <f>VLOOKUP('Raw data'!BH9,Scale!$J$2:$K$7,2,FALSE)</f>
        <v>1</v>
      </c>
      <c r="BI9">
        <f>VLOOKUP('Raw data'!BI9,Scale!$J$2:$K$7,2,FALSE)</f>
        <v>6</v>
      </c>
      <c r="BJ9" t="str">
        <f>'Raw data'!BJ9</f>
        <v>ฟุตบอล, ถ่ายภาพ, รถยนต์, ผู้หญิง</v>
      </c>
      <c r="BK9" s="10">
        <f>'Raw data'!BK9</f>
        <v>34061</v>
      </c>
      <c r="BL9" t="str">
        <f>'Raw data'!BL9</f>
        <v>ชาย</v>
      </c>
      <c r="BM9">
        <f t="shared" ca="1" si="0"/>
        <v>27</v>
      </c>
      <c r="BN9">
        <f t="shared" ca="1" si="1"/>
        <v>27</v>
      </c>
      <c r="BO9" s="9">
        <f t="shared" si="2"/>
        <v>34061</v>
      </c>
      <c r="BP9" t="str">
        <f t="shared" si="3"/>
        <v>02-04</v>
      </c>
      <c r="BQ9" t="str">
        <f t="shared" si="4"/>
        <v>02-เม.ย.-21</v>
      </c>
      <c r="BR9" s="10">
        <f t="shared" si="5"/>
        <v>44288</v>
      </c>
      <c r="BS9" s="11" t="str">
        <f>IF(BR9&lt;ราศี!$B$10,ราศี!$D$10,(IF(BR9&lt;ราศี!$B$11,ราศี!$D$11,(IF(BR9&lt;ราศี!$B$12,ราศี!$D$12,(IF(BR9&lt;ราศี!$B$13,ราศี!$D$13,(IF(BR9&lt;ราศี!$B$14,ราศี!$D$14,(IF(BR9&lt;ราศี!$B$15,ราศี!$D$15,(IF(BR9&lt;ราศี!$B$16,ราศี!$D$16,(IF(BR9&lt;ราศี!$B$17,ราศี!$D$17,(IF(BR9&lt;ราศี!$B$18,ราศี!$D$18,(IF(BR9&lt;ราศี!$B$19,ราศี!$D$19,(IF(BR9&lt;ราศี!$B$20,ราศี!$D$20,(IF(BR9&lt;ราศี!$B$21,ราศี!$D$21,ราศี!$D$22)))))))))))))))))))))))</f>
        <v>ราศีมีน</v>
      </c>
    </row>
    <row r="10" spans="1:71" x14ac:dyDescent="0.25">
      <c r="A10">
        <v>9</v>
      </c>
      <c r="B10">
        <f>VLOOKUP('Raw data'!B10,Scale!$B$2:$C$8,2,FALSE)</f>
        <v>7</v>
      </c>
      <c r="C10">
        <f>VLOOKUP('Raw data'!C10,Scale!$B$2:$C$8,2,FALSE)</f>
        <v>3</v>
      </c>
      <c r="D10">
        <f>VLOOKUP('Raw data'!D10,Scale!$B$2:$C$8,2,FALSE)</f>
        <v>6</v>
      </c>
      <c r="E10">
        <f>VLOOKUP('Raw data'!E10,Scale!$B$2:$C$8,2,FALSE)</f>
        <v>6</v>
      </c>
      <c r="F10">
        <f>VLOOKUP('Raw data'!F10,Scale!$B$2:$C$8,2,FALSE)</f>
        <v>4</v>
      </c>
      <c r="G10">
        <f>VLOOKUP('Raw data'!G10,Scale!$B$2:$C$8,2,FALSE)</f>
        <v>6</v>
      </c>
      <c r="H10">
        <f>VLOOKUP('Raw data'!H10,Scale!$B$2:$C$8,2,FALSE)</f>
        <v>6</v>
      </c>
      <c r="I10">
        <f>VLOOKUP('Raw data'!I10,Scale!$B$2:$C$8,2,FALSE)</f>
        <v>6</v>
      </c>
      <c r="J10">
        <f>VLOOKUP('Raw data'!J10,Scale!$B$2:$C$8,2,FALSE)</f>
        <v>3</v>
      </c>
      <c r="K10">
        <f>VLOOKUP('Raw data'!K10,Scale!$B$2:$C$8,2,FALSE)</f>
        <v>4</v>
      </c>
      <c r="L10">
        <f>VLOOKUP('Raw data'!L10,Scale!$B$2:$C$8,2,FALSE)</f>
        <v>1</v>
      </c>
      <c r="M10">
        <f>VLOOKUP('Raw data'!M10,Scale!$B$2:$C$8,2,FALSE)</f>
        <v>5</v>
      </c>
      <c r="N10">
        <f>VLOOKUP('Raw data'!N10,Scale!$B$2:$C$8,2,FALSE)</f>
        <v>5</v>
      </c>
      <c r="O10">
        <f>VLOOKUP('Raw data'!O10,Scale!$B$2:$C$8,2,FALSE)</f>
        <v>7</v>
      </c>
      <c r="P10">
        <f>VLOOKUP('Raw data'!P10,Scale!$B$2:$C$8,2,FALSE)</f>
        <v>6</v>
      </c>
      <c r="Q10">
        <f>VLOOKUP('Raw data'!Q10,Scale!$B$2:$C$8,2,FALSE)</f>
        <v>6</v>
      </c>
      <c r="R10">
        <f>VLOOKUP('Raw data'!R10,Scale!$B$2:$C$8,2,FALSE)</f>
        <v>6</v>
      </c>
      <c r="S10">
        <f>VLOOKUP('Raw data'!S10,Scale!$B$2:$C$8,2,FALSE)</f>
        <v>6</v>
      </c>
      <c r="T10">
        <f>VLOOKUP('Raw data'!T10,Scale!$B$2:$C$8,2,FALSE)</f>
        <v>7</v>
      </c>
      <c r="U10">
        <f>VLOOKUP('Raw data'!U10,Scale!$B$2:$C$8,2,FALSE)</f>
        <v>7</v>
      </c>
      <c r="V10">
        <f>VLOOKUP('Raw data'!V10,Scale!$B$2:$C$8,2,FALSE)</f>
        <v>7</v>
      </c>
      <c r="W10">
        <f>VLOOKUP('Raw data'!W10,Scale!$B$2:$C$8,2,FALSE)</f>
        <v>7</v>
      </c>
      <c r="X10">
        <f>VLOOKUP('Raw data'!X10,Scale!$B$2:$C$8,2,FALSE)</f>
        <v>7</v>
      </c>
      <c r="Y10">
        <f>VLOOKUP('Raw data'!Y10,Scale!$B$2:$C$8,2,FALSE)</f>
        <v>7</v>
      </c>
      <c r="Z10">
        <f>VLOOKUP('Raw data'!Z10,Scale!$B$2:$C$8,2,FALSE)</f>
        <v>7</v>
      </c>
      <c r="AA10">
        <f>VLOOKUP('Raw data'!AA10,Scale!$B$2:$C$8,2,FALSE)</f>
        <v>6</v>
      </c>
      <c r="AB10">
        <f>VLOOKUP('Raw data'!AB10,Scale!$B$2:$C$8,2,FALSE)</f>
        <v>4</v>
      </c>
      <c r="AC10">
        <f>VLOOKUP('Raw data'!AC10,Scale!$B$2:$C$8,2,FALSE)</f>
        <v>4</v>
      </c>
      <c r="AD10">
        <f>VLOOKUP('Raw data'!AD10,Scale!$B$2:$C$8,2,FALSE)</f>
        <v>4</v>
      </c>
      <c r="AE10">
        <f>VLOOKUP('Raw data'!AE10,Scale!$B$2:$C$8,2,FALSE)</f>
        <v>6</v>
      </c>
      <c r="AF10">
        <f>VLOOKUP('Raw data'!AF10,Scale!$J$2:$K$7,2,FALSE)</f>
        <v>5</v>
      </c>
      <c r="AG10">
        <f>VLOOKUP('Raw data'!AG10,Scale!$J$2:$K$7,2,FALSE)</f>
        <v>1</v>
      </c>
      <c r="AH10">
        <f>VLOOKUP('Raw data'!AH10,Scale!$J$2:$K$7,2,FALSE)</f>
        <v>6</v>
      </c>
      <c r="AI10">
        <f>VLOOKUP('Raw data'!AI10,Scale!$J$2:$K$7,2,FALSE)</f>
        <v>5</v>
      </c>
      <c r="AJ10">
        <f>VLOOKUP('Raw data'!AJ10,Scale!$J$2:$K$7,2,FALSE)</f>
        <v>2</v>
      </c>
      <c r="AK10">
        <f>VLOOKUP('Raw data'!AK10,Scale!$J$2:$K$7,2,FALSE)</f>
        <v>4</v>
      </c>
      <c r="AL10">
        <f>VLOOKUP('Raw data'!AL10,Scale!$J$2:$K$7,2,FALSE)</f>
        <v>4</v>
      </c>
      <c r="AM10">
        <f>VLOOKUP('Raw data'!AM10,Scale!$J$2:$K$7,2,FALSE)</f>
        <v>4</v>
      </c>
      <c r="AN10">
        <f>VLOOKUP('Raw data'!AN10,Scale!$J$2:$K$7,2,FALSE)</f>
        <v>1</v>
      </c>
      <c r="AO10">
        <f>VLOOKUP('Raw data'!AO10,Scale!$J$2:$K$7,2,FALSE)</f>
        <v>3</v>
      </c>
      <c r="AP10">
        <f>VLOOKUP('Raw data'!AP10,Scale!$J$2:$K$7,2,FALSE)</f>
        <v>1</v>
      </c>
      <c r="AQ10">
        <f>VLOOKUP('Raw data'!AQ10,Scale!$J$2:$K$7,2,FALSE)</f>
        <v>6</v>
      </c>
      <c r="AR10">
        <f>VLOOKUP('Raw data'!AR10,Scale!$J$2:$K$7,2,FALSE)</f>
        <v>3</v>
      </c>
      <c r="AS10">
        <f>VLOOKUP('Raw data'!AS10,Scale!$J$2:$K$7,2,FALSE)</f>
        <v>6</v>
      </c>
      <c r="AT10">
        <f>VLOOKUP('Raw data'!AT10,Scale!$J$2:$K$7,2,FALSE)</f>
        <v>3</v>
      </c>
      <c r="AU10">
        <f>VLOOKUP('Raw data'!AU10,Scale!$J$2:$K$7,2,FALSE)</f>
        <v>4</v>
      </c>
      <c r="AV10">
        <f>VLOOKUP('Raw data'!AV10,Scale!$J$2:$K$7,2,FALSE)</f>
        <v>6</v>
      </c>
      <c r="AW10">
        <f>VLOOKUP('Raw data'!AW10,Scale!$J$2:$K$7,2,FALSE)</f>
        <v>5</v>
      </c>
      <c r="AX10">
        <f>VLOOKUP('Raw data'!AX10,Scale!$J$2:$K$7,2,FALSE)</f>
        <v>4</v>
      </c>
      <c r="AY10">
        <f>VLOOKUP('Raw data'!AY10,Scale!$J$2:$K$7,2,FALSE)</f>
        <v>4</v>
      </c>
      <c r="AZ10">
        <f>VLOOKUP('Raw data'!AZ10,Scale!$J$2:$K$7,2,FALSE)</f>
        <v>6</v>
      </c>
      <c r="BA10">
        <f>VLOOKUP('Raw data'!BA10,Scale!$J$2:$K$7,2,FALSE)</f>
        <v>4</v>
      </c>
      <c r="BB10">
        <f>VLOOKUP('Raw data'!BB10,Scale!$J$2:$K$7,2,FALSE)</f>
        <v>5</v>
      </c>
      <c r="BC10">
        <f>VLOOKUP('Raw data'!BC10,Scale!$J$2:$K$7,2,FALSE)</f>
        <v>5</v>
      </c>
      <c r="BD10">
        <f>VLOOKUP('Raw data'!BD10,Scale!$J$2:$K$7,2,FALSE)</f>
        <v>5</v>
      </c>
      <c r="BE10">
        <f>VLOOKUP('Raw data'!BE10,Scale!$J$2:$K$7,2,FALSE)</f>
        <v>3</v>
      </c>
      <c r="BF10">
        <f>VLOOKUP('Raw data'!BF10,Scale!$J$2:$K$7,2,FALSE)</f>
        <v>3</v>
      </c>
      <c r="BG10">
        <f>VLOOKUP('Raw data'!BG10,Scale!$J$2:$K$7,2,FALSE)</f>
        <v>3</v>
      </c>
      <c r="BH10">
        <f>VLOOKUP('Raw data'!BH10,Scale!$J$2:$K$7,2,FALSE)</f>
        <v>3</v>
      </c>
      <c r="BI10">
        <f>VLOOKUP('Raw data'!BI10,Scale!$J$2:$K$7,2,FALSE)</f>
        <v>5</v>
      </c>
      <c r="BJ10" t="str">
        <f>'Raw data'!BJ10</f>
        <v>Technology, Gadget, Shopping, Business</v>
      </c>
      <c r="BK10" s="10">
        <f>'Raw data'!BK10</f>
        <v>34332</v>
      </c>
      <c r="BL10" t="str">
        <f>'Raw data'!BL10</f>
        <v>ชาย</v>
      </c>
      <c r="BM10">
        <f t="shared" ca="1" si="0"/>
        <v>27</v>
      </c>
      <c r="BN10">
        <f t="shared" ca="1" si="1"/>
        <v>27</v>
      </c>
      <c r="BO10" s="9">
        <f t="shared" si="2"/>
        <v>34332</v>
      </c>
      <c r="BP10" t="str">
        <f t="shared" si="3"/>
        <v>29-12</v>
      </c>
      <c r="BQ10" t="str">
        <f t="shared" si="4"/>
        <v>29-ธ.ค.-21</v>
      </c>
      <c r="BR10" s="10">
        <f t="shared" si="5"/>
        <v>44559</v>
      </c>
      <c r="BS10" s="11" t="str">
        <f>IF(BR10&lt;ราศี!$B$10,ราศี!$D$10,(IF(BR10&lt;ราศี!$B$11,ราศี!$D$11,(IF(BR10&lt;ราศี!$B$12,ราศี!$D$12,(IF(BR10&lt;ราศี!$B$13,ราศี!$D$13,(IF(BR10&lt;ราศี!$B$14,ราศี!$D$14,(IF(BR10&lt;ราศี!$B$15,ราศี!$D$15,(IF(BR10&lt;ราศี!$B$16,ราศี!$D$16,(IF(BR10&lt;ราศี!$B$17,ราศี!$D$17,(IF(BR10&lt;ราศี!$B$18,ราศี!$D$18,(IF(BR10&lt;ราศี!$B$19,ราศี!$D$19,(IF(BR10&lt;ราศี!$B$20,ราศี!$D$20,(IF(BR10&lt;ราศี!$B$21,ราศี!$D$21,ราศี!$D$22)))))))))))))))))))))))</f>
        <v>ราศีธนู</v>
      </c>
    </row>
    <row r="11" spans="1:71" x14ac:dyDescent="0.25">
      <c r="A11">
        <v>10</v>
      </c>
      <c r="B11">
        <f>VLOOKUP('Raw data'!B11,Scale!$B$2:$C$8,2,FALSE)</f>
        <v>5</v>
      </c>
      <c r="C11">
        <f>VLOOKUP('Raw data'!C11,Scale!$B$2:$C$8,2,FALSE)</f>
        <v>4</v>
      </c>
      <c r="D11">
        <f>VLOOKUP('Raw data'!D11,Scale!$B$2:$C$8,2,FALSE)</f>
        <v>6</v>
      </c>
      <c r="E11">
        <f>VLOOKUP('Raw data'!E11,Scale!$B$2:$C$8,2,FALSE)</f>
        <v>4</v>
      </c>
      <c r="F11">
        <f>VLOOKUP('Raw data'!F11,Scale!$B$2:$C$8,2,FALSE)</f>
        <v>5</v>
      </c>
      <c r="G11">
        <f>VLOOKUP('Raw data'!G11,Scale!$B$2:$C$8,2,FALSE)</f>
        <v>5</v>
      </c>
      <c r="H11">
        <f>VLOOKUP('Raw data'!H11,Scale!$B$2:$C$8,2,FALSE)</f>
        <v>5</v>
      </c>
      <c r="I11">
        <f>VLOOKUP('Raw data'!I11,Scale!$B$2:$C$8,2,FALSE)</f>
        <v>5</v>
      </c>
      <c r="J11">
        <f>VLOOKUP('Raw data'!J11,Scale!$B$2:$C$8,2,FALSE)</f>
        <v>6</v>
      </c>
      <c r="K11">
        <f>VLOOKUP('Raw data'!K11,Scale!$B$2:$C$8,2,FALSE)</f>
        <v>5</v>
      </c>
      <c r="L11">
        <f>VLOOKUP('Raw data'!L11,Scale!$B$2:$C$8,2,FALSE)</f>
        <v>5</v>
      </c>
      <c r="M11">
        <f>VLOOKUP('Raw data'!M11,Scale!$B$2:$C$8,2,FALSE)</f>
        <v>5</v>
      </c>
      <c r="N11">
        <f>VLOOKUP('Raw data'!N11,Scale!$B$2:$C$8,2,FALSE)</f>
        <v>6</v>
      </c>
      <c r="O11">
        <f>VLOOKUP('Raw data'!O11,Scale!$B$2:$C$8,2,FALSE)</f>
        <v>5</v>
      </c>
      <c r="P11">
        <f>VLOOKUP('Raw data'!P11,Scale!$B$2:$C$8,2,FALSE)</f>
        <v>5</v>
      </c>
      <c r="Q11">
        <f>VLOOKUP('Raw data'!Q11,Scale!$B$2:$C$8,2,FALSE)</f>
        <v>5</v>
      </c>
      <c r="R11">
        <f>VLOOKUP('Raw data'!R11,Scale!$B$2:$C$8,2,FALSE)</f>
        <v>5</v>
      </c>
      <c r="S11">
        <f>VLOOKUP('Raw data'!S11,Scale!$B$2:$C$8,2,FALSE)</f>
        <v>6</v>
      </c>
      <c r="T11">
        <f>VLOOKUP('Raw data'!T11,Scale!$B$2:$C$8,2,FALSE)</f>
        <v>5</v>
      </c>
      <c r="U11">
        <f>VLOOKUP('Raw data'!U11,Scale!$B$2:$C$8,2,FALSE)</f>
        <v>6</v>
      </c>
      <c r="V11">
        <f>VLOOKUP('Raw data'!V11,Scale!$B$2:$C$8,2,FALSE)</f>
        <v>6</v>
      </c>
      <c r="W11">
        <f>VLOOKUP('Raw data'!W11,Scale!$B$2:$C$8,2,FALSE)</f>
        <v>5</v>
      </c>
      <c r="X11">
        <f>VLOOKUP('Raw data'!X11,Scale!$B$2:$C$8,2,FALSE)</f>
        <v>5</v>
      </c>
      <c r="Y11">
        <f>VLOOKUP('Raw data'!Y11,Scale!$B$2:$C$8,2,FALSE)</f>
        <v>5</v>
      </c>
      <c r="Z11">
        <f>VLOOKUP('Raw data'!Z11,Scale!$B$2:$C$8,2,FALSE)</f>
        <v>5</v>
      </c>
      <c r="AA11">
        <f>VLOOKUP('Raw data'!AA11,Scale!$B$2:$C$8,2,FALSE)</f>
        <v>5</v>
      </c>
      <c r="AB11">
        <f>VLOOKUP('Raw data'!AB11,Scale!$B$2:$C$8,2,FALSE)</f>
        <v>5</v>
      </c>
      <c r="AC11">
        <f>VLOOKUP('Raw data'!AC11,Scale!$B$2:$C$8,2,FALSE)</f>
        <v>5</v>
      </c>
      <c r="AD11">
        <f>VLOOKUP('Raw data'!AD11,Scale!$B$2:$C$8,2,FALSE)</f>
        <v>5</v>
      </c>
      <c r="AE11">
        <f>VLOOKUP('Raw data'!AE11,Scale!$B$2:$C$8,2,FALSE)</f>
        <v>6</v>
      </c>
      <c r="AF11">
        <f>VLOOKUP('Raw data'!AF11,Scale!$J$2:$K$7,2,FALSE)</f>
        <v>6</v>
      </c>
      <c r="AG11">
        <f>VLOOKUP('Raw data'!AG11,Scale!$J$2:$K$7,2,FALSE)</f>
        <v>2</v>
      </c>
      <c r="AH11">
        <f>VLOOKUP('Raw data'!AH11,Scale!$J$2:$K$7,2,FALSE)</f>
        <v>6</v>
      </c>
      <c r="AI11">
        <f>VLOOKUP('Raw data'!AI11,Scale!$J$2:$K$7,2,FALSE)</f>
        <v>4</v>
      </c>
      <c r="AJ11">
        <f>VLOOKUP('Raw data'!AJ11,Scale!$J$2:$K$7,2,FALSE)</f>
        <v>5</v>
      </c>
      <c r="AK11">
        <f>VLOOKUP('Raw data'!AK11,Scale!$J$2:$K$7,2,FALSE)</f>
        <v>3</v>
      </c>
      <c r="AL11">
        <f>VLOOKUP('Raw data'!AL11,Scale!$J$2:$K$7,2,FALSE)</f>
        <v>3</v>
      </c>
      <c r="AM11">
        <f>VLOOKUP('Raw data'!AM11,Scale!$J$2:$K$7,2,FALSE)</f>
        <v>3</v>
      </c>
      <c r="AN11">
        <f>VLOOKUP('Raw data'!AN11,Scale!$J$2:$K$7,2,FALSE)</f>
        <v>4</v>
      </c>
      <c r="AO11">
        <f>VLOOKUP('Raw data'!AO11,Scale!$J$2:$K$7,2,FALSE)</f>
        <v>4</v>
      </c>
      <c r="AP11">
        <f>VLOOKUP('Raw data'!AP11,Scale!$J$2:$K$7,2,FALSE)</f>
        <v>2</v>
      </c>
      <c r="AQ11">
        <f>VLOOKUP('Raw data'!AQ11,Scale!$J$2:$K$7,2,FALSE)</f>
        <v>6</v>
      </c>
      <c r="AR11">
        <f>VLOOKUP('Raw data'!AR11,Scale!$J$2:$K$7,2,FALSE)</f>
        <v>6</v>
      </c>
      <c r="AS11">
        <f>VLOOKUP('Raw data'!AS11,Scale!$J$2:$K$7,2,FALSE)</f>
        <v>6</v>
      </c>
      <c r="AT11">
        <f>VLOOKUP('Raw data'!AT11,Scale!$J$2:$K$7,2,FALSE)</f>
        <v>3</v>
      </c>
      <c r="AU11">
        <f>VLOOKUP('Raw data'!AU11,Scale!$J$2:$K$7,2,FALSE)</f>
        <v>5</v>
      </c>
      <c r="AV11">
        <f>VLOOKUP('Raw data'!AV11,Scale!$J$2:$K$7,2,FALSE)</f>
        <v>4</v>
      </c>
      <c r="AW11">
        <f>VLOOKUP('Raw data'!AW11,Scale!$J$2:$K$7,2,FALSE)</f>
        <v>6</v>
      </c>
      <c r="AX11">
        <f>VLOOKUP('Raw data'!AX11,Scale!$J$2:$K$7,2,FALSE)</f>
        <v>5</v>
      </c>
      <c r="AY11">
        <f>VLOOKUP('Raw data'!AY11,Scale!$J$2:$K$7,2,FALSE)</f>
        <v>5</v>
      </c>
      <c r="AZ11">
        <f>VLOOKUP('Raw data'!AZ11,Scale!$J$2:$K$7,2,FALSE)</f>
        <v>5</v>
      </c>
      <c r="BA11">
        <f>VLOOKUP('Raw data'!BA11,Scale!$J$2:$K$7,2,FALSE)</f>
        <v>5</v>
      </c>
      <c r="BB11">
        <f>VLOOKUP('Raw data'!BB11,Scale!$J$2:$K$7,2,FALSE)</f>
        <v>5</v>
      </c>
      <c r="BC11">
        <f>VLOOKUP('Raw data'!BC11,Scale!$J$2:$K$7,2,FALSE)</f>
        <v>4</v>
      </c>
      <c r="BD11">
        <f>VLOOKUP('Raw data'!BD11,Scale!$J$2:$K$7,2,FALSE)</f>
        <v>4</v>
      </c>
      <c r="BE11">
        <f>VLOOKUP('Raw data'!BE11,Scale!$J$2:$K$7,2,FALSE)</f>
        <v>4</v>
      </c>
      <c r="BF11">
        <f>VLOOKUP('Raw data'!BF11,Scale!$J$2:$K$7,2,FALSE)</f>
        <v>4</v>
      </c>
      <c r="BG11">
        <f>VLOOKUP('Raw data'!BG11,Scale!$J$2:$K$7,2,FALSE)</f>
        <v>4</v>
      </c>
      <c r="BH11">
        <f>VLOOKUP('Raw data'!BH11,Scale!$J$2:$K$7,2,FALSE)</f>
        <v>4</v>
      </c>
      <c r="BI11">
        <f>VLOOKUP('Raw data'!BI11,Scale!$J$2:$K$7,2,FALSE)</f>
        <v>6</v>
      </c>
      <c r="BJ11" t="str">
        <f>'Raw data'!BJ11</f>
        <v>นอน</v>
      </c>
      <c r="BK11" s="10">
        <f>'Raw data'!BK11</f>
        <v>31362</v>
      </c>
      <c r="BL11" t="str">
        <f>'Raw data'!BL11</f>
        <v>ชาย</v>
      </c>
      <c r="BM11">
        <f t="shared" ca="1" si="0"/>
        <v>35</v>
      </c>
      <c r="BN11">
        <f t="shared" ca="1" si="1"/>
        <v>35</v>
      </c>
      <c r="BO11" s="9">
        <f t="shared" si="2"/>
        <v>31362</v>
      </c>
      <c r="BP11" t="str">
        <f t="shared" si="3"/>
        <v>11-11</v>
      </c>
      <c r="BQ11" t="str">
        <f t="shared" si="4"/>
        <v>11-พ.ย.-21</v>
      </c>
      <c r="BR11" s="10">
        <f t="shared" si="5"/>
        <v>44511</v>
      </c>
      <c r="BS11" s="11" t="str">
        <f>IF(BR11&lt;ราศี!$B$10,ราศี!$D$10,(IF(BR11&lt;ราศี!$B$11,ราศี!$D$11,(IF(BR11&lt;ราศี!$B$12,ราศี!$D$12,(IF(BR11&lt;ราศี!$B$13,ราศี!$D$13,(IF(BR11&lt;ราศี!$B$14,ราศี!$D$14,(IF(BR11&lt;ราศี!$B$15,ราศี!$D$15,(IF(BR11&lt;ราศี!$B$16,ราศี!$D$16,(IF(BR11&lt;ราศี!$B$17,ราศี!$D$17,(IF(BR11&lt;ราศี!$B$18,ราศี!$D$18,(IF(BR11&lt;ราศี!$B$19,ราศี!$D$19,(IF(BR11&lt;ราศี!$B$20,ราศี!$D$20,(IF(BR11&lt;ราศี!$B$21,ราศี!$D$21,ราศี!$D$22)))))))))))))))))))))))</f>
        <v>ราศีตุลย์</v>
      </c>
    </row>
    <row r="12" spans="1:71" x14ac:dyDescent="0.25">
      <c r="A12">
        <v>11</v>
      </c>
      <c r="B12">
        <f>VLOOKUP('Raw data'!B12,Scale!$B$2:$C$8,2,FALSE)</f>
        <v>6</v>
      </c>
      <c r="C12">
        <f>VLOOKUP('Raw data'!C12,Scale!$B$2:$C$8,2,FALSE)</f>
        <v>5</v>
      </c>
      <c r="D12">
        <f>VLOOKUP('Raw data'!D12,Scale!$B$2:$C$8,2,FALSE)</f>
        <v>5</v>
      </c>
      <c r="E12">
        <f>VLOOKUP('Raw data'!E12,Scale!$B$2:$C$8,2,FALSE)</f>
        <v>6</v>
      </c>
      <c r="F12">
        <f>VLOOKUP('Raw data'!F12,Scale!$B$2:$C$8,2,FALSE)</f>
        <v>6</v>
      </c>
      <c r="G12">
        <f>VLOOKUP('Raw data'!G12,Scale!$B$2:$C$8,2,FALSE)</f>
        <v>6</v>
      </c>
      <c r="H12">
        <f>VLOOKUP('Raw data'!H12,Scale!$B$2:$C$8,2,FALSE)</f>
        <v>7</v>
      </c>
      <c r="I12">
        <f>VLOOKUP('Raw data'!I12,Scale!$B$2:$C$8,2,FALSE)</f>
        <v>7</v>
      </c>
      <c r="J12">
        <f>VLOOKUP('Raw data'!J12,Scale!$B$2:$C$8,2,FALSE)</f>
        <v>7</v>
      </c>
      <c r="K12">
        <f>VLOOKUP('Raw data'!K12,Scale!$B$2:$C$8,2,FALSE)</f>
        <v>5</v>
      </c>
      <c r="L12">
        <f>VLOOKUP('Raw data'!L12,Scale!$B$2:$C$8,2,FALSE)</f>
        <v>4</v>
      </c>
      <c r="M12">
        <f>VLOOKUP('Raw data'!M12,Scale!$B$2:$C$8,2,FALSE)</f>
        <v>5</v>
      </c>
      <c r="N12">
        <f>VLOOKUP('Raw data'!N12,Scale!$B$2:$C$8,2,FALSE)</f>
        <v>5</v>
      </c>
      <c r="O12">
        <f>VLOOKUP('Raw data'!O12,Scale!$B$2:$C$8,2,FALSE)</f>
        <v>6</v>
      </c>
      <c r="P12">
        <f>VLOOKUP('Raw data'!P12,Scale!$B$2:$C$8,2,FALSE)</f>
        <v>6</v>
      </c>
      <c r="Q12">
        <f>VLOOKUP('Raw data'!Q12,Scale!$B$2:$C$8,2,FALSE)</f>
        <v>6</v>
      </c>
      <c r="R12">
        <f>VLOOKUP('Raw data'!R12,Scale!$B$2:$C$8,2,FALSE)</f>
        <v>6</v>
      </c>
      <c r="S12">
        <f>VLOOKUP('Raw data'!S12,Scale!$B$2:$C$8,2,FALSE)</f>
        <v>7</v>
      </c>
      <c r="T12">
        <f>VLOOKUP('Raw data'!T12,Scale!$B$2:$C$8,2,FALSE)</f>
        <v>5</v>
      </c>
      <c r="U12">
        <f>VLOOKUP('Raw data'!U12,Scale!$B$2:$C$8,2,FALSE)</f>
        <v>5</v>
      </c>
      <c r="V12">
        <f>VLOOKUP('Raw data'!V12,Scale!$B$2:$C$8,2,FALSE)</f>
        <v>6</v>
      </c>
      <c r="W12">
        <f>VLOOKUP('Raw data'!W12,Scale!$B$2:$C$8,2,FALSE)</f>
        <v>6</v>
      </c>
      <c r="X12">
        <f>VLOOKUP('Raw data'!X12,Scale!$B$2:$C$8,2,FALSE)</f>
        <v>6</v>
      </c>
      <c r="Y12">
        <f>VLOOKUP('Raw data'!Y12,Scale!$B$2:$C$8,2,FALSE)</f>
        <v>6</v>
      </c>
      <c r="Z12">
        <f>VLOOKUP('Raw data'!Z12,Scale!$B$2:$C$8,2,FALSE)</f>
        <v>3</v>
      </c>
      <c r="AA12">
        <f>VLOOKUP('Raw data'!AA12,Scale!$B$2:$C$8,2,FALSE)</f>
        <v>5</v>
      </c>
      <c r="AB12">
        <f>VLOOKUP('Raw data'!AB12,Scale!$B$2:$C$8,2,FALSE)</f>
        <v>3</v>
      </c>
      <c r="AC12">
        <f>VLOOKUP('Raw data'!AC12,Scale!$B$2:$C$8,2,FALSE)</f>
        <v>3</v>
      </c>
      <c r="AD12">
        <f>VLOOKUP('Raw data'!AD12,Scale!$B$2:$C$8,2,FALSE)</f>
        <v>3</v>
      </c>
      <c r="AE12">
        <f>VLOOKUP('Raw data'!AE12,Scale!$B$2:$C$8,2,FALSE)</f>
        <v>6</v>
      </c>
      <c r="AF12">
        <f>VLOOKUP('Raw data'!AF12,Scale!$J$2:$K$7,2,FALSE)</f>
        <v>3</v>
      </c>
      <c r="AG12">
        <f>VLOOKUP('Raw data'!AG12,Scale!$J$2:$K$7,2,FALSE)</f>
        <v>1</v>
      </c>
      <c r="AH12">
        <f>VLOOKUP('Raw data'!AH12,Scale!$J$2:$K$7,2,FALSE)</f>
        <v>6</v>
      </c>
      <c r="AI12">
        <f>VLOOKUP('Raw data'!AI12,Scale!$J$2:$K$7,2,FALSE)</f>
        <v>5</v>
      </c>
      <c r="AJ12">
        <f>VLOOKUP('Raw data'!AJ12,Scale!$J$2:$K$7,2,FALSE)</f>
        <v>3</v>
      </c>
      <c r="AK12">
        <f>VLOOKUP('Raw data'!AK12,Scale!$J$2:$K$7,2,FALSE)</f>
        <v>2</v>
      </c>
      <c r="AL12">
        <f>VLOOKUP('Raw data'!AL12,Scale!$J$2:$K$7,2,FALSE)</f>
        <v>2</v>
      </c>
      <c r="AM12">
        <f>VLOOKUP('Raw data'!AM12,Scale!$J$2:$K$7,2,FALSE)</f>
        <v>3</v>
      </c>
      <c r="AN12">
        <f>VLOOKUP('Raw data'!AN12,Scale!$J$2:$K$7,2,FALSE)</f>
        <v>3</v>
      </c>
      <c r="AO12">
        <f>VLOOKUP('Raw data'!AO12,Scale!$J$2:$K$7,2,FALSE)</f>
        <v>2</v>
      </c>
      <c r="AP12">
        <f>VLOOKUP('Raw data'!AP12,Scale!$J$2:$K$7,2,FALSE)</f>
        <v>2</v>
      </c>
      <c r="AQ12">
        <f>VLOOKUP('Raw data'!AQ12,Scale!$J$2:$K$7,2,FALSE)</f>
        <v>2</v>
      </c>
      <c r="AR12">
        <f>VLOOKUP('Raw data'!AR12,Scale!$J$2:$K$7,2,FALSE)</f>
        <v>2</v>
      </c>
      <c r="AS12">
        <f>VLOOKUP('Raw data'!AS12,Scale!$J$2:$K$7,2,FALSE)</f>
        <v>5</v>
      </c>
      <c r="AT12">
        <f>VLOOKUP('Raw data'!AT12,Scale!$J$2:$K$7,2,FALSE)</f>
        <v>2</v>
      </c>
      <c r="AU12">
        <f>VLOOKUP('Raw data'!AU12,Scale!$J$2:$K$7,2,FALSE)</f>
        <v>5</v>
      </c>
      <c r="AV12">
        <f>VLOOKUP('Raw data'!AV12,Scale!$J$2:$K$7,2,FALSE)</f>
        <v>6</v>
      </c>
      <c r="AW12">
        <f>VLOOKUP('Raw data'!AW12,Scale!$J$2:$K$7,2,FALSE)</f>
        <v>6</v>
      </c>
      <c r="AX12">
        <f>VLOOKUP('Raw data'!AX12,Scale!$J$2:$K$7,2,FALSE)</f>
        <v>2</v>
      </c>
      <c r="AY12">
        <f>VLOOKUP('Raw data'!AY12,Scale!$J$2:$K$7,2,FALSE)</f>
        <v>5</v>
      </c>
      <c r="AZ12">
        <f>VLOOKUP('Raw data'!AZ12,Scale!$J$2:$K$7,2,FALSE)</f>
        <v>5</v>
      </c>
      <c r="BA12">
        <f>VLOOKUP('Raw data'!BA12,Scale!$J$2:$K$7,2,FALSE)</f>
        <v>2</v>
      </c>
      <c r="BB12">
        <f>VLOOKUP('Raw data'!BB12,Scale!$J$2:$K$7,2,FALSE)</f>
        <v>2</v>
      </c>
      <c r="BC12">
        <f>VLOOKUP('Raw data'!BC12,Scale!$J$2:$K$7,2,FALSE)</f>
        <v>2</v>
      </c>
      <c r="BD12">
        <f>VLOOKUP('Raw data'!BD12,Scale!$J$2:$K$7,2,FALSE)</f>
        <v>2</v>
      </c>
      <c r="BE12">
        <f>VLOOKUP('Raw data'!BE12,Scale!$J$2:$K$7,2,FALSE)</f>
        <v>5</v>
      </c>
      <c r="BF12">
        <f>VLOOKUP('Raw data'!BF12,Scale!$J$2:$K$7,2,FALSE)</f>
        <v>3</v>
      </c>
      <c r="BG12">
        <f>VLOOKUP('Raw data'!BG12,Scale!$J$2:$K$7,2,FALSE)</f>
        <v>4</v>
      </c>
      <c r="BH12">
        <f>VLOOKUP('Raw data'!BH12,Scale!$J$2:$K$7,2,FALSE)</f>
        <v>4</v>
      </c>
      <c r="BI12">
        <f>VLOOKUP('Raw data'!BI12,Scale!$J$2:$K$7,2,FALSE)</f>
        <v>5</v>
      </c>
      <c r="BJ12" t="str">
        <f>'Raw data'!BJ12</f>
        <v>สัตว์เลี้ยง</v>
      </c>
      <c r="BK12" s="10">
        <f>'Raw data'!BK12</f>
        <v>33308</v>
      </c>
      <c r="BL12" t="str">
        <f>'Raw data'!BL12</f>
        <v>ชาย</v>
      </c>
      <c r="BM12">
        <f t="shared" ca="1" si="0"/>
        <v>29</v>
      </c>
      <c r="BN12">
        <f t="shared" ca="1" si="1"/>
        <v>29</v>
      </c>
      <c r="BO12" s="9">
        <f t="shared" si="2"/>
        <v>33308</v>
      </c>
      <c r="BP12" t="str">
        <f t="shared" si="3"/>
        <v>11-03</v>
      </c>
      <c r="BQ12" t="str">
        <f t="shared" si="4"/>
        <v>11-มี.ค.-21</v>
      </c>
      <c r="BR12" s="10">
        <f t="shared" si="5"/>
        <v>44266</v>
      </c>
      <c r="BS12" s="11" t="str">
        <f>IF(BR12&lt;ราศี!$B$10,ราศี!$D$10,(IF(BR12&lt;ราศี!$B$11,ราศี!$D$11,(IF(BR12&lt;ราศี!$B$12,ราศี!$D$12,(IF(BR12&lt;ราศี!$B$13,ราศี!$D$13,(IF(BR12&lt;ราศี!$B$14,ราศี!$D$14,(IF(BR12&lt;ราศี!$B$15,ราศี!$D$15,(IF(BR12&lt;ราศี!$B$16,ราศี!$D$16,(IF(BR12&lt;ราศี!$B$17,ราศี!$D$17,(IF(BR12&lt;ราศี!$B$18,ราศี!$D$18,(IF(BR12&lt;ราศี!$B$19,ราศี!$D$19,(IF(BR12&lt;ราศี!$B$20,ราศี!$D$20,(IF(BR12&lt;ราศี!$B$21,ราศี!$D$21,ราศี!$D$22)))))))))))))))))))))))</f>
        <v>ราศีกุมภ์</v>
      </c>
    </row>
    <row r="13" spans="1:71" x14ac:dyDescent="0.25">
      <c r="A13">
        <v>12</v>
      </c>
      <c r="B13">
        <f>VLOOKUP('Raw data'!B13,Scale!$B$2:$C$8,2,FALSE)</f>
        <v>5</v>
      </c>
      <c r="C13">
        <f>VLOOKUP('Raw data'!C13,Scale!$B$2:$C$8,2,FALSE)</f>
        <v>4</v>
      </c>
      <c r="D13">
        <f>VLOOKUP('Raw data'!D13,Scale!$B$2:$C$8,2,FALSE)</f>
        <v>6</v>
      </c>
      <c r="E13">
        <f>VLOOKUP('Raw data'!E13,Scale!$B$2:$C$8,2,FALSE)</f>
        <v>6</v>
      </c>
      <c r="F13">
        <f>VLOOKUP('Raw data'!F13,Scale!$B$2:$C$8,2,FALSE)</f>
        <v>7</v>
      </c>
      <c r="G13">
        <f>VLOOKUP('Raw data'!G13,Scale!$B$2:$C$8,2,FALSE)</f>
        <v>4</v>
      </c>
      <c r="H13">
        <f>VLOOKUP('Raw data'!H13,Scale!$B$2:$C$8,2,FALSE)</f>
        <v>4</v>
      </c>
      <c r="I13">
        <f>VLOOKUP('Raw data'!I13,Scale!$B$2:$C$8,2,FALSE)</f>
        <v>4</v>
      </c>
      <c r="J13">
        <f>VLOOKUP('Raw data'!J13,Scale!$B$2:$C$8,2,FALSE)</f>
        <v>3</v>
      </c>
      <c r="K13">
        <f>VLOOKUP('Raw data'!K13,Scale!$B$2:$C$8,2,FALSE)</f>
        <v>7</v>
      </c>
      <c r="L13">
        <f>VLOOKUP('Raw data'!L13,Scale!$B$2:$C$8,2,FALSE)</f>
        <v>7</v>
      </c>
      <c r="M13">
        <f>VLOOKUP('Raw data'!M13,Scale!$B$2:$C$8,2,FALSE)</f>
        <v>5</v>
      </c>
      <c r="N13">
        <f>VLOOKUP('Raw data'!N13,Scale!$B$2:$C$8,2,FALSE)</f>
        <v>7</v>
      </c>
      <c r="O13">
        <f>VLOOKUP('Raw data'!O13,Scale!$B$2:$C$8,2,FALSE)</f>
        <v>4</v>
      </c>
      <c r="P13">
        <f>VLOOKUP('Raw data'!P13,Scale!$B$2:$C$8,2,FALSE)</f>
        <v>7</v>
      </c>
      <c r="Q13">
        <f>VLOOKUP('Raw data'!Q13,Scale!$B$2:$C$8,2,FALSE)</f>
        <v>5</v>
      </c>
      <c r="R13">
        <f>VLOOKUP('Raw data'!R13,Scale!$B$2:$C$8,2,FALSE)</f>
        <v>5</v>
      </c>
      <c r="S13">
        <f>VLOOKUP('Raw data'!S13,Scale!$B$2:$C$8,2,FALSE)</f>
        <v>5</v>
      </c>
      <c r="T13">
        <f>VLOOKUP('Raw data'!T13,Scale!$B$2:$C$8,2,FALSE)</f>
        <v>5</v>
      </c>
      <c r="U13">
        <f>VLOOKUP('Raw data'!U13,Scale!$B$2:$C$8,2,FALSE)</f>
        <v>5</v>
      </c>
      <c r="V13">
        <f>VLOOKUP('Raw data'!V13,Scale!$B$2:$C$8,2,FALSE)</f>
        <v>5</v>
      </c>
      <c r="W13">
        <f>VLOOKUP('Raw data'!W13,Scale!$B$2:$C$8,2,FALSE)</f>
        <v>5</v>
      </c>
      <c r="X13">
        <f>VLOOKUP('Raw data'!X13,Scale!$B$2:$C$8,2,FALSE)</f>
        <v>7</v>
      </c>
      <c r="Y13">
        <f>VLOOKUP('Raw data'!Y13,Scale!$B$2:$C$8,2,FALSE)</f>
        <v>3</v>
      </c>
      <c r="Z13">
        <f>VLOOKUP('Raw data'!Z13,Scale!$B$2:$C$8,2,FALSE)</f>
        <v>5</v>
      </c>
      <c r="AA13">
        <f>VLOOKUP('Raw data'!AA13,Scale!$B$2:$C$8,2,FALSE)</f>
        <v>7</v>
      </c>
      <c r="AB13">
        <f>VLOOKUP('Raw data'!AB13,Scale!$B$2:$C$8,2,FALSE)</f>
        <v>7</v>
      </c>
      <c r="AC13">
        <f>VLOOKUP('Raw data'!AC13,Scale!$B$2:$C$8,2,FALSE)</f>
        <v>4</v>
      </c>
      <c r="AD13">
        <f>VLOOKUP('Raw data'!AD13,Scale!$B$2:$C$8,2,FALSE)</f>
        <v>4</v>
      </c>
      <c r="AE13">
        <f>VLOOKUP('Raw data'!AE13,Scale!$B$2:$C$8,2,FALSE)</f>
        <v>5</v>
      </c>
      <c r="AF13">
        <f>VLOOKUP('Raw data'!AF13,Scale!$J$2:$K$7,2,FALSE)</f>
        <v>3</v>
      </c>
      <c r="AG13">
        <f>VLOOKUP('Raw data'!AG13,Scale!$J$2:$K$7,2,FALSE)</f>
        <v>1</v>
      </c>
      <c r="AH13">
        <f>VLOOKUP('Raw data'!AH13,Scale!$J$2:$K$7,2,FALSE)</f>
        <v>6</v>
      </c>
      <c r="AI13">
        <f>VLOOKUP('Raw data'!AI13,Scale!$J$2:$K$7,2,FALSE)</f>
        <v>3</v>
      </c>
      <c r="AJ13">
        <f>VLOOKUP('Raw data'!AJ13,Scale!$J$2:$K$7,2,FALSE)</f>
        <v>6</v>
      </c>
      <c r="AK13">
        <f>VLOOKUP('Raw data'!AK13,Scale!$J$2:$K$7,2,FALSE)</f>
        <v>2</v>
      </c>
      <c r="AL13">
        <f>VLOOKUP('Raw data'!AL13,Scale!$J$2:$K$7,2,FALSE)</f>
        <v>2</v>
      </c>
      <c r="AM13">
        <f>VLOOKUP('Raw data'!AM13,Scale!$J$2:$K$7,2,FALSE)</f>
        <v>2</v>
      </c>
      <c r="AN13">
        <f>VLOOKUP('Raw data'!AN13,Scale!$J$2:$K$7,2,FALSE)</f>
        <v>2</v>
      </c>
      <c r="AO13">
        <f>VLOOKUP('Raw data'!AO13,Scale!$J$2:$K$7,2,FALSE)</f>
        <v>4</v>
      </c>
      <c r="AP13">
        <f>VLOOKUP('Raw data'!AP13,Scale!$J$2:$K$7,2,FALSE)</f>
        <v>6</v>
      </c>
      <c r="AQ13">
        <f>VLOOKUP('Raw data'!AQ13,Scale!$J$2:$K$7,2,FALSE)</f>
        <v>6</v>
      </c>
      <c r="AR13">
        <f>VLOOKUP('Raw data'!AR13,Scale!$J$2:$K$7,2,FALSE)</f>
        <v>6</v>
      </c>
      <c r="AS13">
        <f>VLOOKUP('Raw data'!AS13,Scale!$J$2:$K$7,2,FALSE)</f>
        <v>6</v>
      </c>
      <c r="AT13">
        <f>VLOOKUP('Raw data'!AT13,Scale!$J$2:$K$7,2,FALSE)</f>
        <v>2</v>
      </c>
      <c r="AU13">
        <f>VLOOKUP('Raw data'!AU13,Scale!$J$2:$K$7,2,FALSE)</f>
        <v>5</v>
      </c>
      <c r="AV13">
        <f>VLOOKUP('Raw data'!AV13,Scale!$J$2:$K$7,2,FALSE)</f>
        <v>5</v>
      </c>
      <c r="AW13">
        <f>VLOOKUP('Raw data'!AW13,Scale!$J$2:$K$7,2,FALSE)</f>
        <v>5</v>
      </c>
      <c r="AX13">
        <f>VLOOKUP('Raw data'!AX13,Scale!$J$2:$K$7,2,FALSE)</f>
        <v>3</v>
      </c>
      <c r="AY13">
        <f>VLOOKUP('Raw data'!AY13,Scale!$J$2:$K$7,2,FALSE)</f>
        <v>3</v>
      </c>
      <c r="AZ13">
        <f>VLOOKUP('Raw data'!AZ13,Scale!$J$2:$K$7,2,FALSE)</f>
        <v>6</v>
      </c>
      <c r="BA13">
        <f>VLOOKUP('Raw data'!BA13,Scale!$J$2:$K$7,2,FALSE)</f>
        <v>3</v>
      </c>
      <c r="BB13">
        <f>VLOOKUP('Raw data'!BB13,Scale!$J$2:$K$7,2,FALSE)</f>
        <v>6</v>
      </c>
      <c r="BC13">
        <f>VLOOKUP('Raw data'!BC13,Scale!$J$2:$K$7,2,FALSE)</f>
        <v>1</v>
      </c>
      <c r="BD13">
        <f>VLOOKUP('Raw data'!BD13,Scale!$J$2:$K$7,2,FALSE)</f>
        <v>5</v>
      </c>
      <c r="BE13">
        <f>VLOOKUP('Raw data'!BE13,Scale!$J$2:$K$7,2,FALSE)</f>
        <v>5</v>
      </c>
      <c r="BF13">
        <f>VLOOKUP('Raw data'!BF13,Scale!$J$2:$K$7,2,FALSE)</f>
        <v>6</v>
      </c>
      <c r="BG13">
        <f>VLOOKUP('Raw data'!BG13,Scale!$J$2:$K$7,2,FALSE)</f>
        <v>3</v>
      </c>
      <c r="BH13">
        <f>VLOOKUP('Raw data'!BH13,Scale!$J$2:$K$7,2,FALSE)</f>
        <v>2</v>
      </c>
      <c r="BI13">
        <f>VLOOKUP('Raw data'!BI13,Scale!$J$2:$K$7,2,FALSE)</f>
        <v>5</v>
      </c>
      <c r="BJ13" t="str">
        <f>'Raw data'!BJ13</f>
        <v>ปลูกต้นไม้</v>
      </c>
      <c r="BK13" s="10">
        <f>'Raw data'!BK13</f>
        <v>231970</v>
      </c>
      <c r="BL13" t="str">
        <f>'Raw data'!BL13</f>
        <v>หญิง</v>
      </c>
      <c r="BM13">
        <f t="shared" ca="1" si="0"/>
        <v>-514</v>
      </c>
      <c r="BN13">
        <f t="shared" ca="1" si="1"/>
        <v>29</v>
      </c>
      <c r="BO13" s="9">
        <f t="shared" si="2"/>
        <v>231970</v>
      </c>
      <c r="BP13" t="str">
        <f t="shared" si="3"/>
        <v>09-02</v>
      </c>
      <c r="BQ13" t="str">
        <f t="shared" si="4"/>
        <v>09-ก.พ.-21</v>
      </c>
      <c r="BR13" s="10">
        <f t="shared" si="5"/>
        <v>44236</v>
      </c>
      <c r="BS13" s="11" t="str">
        <f>IF(BR13&lt;ราศี!$B$10,ราศี!$D$10,(IF(BR13&lt;ราศี!$B$11,ราศี!$D$11,(IF(BR13&lt;ราศี!$B$12,ราศี!$D$12,(IF(BR13&lt;ราศี!$B$13,ราศี!$D$13,(IF(BR13&lt;ราศี!$B$14,ราศี!$D$14,(IF(BR13&lt;ราศี!$B$15,ราศี!$D$15,(IF(BR13&lt;ราศี!$B$16,ราศี!$D$16,(IF(BR13&lt;ราศี!$B$17,ราศี!$D$17,(IF(BR13&lt;ราศี!$B$18,ราศี!$D$18,(IF(BR13&lt;ราศี!$B$19,ราศี!$D$19,(IF(BR13&lt;ราศี!$B$20,ราศี!$D$20,(IF(BR13&lt;ราศี!$B$21,ราศี!$D$21,ราศี!$D$22)))))))))))))))))))))))</f>
        <v>ราศีมังกร</v>
      </c>
    </row>
    <row r="14" spans="1:71" x14ac:dyDescent="0.25">
      <c r="A14">
        <v>13</v>
      </c>
      <c r="B14">
        <f>VLOOKUP('Raw data'!B14,Scale!$B$2:$C$8,2,FALSE)</f>
        <v>5</v>
      </c>
      <c r="C14">
        <f>VLOOKUP('Raw data'!C14,Scale!$B$2:$C$8,2,FALSE)</f>
        <v>5</v>
      </c>
      <c r="D14">
        <f>VLOOKUP('Raw data'!D14,Scale!$B$2:$C$8,2,FALSE)</f>
        <v>4</v>
      </c>
      <c r="E14">
        <f>VLOOKUP('Raw data'!E14,Scale!$B$2:$C$8,2,FALSE)</f>
        <v>3</v>
      </c>
      <c r="F14">
        <f>VLOOKUP('Raw data'!F14,Scale!$B$2:$C$8,2,FALSE)</f>
        <v>6</v>
      </c>
      <c r="G14">
        <f>VLOOKUP('Raw data'!G14,Scale!$B$2:$C$8,2,FALSE)</f>
        <v>7</v>
      </c>
      <c r="H14">
        <f>VLOOKUP('Raw data'!H14,Scale!$B$2:$C$8,2,FALSE)</f>
        <v>7</v>
      </c>
      <c r="I14">
        <f>VLOOKUP('Raw data'!I14,Scale!$B$2:$C$8,2,FALSE)</f>
        <v>7</v>
      </c>
      <c r="J14">
        <f>VLOOKUP('Raw data'!J14,Scale!$B$2:$C$8,2,FALSE)</f>
        <v>6</v>
      </c>
      <c r="K14">
        <f>VLOOKUP('Raw data'!K14,Scale!$B$2:$C$8,2,FALSE)</f>
        <v>4</v>
      </c>
      <c r="L14">
        <f>VLOOKUP('Raw data'!L14,Scale!$B$2:$C$8,2,FALSE)</f>
        <v>5</v>
      </c>
      <c r="M14">
        <f>VLOOKUP('Raw data'!M14,Scale!$B$2:$C$8,2,FALSE)</f>
        <v>6</v>
      </c>
      <c r="N14">
        <f>VLOOKUP('Raw data'!N14,Scale!$B$2:$C$8,2,FALSE)</f>
        <v>7</v>
      </c>
      <c r="O14">
        <f>VLOOKUP('Raw data'!O14,Scale!$B$2:$C$8,2,FALSE)</f>
        <v>6</v>
      </c>
      <c r="P14">
        <f>VLOOKUP('Raw data'!P14,Scale!$B$2:$C$8,2,FALSE)</f>
        <v>7</v>
      </c>
      <c r="Q14">
        <f>VLOOKUP('Raw data'!Q14,Scale!$B$2:$C$8,2,FALSE)</f>
        <v>4</v>
      </c>
      <c r="R14">
        <f>VLOOKUP('Raw data'!R14,Scale!$B$2:$C$8,2,FALSE)</f>
        <v>5</v>
      </c>
      <c r="S14">
        <f>VLOOKUP('Raw data'!S14,Scale!$B$2:$C$8,2,FALSE)</f>
        <v>5</v>
      </c>
      <c r="T14">
        <f>VLOOKUP('Raw data'!T14,Scale!$B$2:$C$8,2,FALSE)</f>
        <v>7</v>
      </c>
      <c r="U14">
        <f>VLOOKUP('Raw data'!U14,Scale!$B$2:$C$8,2,FALSE)</f>
        <v>7</v>
      </c>
      <c r="V14">
        <f>VLOOKUP('Raw data'!V14,Scale!$B$2:$C$8,2,FALSE)</f>
        <v>7</v>
      </c>
      <c r="W14">
        <f>VLOOKUP('Raw data'!W14,Scale!$B$2:$C$8,2,FALSE)</f>
        <v>7</v>
      </c>
      <c r="X14">
        <f>VLOOKUP('Raw data'!X14,Scale!$B$2:$C$8,2,FALSE)</f>
        <v>7</v>
      </c>
      <c r="Y14">
        <f>VLOOKUP('Raw data'!Y14,Scale!$B$2:$C$8,2,FALSE)</f>
        <v>6</v>
      </c>
      <c r="Z14">
        <f>VLOOKUP('Raw data'!Z14,Scale!$B$2:$C$8,2,FALSE)</f>
        <v>7</v>
      </c>
      <c r="AA14">
        <f>VLOOKUP('Raw data'!AA14,Scale!$B$2:$C$8,2,FALSE)</f>
        <v>7</v>
      </c>
      <c r="AB14">
        <f>VLOOKUP('Raw data'!AB14,Scale!$B$2:$C$8,2,FALSE)</f>
        <v>7</v>
      </c>
      <c r="AC14">
        <f>VLOOKUP('Raw data'!AC14,Scale!$B$2:$C$8,2,FALSE)</f>
        <v>7</v>
      </c>
      <c r="AD14">
        <f>VLOOKUP('Raw data'!AD14,Scale!$B$2:$C$8,2,FALSE)</f>
        <v>6</v>
      </c>
      <c r="AE14">
        <f>VLOOKUP('Raw data'!AE14,Scale!$B$2:$C$8,2,FALSE)</f>
        <v>5</v>
      </c>
      <c r="AF14">
        <f>VLOOKUP('Raw data'!AF14,Scale!$J$2:$K$7,2,FALSE)</f>
        <v>4</v>
      </c>
      <c r="AG14">
        <f>VLOOKUP('Raw data'!AG14,Scale!$J$2:$K$7,2,FALSE)</f>
        <v>3</v>
      </c>
      <c r="AH14">
        <f>VLOOKUP('Raw data'!AH14,Scale!$J$2:$K$7,2,FALSE)</f>
        <v>6</v>
      </c>
      <c r="AI14">
        <f>VLOOKUP('Raw data'!AI14,Scale!$J$2:$K$7,2,FALSE)</f>
        <v>2</v>
      </c>
      <c r="AJ14">
        <f>VLOOKUP('Raw data'!AJ14,Scale!$J$2:$K$7,2,FALSE)</f>
        <v>5</v>
      </c>
      <c r="AK14">
        <f>VLOOKUP('Raw data'!AK14,Scale!$J$2:$K$7,2,FALSE)</f>
        <v>4</v>
      </c>
      <c r="AL14">
        <f>VLOOKUP('Raw data'!AL14,Scale!$J$2:$K$7,2,FALSE)</f>
        <v>4</v>
      </c>
      <c r="AM14">
        <f>VLOOKUP('Raw data'!AM14,Scale!$J$2:$K$7,2,FALSE)</f>
        <v>4</v>
      </c>
      <c r="AN14">
        <f>VLOOKUP('Raw data'!AN14,Scale!$J$2:$K$7,2,FALSE)</f>
        <v>5</v>
      </c>
      <c r="AO14">
        <f>VLOOKUP('Raw data'!AO14,Scale!$J$2:$K$7,2,FALSE)</f>
        <v>3</v>
      </c>
      <c r="AP14">
        <f>VLOOKUP('Raw data'!AP14,Scale!$J$2:$K$7,2,FALSE)</f>
        <v>6</v>
      </c>
      <c r="AQ14">
        <f>VLOOKUP('Raw data'!AQ14,Scale!$J$2:$K$7,2,FALSE)</f>
        <v>6</v>
      </c>
      <c r="AR14">
        <f>VLOOKUP('Raw data'!AR14,Scale!$J$2:$K$7,2,FALSE)</f>
        <v>6</v>
      </c>
      <c r="AS14">
        <f>VLOOKUP('Raw data'!AS14,Scale!$J$2:$K$7,2,FALSE)</f>
        <v>4</v>
      </c>
      <c r="AT14">
        <f>VLOOKUP('Raw data'!AT14,Scale!$J$2:$K$7,2,FALSE)</f>
        <v>4</v>
      </c>
      <c r="AU14">
        <f>VLOOKUP('Raw data'!AU14,Scale!$J$2:$K$7,2,FALSE)</f>
        <v>4</v>
      </c>
      <c r="AV14">
        <f>VLOOKUP('Raw data'!AV14,Scale!$J$2:$K$7,2,FALSE)</f>
        <v>5</v>
      </c>
      <c r="AW14">
        <f>VLOOKUP('Raw data'!AW14,Scale!$J$2:$K$7,2,FALSE)</f>
        <v>4</v>
      </c>
      <c r="AX14">
        <f>VLOOKUP('Raw data'!AX14,Scale!$J$2:$K$7,2,FALSE)</f>
        <v>6</v>
      </c>
      <c r="AY14">
        <f>VLOOKUP('Raw data'!AY14,Scale!$J$2:$K$7,2,FALSE)</f>
        <v>6</v>
      </c>
      <c r="AZ14">
        <f>VLOOKUP('Raw data'!AZ14,Scale!$J$2:$K$7,2,FALSE)</f>
        <v>6</v>
      </c>
      <c r="BA14">
        <f>VLOOKUP('Raw data'!BA14,Scale!$J$2:$K$7,2,FALSE)</f>
        <v>6</v>
      </c>
      <c r="BB14">
        <f>VLOOKUP('Raw data'!BB14,Scale!$J$2:$K$7,2,FALSE)</f>
        <v>6</v>
      </c>
      <c r="BC14">
        <f>VLOOKUP('Raw data'!BC14,Scale!$J$2:$K$7,2,FALSE)</f>
        <v>6</v>
      </c>
      <c r="BD14">
        <f>VLOOKUP('Raw data'!BD14,Scale!$J$2:$K$7,2,FALSE)</f>
        <v>5</v>
      </c>
      <c r="BE14">
        <f>VLOOKUP('Raw data'!BE14,Scale!$J$2:$K$7,2,FALSE)</f>
        <v>5</v>
      </c>
      <c r="BF14">
        <f>VLOOKUP('Raw data'!BF14,Scale!$J$2:$K$7,2,FALSE)</f>
        <v>5</v>
      </c>
      <c r="BG14">
        <f>VLOOKUP('Raw data'!BG14,Scale!$J$2:$K$7,2,FALSE)</f>
        <v>5</v>
      </c>
      <c r="BH14">
        <f>VLOOKUP('Raw data'!BH14,Scale!$J$2:$K$7,2,FALSE)</f>
        <v>5</v>
      </c>
      <c r="BI14">
        <f>VLOOKUP('Raw data'!BI14,Scale!$J$2:$K$7,2,FALSE)</f>
        <v>5</v>
      </c>
      <c r="BJ14" t="str">
        <f>'Raw data'!BJ14</f>
        <v>วงการ YouTuber</v>
      </c>
      <c r="BK14" s="10">
        <f>'Raw data'!BK14</f>
        <v>31952</v>
      </c>
      <c r="BL14" t="str">
        <f>'Raw data'!BL14</f>
        <v>หญิง</v>
      </c>
      <c r="BM14">
        <f t="shared" ca="1" si="0"/>
        <v>33</v>
      </c>
      <c r="BN14">
        <f t="shared" ca="1" si="1"/>
        <v>33</v>
      </c>
      <c r="BO14" s="9">
        <f t="shared" si="2"/>
        <v>31952</v>
      </c>
      <c r="BP14" t="str">
        <f t="shared" si="3"/>
        <v>24-06</v>
      </c>
      <c r="BQ14" t="str">
        <f t="shared" si="4"/>
        <v>24-มิ.ย.-21</v>
      </c>
      <c r="BR14" s="10">
        <f t="shared" si="5"/>
        <v>44371</v>
      </c>
      <c r="BS14" s="11" t="str">
        <f>IF(BR14&lt;ราศี!$B$10,ราศี!$D$10,(IF(BR14&lt;ราศี!$B$11,ราศี!$D$11,(IF(BR14&lt;ราศี!$B$12,ราศี!$D$12,(IF(BR14&lt;ราศี!$B$13,ราศี!$D$13,(IF(BR14&lt;ราศี!$B$14,ราศี!$D$14,(IF(BR14&lt;ราศี!$B$15,ราศี!$D$15,(IF(BR14&lt;ราศี!$B$16,ราศี!$D$16,(IF(BR14&lt;ราศี!$B$17,ราศี!$D$17,(IF(BR14&lt;ราศี!$B$18,ราศี!$D$18,(IF(BR14&lt;ราศี!$B$19,ราศี!$D$19,(IF(BR14&lt;ราศี!$B$20,ราศี!$D$20,(IF(BR14&lt;ราศี!$B$21,ราศี!$D$21,ราศี!$D$22)))))))))))))))))))))))</f>
        <v>ราศีเมถุน</v>
      </c>
    </row>
    <row r="15" spans="1:71" x14ac:dyDescent="0.25">
      <c r="A15">
        <v>14</v>
      </c>
      <c r="B15">
        <f>VLOOKUP('Raw data'!B15,Scale!$B$2:$C$8,2,FALSE)</f>
        <v>7</v>
      </c>
      <c r="C15">
        <f>VLOOKUP('Raw data'!C15,Scale!$B$2:$C$8,2,FALSE)</f>
        <v>3</v>
      </c>
      <c r="D15">
        <f>VLOOKUP('Raw data'!D15,Scale!$B$2:$C$8,2,FALSE)</f>
        <v>6</v>
      </c>
      <c r="E15">
        <f>VLOOKUP('Raw data'!E15,Scale!$B$2:$C$8,2,FALSE)</f>
        <v>6</v>
      </c>
      <c r="F15">
        <f>VLOOKUP('Raw data'!F15,Scale!$B$2:$C$8,2,FALSE)</f>
        <v>5</v>
      </c>
      <c r="G15">
        <f>VLOOKUP('Raw data'!G15,Scale!$B$2:$C$8,2,FALSE)</f>
        <v>7</v>
      </c>
      <c r="H15">
        <f>VLOOKUP('Raw data'!H15,Scale!$B$2:$C$8,2,FALSE)</f>
        <v>6</v>
      </c>
      <c r="I15">
        <f>VLOOKUP('Raw data'!I15,Scale!$B$2:$C$8,2,FALSE)</f>
        <v>4</v>
      </c>
      <c r="J15">
        <f>VLOOKUP('Raw data'!J15,Scale!$B$2:$C$8,2,FALSE)</f>
        <v>5</v>
      </c>
      <c r="K15">
        <f>VLOOKUP('Raw data'!K15,Scale!$B$2:$C$8,2,FALSE)</f>
        <v>4</v>
      </c>
      <c r="L15">
        <f>VLOOKUP('Raw data'!L15,Scale!$B$2:$C$8,2,FALSE)</f>
        <v>1</v>
      </c>
      <c r="M15">
        <f>VLOOKUP('Raw data'!M15,Scale!$B$2:$C$8,2,FALSE)</f>
        <v>4</v>
      </c>
      <c r="N15">
        <f>VLOOKUP('Raw data'!N15,Scale!$B$2:$C$8,2,FALSE)</f>
        <v>4</v>
      </c>
      <c r="O15">
        <f>VLOOKUP('Raw data'!O15,Scale!$B$2:$C$8,2,FALSE)</f>
        <v>7</v>
      </c>
      <c r="P15">
        <f>VLOOKUP('Raw data'!P15,Scale!$B$2:$C$8,2,FALSE)</f>
        <v>5</v>
      </c>
      <c r="Q15">
        <f>VLOOKUP('Raw data'!Q15,Scale!$B$2:$C$8,2,FALSE)</f>
        <v>6</v>
      </c>
      <c r="R15">
        <f>VLOOKUP('Raw data'!R15,Scale!$B$2:$C$8,2,FALSE)</f>
        <v>6</v>
      </c>
      <c r="S15">
        <f>VLOOKUP('Raw data'!S15,Scale!$B$2:$C$8,2,FALSE)</f>
        <v>6</v>
      </c>
      <c r="T15">
        <f>VLOOKUP('Raw data'!T15,Scale!$B$2:$C$8,2,FALSE)</f>
        <v>5</v>
      </c>
      <c r="U15">
        <f>VLOOKUP('Raw data'!U15,Scale!$B$2:$C$8,2,FALSE)</f>
        <v>5</v>
      </c>
      <c r="V15">
        <f>VLOOKUP('Raw data'!V15,Scale!$B$2:$C$8,2,FALSE)</f>
        <v>7</v>
      </c>
      <c r="W15">
        <f>VLOOKUP('Raw data'!W15,Scale!$B$2:$C$8,2,FALSE)</f>
        <v>6</v>
      </c>
      <c r="X15">
        <f>VLOOKUP('Raw data'!X15,Scale!$B$2:$C$8,2,FALSE)</f>
        <v>6</v>
      </c>
      <c r="Y15">
        <f>VLOOKUP('Raw data'!Y15,Scale!$B$2:$C$8,2,FALSE)</f>
        <v>7</v>
      </c>
      <c r="Z15">
        <f>VLOOKUP('Raw data'!Z15,Scale!$B$2:$C$8,2,FALSE)</f>
        <v>4</v>
      </c>
      <c r="AA15">
        <f>VLOOKUP('Raw data'!AA15,Scale!$B$2:$C$8,2,FALSE)</f>
        <v>4</v>
      </c>
      <c r="AB15">
        <f>VLOOKUP('Raw data'!AB15,Scale!$B$2:$C$8,2,FALSE)</f>
        <v>4</v>
      </c>
      <c r="AC15">
        <f>VLOOKUP('Raw data'!AC15,Scale!$B$2:$C$8,2,FALSE)</f>
        <v>3</v>
      </c>
      <c r="AD15">
        <f>VLOOKUP('Raw data'!AD15,Scale!$B$2:$C$8,2,FALSE)</f>
        <v>3</v>
      </c>
      <c r="AE15">
        <f>VLOOKUP('Raw data'!AE15,Scale!$B$2:$C$8,2,FALSE)</f>
        <v>7</v>
      </c>
      <c r="AF15">
        <f>VLOOKUP('Raw data'!AF15,Scale!$J$2:$K$7,2,FALSE)</f>
        <v>4</v>
      </c>
      <c r="AG15">
        <f>VLOOKUP('Raw data'!AG15,Scale!$J$2:$K$7,2,FALSE)</f>
        <v>2</v>
      </c>
      <c r="AH15">
        <f>VLOOKUP('Raw data'!AH15,Scale!$J$2:$K$7,2,FALSE)</f>
        <v>6</v>
      </c>
      <c r="AI15">
        <f>VLOOKUP('Raw data'!AI15,Scale!$J$2:$K$7,2,FALSE)</f>
        <v>5</v>
      </c>
      <c r="AJ15">
        <f>VLOOKUP('Raw data'!AJ15,Scale!$J$2:$K$7,2,FALSE)</f>
        <v>3</v>
      </c>
      <c r="AK15">
        <f>VLOOKUP('Raw data'!AK15,Scale!$J$2:$K$7,2,FALSE)</f>
        <v>4</v>
      </c>
      <c r="AL15">
        <f>VLOOKUP('Raw data'!AL15,Scale!$J$2:$K$7,2,FALSE)</f>
        <v>4</v>
      </c>
      <c r="AM15">
        <f>VLOOKUP('Raw data'!AM15,Scale!$J$2:$K$7,2,FALSE)</f>
        <v>2</v>
      </c>
      <c r="AN15">
        <f>VLOOKUP('Raw data'!AN15,Scale!$J$2:$K$7,2,FALSE)</f>
        <v>4</v>
      </c>
      <c r="AO15">
        <f>VLOOKUP('Raw data'!AO15,Scale!$J$2:$K$7,2,FALSE)</f>
        <v>2</v>
      </c>
      <c r="AP15">
        <f>VLOOKUP('Raw data'!AP15,Scale!$J$2:$K$7,2,FALSE)</f>
        <v>1</v>
      </c>
      <c r="AQ15">
        <f>VLOOKUP('Raw data'!AQ15,Scale!$J$2:$K$7,2,FALSE)</f>
        <v>2</v>
      </c>
      <c r="AR15">
        <f>VLOOKUP('Raw data'!AR15,Scale!$J$2:$K$7,2,FALSE)</f>
        <v>3</v>
      </c>
      <c r="AS15">
        <f>VLOOKUP('Raw data'!AS15,Scale!$J$2:$K$7,2,FALSE)</f>
        <v>6</v>
      </c>
      <c r="AT15">
        <f>VLOOKUP('Raw data'!AT15,Scale!$J$2:$K$7,2,FALSE)</f>
        <v>2</v>
      </c>
      <c r="AU15">
        <f>VLOOKUP('Raw data'!AU15,Scale!$J$2:$K$7,2,FALSE)</f>
        <v>5</v>
      </c>
      <c r="AV15">
        <f>VLOOKUP('Raw data'!AV15,Scale!$J$2:$K$7,2,FALSE)</f>
        <v>4</v>
      </c>
      <c r="AW15">
        <f>VLOOKUP('Raw data'!AW15,Scale!$J$2:$K$7,2,FALSE)</f>
        <v>3</v>
      </c>
      <c r="AX15">
        <f>VLOOKUP('Raw data'!AX15,Scale!$J$2:$K$7,2,FALSE)</f>
        <v>3</v>
      </c>
      <c r="AY15">
        <f>VLOOKUP('Raw data'!AY15,Scale!$J$2:$K$7,2,FALSE)</f>
        <v>3</v>
      </c>
      <c r="AZ15">
        <f>VLOOKUP('Raw data'!AZ15,Scale!$J$2:$K$7,2,FALSE)</f>
        <v>6</v>
      </c>
      <c r="BA15">
        <f>VLOOKUP('Raw data'!BA15,Scale!$J$2:$K$7,2,FALSE)</f>
        <v>5</v>
      </c>
      <c r="BB15">
        <f>VLOOKUP('Raw data'!BB15,Scale!$J$2:$K$7,2,FALSE)</f>
        <v>5</v>
      </c>
      <c r="BC15">
        <f>VLOOKUP('Raw data'!BC15,Scale!$J$2:$K$7,2,FALSE)</f>
        <v>6</v>
      </c>
      <c r="BD15">
        <f>VLOOKUP('Raw data'!BD15,Scale!$J$2:$K$7,2,FALSE)</f>
        <v>4</v>
      </c>
      <c r="BE15">
        <f>VLOOKUP('Raw data'!BE15,Scale!$J$2:$K$7,2,FALSE)</f>
        <v>2</v>
      </c>
      <c r="BF15">
        <f>VLOOKUP('Raw data'!BF15,Scale!$J$2:$K$7,2,FALSE)</f>
        <v>1</v>
      </c>
      <c r="BG15">
        <f>VLOOKUP('Raw data'!BG15,Scale!$J$2:$K$7,2,FALSE)</f>
        <v>2</v>
      </c>
      <c r="BH15">
        <f>VLOOKUP('Raw data'!BH15,Scale!$J$2:$K$7,2,FALSE)</f>
        <v>1</v>
      </c>
      <c r="BI15">
        <f>VLOOKUP('Raw data'!BI15,Scale!$J$2:$K$7,2,FALSE)</f>
        <v>6</v>
      </c>
      <c r="BJ15" t="str">
        <f>'Raw data'!BJ15</f>
        <v>การออมเงิน</v>
      </c>
      <c r="BK15" s="10">
        <f>'Raw data'!BK15</f>
        <v>44205</v>
      </c>
      <c r="BL15" t="str">
        <f>'Raw data'!BL15</f>
        <v>ชาย</v>
      </c>
      <c r="BM15">
        <f t="shared" ca="1" si="0"/>
        <v>0</v>
      </c>
      <c r="BN15" t="str">
        <f t="shared" ca="1" si="1"/>
        <v>NA</v>
      </c>
      <c r="BO15" s="9">
        <f t="shared" si="2"/>
        <v>44205</v>
      </c>
      <c r="BP15" t="str">
        <f t="shared" si="3"/>
        <v>09-01</v>
      </c>
      <c r="BQ15" t="str">
        <f t="shared" si="4"/>
        <v>09-ม.ค.-21</v>
      </c>
      <c r="BR15" s="10">
        <f t="shared" si="5"/>
        <v>44205</v>
      </c>
      <c r="BS15" s="11" t="str">
        <f>IF(BR15&lt;ราศี!$B$10,ราศี!$D$10,(IF(BR15&lt;ราศี!$B$11,ราศี!$D$11,(IF(BR15&lt;ราศี!$B$12,ราศี!$D$12,(IF(BR15&lt;ราศี!$B$13,ราศี!$D$13,(IF(BR15&lt;ราศี!$B$14,ราศี!$D$14,(IF(BR15&lt;ราศี!$B$15,ราศี!$D$15,(IF(BR15&lt;ราศี!$B$16,ราศี!$D$16,(IF(BR15&lt;ราศี!$B$17,ราศี!$D$17,(IF(BR15&lt;ราศี!$B$18,ราศี!$D$18,(IF(BR15&lt;ราศี!$B$19,ราศี!$D$19,(IF(BR15&lt;ราศี!$B$20,ราศี!$D$20,(IF(BR15&lt;ราศี!$B$21,ราศี!$D$21,ราศี!$D$22)))))))))))))))))))))))</f>
        <v>ราศีธนู</v>
      </c>
    </row>
    <row r="16" spans="1:71" x14ac:dyDescent="0.25">
      <c r="A16">
        <v>15</v>
      </c>
      <c r="B16">
        <f>VLOOKUP('Raw data'!B16,Scale!$B$2:$C$8,2,FALSE)</f>
        <v>6</v>
      </c>
      <c r="C16">
        <f>VLOOKUP('Raw data'!C16,Scale!$B$2:$C$8,2,FALSE)</f>
        <v>4</v>
      </c>
      <c r="D16">
        <f>VLOOKUP('Raw data'!D16,Scale!$B$2:$C$8,2,FALSE)</f>
        <v>6</v>
      </c>
      <c r="E16">
        <f>VLOOKUP('Raw data'!E16,Scale!$B$2:$C$8,2,FALSE)</f>
        <v>5</v>
      </c>
      <c r="F16">
        <f>VLOOKUP('Raw data'!F16,Scale!$B$2:$C$8,2,FALSE)</f>
        <v>7</v>
      </c>
      <c r="G16">
        <f>VLOOKUP('Raw data'!G16,Scale!$B$2:$C$8,2,FALSE)</f>
        <v>7</v>
      </c>
      <c r="H16">
        <f>VLOOKUP('Raw data'!H16,Scale!$B$2:$C$8,2,FALSE)</f>
        <v>7</v>
      </c>
      <c r="I16">
        <f>VLOOKUP('Raw data'!I16,Scale!$B$2:$C$8,2,FALSE)</f>
        <v>7</v>
      </c>
      <c r="J16">
        <f>VLOOKUP('Raw data'!J16,Scale!$B$2:$C$8,2,FALSE)</f>
        <v>6</v>
      </c>
      <c r="K16">
        <f>VLOOKUP('Raw data'!K16,Scale!$B$2:$C$8,2,FALSE)</f>
        <v>4</v>
      </c>
      <c r="L16">
        <f>VLOOKUP('Raw data'!L16,Scale!$B$2:$C$8,2,FALSE)</f>
        <v>2</v>
      </c>
      <c r="M16">
        <f>VLOOKUP('Raw data'!M16,Scale!$B$2:$C$8,2,FALSE)</f>
        <v>4</v>
      </c>
      <c r="N16">
        <f>VLOOKUP('Raw data'!N16,Scale!$B$2:$C$8,2,FALSE)</f>
        <v>5</v>
      </c>
      <c r="O16">
        <f>VLOOKUP('Raw data'!O16,Scale!$B$2:$C$8,2,FALSE)</f>
        <v>4</v>
      </c>
      <c r="P16">
        <f>VLOOKUP('Raw data'!P16,Scale!$B$2:$C$8,2,FALSE)</f>
        <v>6</v>
      </c>
      <c r="Q16">
        <f>VLOOKUP('Raw data'!Q16,Scale!$B$2:$C$8,2,FALSE)</f>
        <v>5</v>
      </c>
      <c r="R16">
        <f>VLOOKUP('Raw data'!R16,Scale!$B$2:$C$8,2,FALSE)</f>
        <v>4</v>
      </c>
      <c r="S16">
        <f>VLOOKUP('Raw data'!S16,Scale!$B$2:$C$8,2,FALSE)</f>
        <v>4</v>
      </c>
      <c r="T16">
        <f>VLOOKUP('Raw data'!T16,Scale!$B$2:$C$8,2,FALSE)</f>
        <v>4</v>
      </c>
      <c r="U16">
        <f>VLOOKUP('Raw data'!U16,Scale!$B$2:$C$8,2,FALSE)</f>
        <v>4</v>
      </c>
      <c r="V16">
        <f>VLOOKUP('Raw data'!V16,Scale!$B$2:$C$8,2,FALSE)</f>
        <v>5</v>
      </c>
      <c r="W16">
        <f>VLOOKUP('Raw data'!W16,Scale!$B$2:$C$8,2,FALSE)</f>
        <v>4</v>
      </c>
      <c r="X16">
        <f>VLOOKUP('Raw data'!X16,Scale!$B$2:$C$8,2,FALSE)</f>
        <v>2</v>
      </c>
      <c r="Y16">
        <f>VLOOKUP('Raw data'!Y16,Scale!$B$2:$C$8,2,FALSE)</f>
        <v>2</v>
      </c>
      <c r="Z16">
        <f>VLOOKUP('Raw data'!Z16,Scale!$B$2:$C$8,2,FALSE)</f>
        <v>5</v>
      </c>
      <c r="AA16">
        <f>VLOOKUP('Raw data'!AA16,Scale!$B$2:$C$8,2,FALSE)</f>
        <v>6</v>
      </c>
      <c r="AB16">
        <f>VLOOKUP('Raw data'!AB16,Scale!$B$2:$C$8,2,FALSE)</f>
        <v>4</v>
      </c>
      <c r="AC16">
        <f>VLOOKUP('Raw data'!AC16,Scale!$B$2:$C$8,2,FALSE)</f>
        <v>1</v>
      </c>
      <c r="AD16">
        <f>VLOOKUP('Raw data'!AD16,Scale!$B$2:$C$8,2,FALSE)</f>
        <v>1</v>
      </c>
      <c r="AE16">
        <f>VLOOKUP('Raw data'!AE16,Scale!$B$2:$C$8,2,FALSE)</f>
        <v>4</v>
      </c>
      <c r="AF16">
        <f>VLOOKUP('Raw data'!AF16,Scale!$J$2:$K$7,2,FALSE)</f>
        <v>4</v>
      </c>
      <c r="AG16">
        <f>VLOOKUP('Raw data'!AG16,Scale!$J$2:$K$7,2,FALSE)</f>
        <v>2</v>
      </c>
      <c r="AH16">
        <f>VLOOKUP('Raw data'!AH16,Scale!$J$2:$K$7,2,FALSE)</f>
        <v>6</v>
      </c>
      <c r="AI16">
        <f>VLOOKUP('Raw data'!AI16,Scale!$J$2:$K$7,2,FALSE)</f>
        <v>5</v>
      </c>
      <c r="AJ16">
        <f>VLOOKUP('Raw data'!AJ16,Scale!$J$2:$K$7,2,FALSE)</f>
        <v>5</v>
      </c>
      <c r="AK16">
        <f>VLOOKUP('Raw data'!AK16,Scale!$J$2:$K$7,2,FALSE)</f>
        <v>3</v>
      </c>
      <c r="AL16">
        <f>VLOOKUP('Raw data'!AL16,Scale!$J$2:$K$7,2,FALSE)</f>
        <v>3</v>
      </c>
      <c r="AM16">
        <f>VLOOKUP('Raw data'!AM16,Scale!$J$2:$K$7,2,FALSE)</f>
        <v>4</v>
      </c>
      <c r="AN16">
        <f>VLOOKUP('Raw data'!AN16,Scale!$J$2:$K$7,2,FALSE)</f>
        <v>2</v>
      </c>
      <c r="AO16">
        <f>VLOOKUP('Raw data'!AO16,Scale!$J$2:$K$7,2,FALSE)</f>
        <v>1</v>
      </c>
      <c r="AP16">
        <f>VLOOKUP('Raw data'!AP16,Scale!$J$2:$K$7,2,FALSE)</f>
        <v>1</v>
      </c>
      <c r="AQ16">
        <f>VLOOKUP('Raw data'!AQ16,Scale!$J$2:$K$7,2,FALSE)</f>
        <v>1</v>
      </c>
      <c r="AR16">
        <f>VLOOKUP('Raw data'!AR16,Scale!$J$2:$K$7,2,FALSE)</f>
        <v>5</v>
      </c>
      <c r="AS16">
        <f>VLOOKUP('Raw data'!AS16,Scale!$J$2:$K$7,2,FALSE)</f>
        <v>2</v>
      </c>
      <c r="AT16">
        <f>VLOOKUP('Raw data'!AT16,Scale!$J$2:$K$7,2,FALSE)</f>
        <v>3</v>
      </c>
      <c r="AU16">
        <f>VLOOKUP('Raw data'!AU16,Scale!$J$2:$K$7,2,FALSE)</f>
        <v>2</v>
      </c>
      <c r="AV16">
        <f>VLOOKUP('Raw data'!AV16,Scale!$J$2:$K$7,2,FALSE)</f>
        <v>6</v>
      </c>
      <c r="AW16">
        <f>VLOOKUP('Raw data'!AW16,Scale!$J$2:$K$7,2,FALSE)</f>
        <v>2</v>
      </c>
      <c r="AX16">
        <f>VLOOKUP('Raw data'!AX16,Scale!$J$2:$K$7,2,FALSE)</f>
        <v>1</v>
      </c>
      <c r="AY16">
        <f>VLOOKUP('Raw data'!AY16,Scale!$J$2:$K$7,2,FALSE)</f>
        <v>1</v>
      </c>
      <c r="AZ16">
        <f>VLOOKUP('Raw data'!AZ16,Scale!$J$2:$K$7,2,FALSE)</f>
        <v>6</v>
      </c>
      <c r="BA16">
        <f>VLOOKUP('Raw data'!BA16,Scale!$J$2:$K$7,2,FALSE)</f>
        <v>1</v>
      </c>
      <c r="BB16">
        <f>VLOOKUP('Raw data'!BB16,Scale!$J$2:$K$7,2,FALSE)</f>
        <v>1</v>
      </c>
      <c r="BC16">
        <f>VLOOKUP('Raw data'!BC16,Scale!$J$2:$K$7,2,FALSE)</f>
        <v>1</v>
      </c>
      <c r="BD16">
        <f>VLOOKUP('Raw data'!BD16,Scale!$J$2:$K$7,2,FALSE)</f>
        <v>4</v>
      </c>
      <c r="BE16">
        <f>VLOOKUP('Raw data'!BE16,Scale!$J$2:$K$7,2,FALSE)</f>
        <v>4</v>
      </c>
      <c r="BF16">
        <f>VLOOKUP('Raw data'!BF16,Scale!$J$2:$K$7,2,FALSE)</f>
        <v>2</v>
      </c>
      <c r="BG16">
        <f>VLOOKUP('Raw data'!BG16,Scale!$J$2:$K$7,2,FALSE)</f>
        <v>1</v>
      </c>
      <c r="BH16">
        <f>VLOOKUP('Raw data'!BH16,Scale!$J$2:$K$7,2,FALSE)</f>
        <v>1</v>
      </c>
      <c r="BI16">
        <f>VLOOKUP('Raw data'!BI16,Scale!$J$2:$K$7,2,FALSE)</f>
        <v>6</v>
      </c>
      <c r="BJ16" t="str">
        <f>'Raw data'!BJ16</f>
        <v>ดนตรี</v>
      </c>
      <c r="BK16" s="10">
        <f>'Raw data'!BK16</f>
        <v>33998</v>
      </c>
      <c r="BL16" t="str">
        <f>'Raw data'!BL16</f>
        <v>ชาย</v>
      </c>
      <c r="BM16">
        <f t="shared" ca="1" si="0"/>
        <v>27</v>
      </c>
      <c r="BN16">
        <f t="shared" ca="1" si="1"/>
        <v>27</v>
      </c>
      <c r="BO16" s="9">
        <f t="shared" si="2"/>
        <v>33998</v>
      </c>
      <c r="BP16" t="str">
        <f t="shared" si="3"/>
        <v>29-01</v>
      </c>
      <c r="BQ16" t="str">
        <f t="shared" si="4"/>
        <v>29-ม.ค.-21</v>
      </c>
      <c r="BR16" s="10">
        <f t="shared" si="5"/>
        <v>44225</v>
      </c>
      <c r="BS16" s="11" t="str">
        <f>IF(BR16&lt;ราศี!$B$10,ราศี!$D$10,(IF(BR16&lt;ราศี!$B$11,ราศี!$D$11,(IF(BR16&lt;ราศี!$B$12,ราศี!$D$12,(IF(BR16&lt;ราศี!$B$13,ราศี!$D$13,(IF(BR16&lt;ราศี!$B$14,ราศี!$D$14,(IF(BR16&lt;ราศี!$B$15,ราศี!$D$15,(IF(BR16&lt;ราศี!$B$16,ราศี!$D$16,(IF(BR16&lt;ราศี!$B$17,ราศี!$D$17,(IF(BR16&lt;ราศี!$B$18,ราศี!$D$18,(IF(BR16&lt;ราศี!$B$19,ราศี!$D$19,(IF(BR16&lt;ราศี!$B$20,ราศี!$D$20,(IF(BR16&lt;ราศี!$B$21,ราศี!$D$21,ราศี!$D$22)))))))))))))))))))))))</f>
        <v>ราศีมังกร</v>
      </c>
    </row>
    <row r="17" spans="1:71" x14ac:dyDescent="0.25">
      <c r="A17">
        <v>16</v>
      </c>
      <c r="B17">
        <f>VLOOKUP('Raw data'!B17,Scale!$B$2:$C$8,2,FALSE)</f>
        <v>7</v>
      </c>
      <c r="C17">
        <f>VLOOKUP('Raw data'!C17,Scale!$B$2:$C$8,2,FALSE)</f>
        <v>6</v>
      </c>
      <c r="D17">
        <f>VLOOKUP('Raw data'!D17,Scale!$B$2:$C$8,2,FALSE)</f>
        <v>7</v>
      </c>
      <c r="E17">
        <f>VLOOKUP('Raw data'!E17,Scale!$B$2:$C$8,2,FALSE)</f>
        <v>7</v>
      </c>
      <c r="F17">
        <f>VLOOKUP('Raw data'!F17,Scale!$B$2:$C$8,2,FALSE)</f>
        <v>6</v>
      </c>
      <c r="G17">
        <f>VLOOKUP('Raw data'!G17,Scale!$B$2:$C$8,2,FALSE)</f>
        <v>6</v>
      </c>
      <c r="H17">
        <f>VLOOKUP('Raw data'!H17,Scale!$B$2:$C$8,2,FALSE)</f>
        <v>6</v>
      </c>
      <c r="I17">
        <f>VLOOKUP('Raw data'!I17,Scale!$B$2:$C$8,2,FALSE)</f>
        <v>6</v>
      </c>
      <c r="J17">
        <f>VLOOKUP('Raw data'!J17,Scale!$B$2:$C$8,2,FALSE)</f>
        <v>3</v>
      </c>
      <c r="K17">
        <f>VLOOKUP('Raw data'!K17,Scale!$B$2:$C$8,2,FALSE)</f>
        <v>5</v>
      </c>
      <c r="L17">
        <f>VLOOKUP('Raw data'!L17,Scale!$B$2:$C$8,2,FALSE)</f>
        <v>5</v>
      </c>
      <c r="M17">
        <f>VLOOKUP('Raw data'!M17,Scale!$B$2:$C$8,2,FALSE)</f>
        <v>5</v>
      </c>
      <c r="N17">
        <f>VLOOKUP('Raw data'!N17,Scale!$B$2:$C$8,2,FALSE)</f>
        <v>5</v>
      </c>
      <c r="O17">
        <f>VLOOKUP('Raw data'!O17,Scale!$B$2:$C$8,2,FALSE)</f>
        <v>4</v>
      </c>
      <c r="P17">
        <f>VLOOKUP('Raw data'!P17,Scale!$B$2:$C$8,2,FALSE)</f>
        <v>7</v>
      </c>
      <c r="Q17">
        <f>VLOOKUP('Raw data'!Q17,Scale!$B$2:$C$8,2,FALSE)</f>
        <v>5</v>
      </c>
      <c r="R17">
        <f>VLOOKUP('Raw data'!R17,Scale!$B$2:$C$8,2,FALSE)</f>
        <v>5</v>
      </c>
      <c r="S17">
        <f>VLOOKUP('Raw data'!S17,Scale!$B$2:$C$8,2,FALSE)</f>
        <v>5</v>
      </c>
      <c r="T17">
        <f>VLOOKUP('Raw data'!T17,Scale!$B$2:$C$8,2,FALSE)</f>
        <v>4</v>
      </c>
      <c r="U17">
        <f>VLOOKUP('Raw data'!U17,Scale!$B$2:$C$8,2,FALSE)</f>
        <v>5</v>
      </c>
      <c r="V17">
        <f>VLOOKUP('Raw data'!V17,Scale!$B$2:$C$8,2,FALSE)</f>
        <v>6</v>
      </c>
      <c r="W17">
        <f>VLOOKUP('Raw data'!W17,Scale!$B$2:$C$8,2,FALSE)</f>
        <v>6</v>
      </c>
      <c r="X17">
        <f>VLOOKUP('Raw data'!X17,Scale!$B$2:$C$8,2,FALSE)</f>
        <v>6</v>
      </c>
      <c r="Y17">
        <f>VLOOKUP('Raw data'!Y17,Scale!$B$2:$C$8,2,FALSE)</f>
        <v>3</v>
      </c>
      <c r="Z17">
        <f>VLOOKUP('Raw data'!Z17,Scale!$B$2:$C$8,2,FALSE)</f>
        <v>7</v>
      </c>
      <c r="AA17">
        <f>VLOOKUP('Raw data'!AA17,Scale!$B$2:$C$8,2,FALSE)</f>
        <v>7</v>
      </c>
      <c r="AB17">
        <f>VLOOKUP('Raw data'!AB17,Scale!$B$2:$C$8,2,FALSE)</f>
        <v>5</v>
      </c>
      <c r="AC17">
        <f>VLOOKUP('Raw data'!AC17,Scale!$B$2:$C$8,2,FALSE)</f>
        <v>5</v>
      </c>
      <c r="AD17">
        <f>VLOOKUP('Raw data'!AD17,Scale!$B$2:$C$8,2,FALSE)</f>
        <v>5</v>
      </c>
      <c r="AE17">
        <f>VLOOKUP('Raw data'!AE17,Scale!$B$2:$C$8,2,FALSE)</f>
        <v>5</v>
      </c>
      <c r="AF17">
        <f>VLOOKUP('Raw data'!AF17,Scale!$J$2:$K$7,2,FALSE)</f>
        <v>3</v>
      </c>
      <c r="AG17">
        <f>VLOOKUP('Raw data'!AG17,Scale!$J$2:$K$7,2,FALSE)</f>
        <v>2</v>
      </c>
      <c r="AH17">
        <f>VLOOKUP('Raw data'!AH17,Scale!$J$2:$K$7,2,FALSE)</f>
        <v>6</v>
      </c>
      <c r="AI17">
        <f>VLOOKUP('Raw data'!AI17,Scale!$J$2:$K$7,2,FALSE)</f>
        <v>5</v>
      </c>
      <c r="AJ17">
        <f>VLOOKUP('Raw data'!AJ17,Scale!$J$2:$K$7,2,FALSE)</f>
        <v>5</v>
      </c>
      <c r="AK17">
        <f>VLOOKUP('Raw data'!AK17,Scale!$J$2:$K$7,2,FALSE)</f>
        <v>2</v>
      </c>
      <c r="AL17">
        <f>VLOOKUP('Raw data'!AL17,Scale!$J$2:$K$7,2,FALSE)</f>
        <v>2</v>
      </c>
      <c r="AM17">
        <f>VLOOKUP('Raw data'!AM17,Scale!$J$2:$K$7,2,FALSE)</f>
        <v>2</v>
      </c>
      <c r="AN17">
        <f>VLOOKUP('Raw data'!AN17,Scale!$J$2:$K$7,2,FALSE)</f>
        <v>1</v>
      </c>
      <c r="AO17">
        <f>VLOOKUP('Raw data'!AO17,Scale!$J$2:$K$7,2,FALSE)</f>
        <v>2</v>
      </c>
      <c r="AP17">
        <f>VLOOKUP('Raw data'!AP17,Scale!$J$2:$K$7,2,FALSE)</f>
        <v>3</v>
      </c>
      <c r="AQ17">
        <f>VLOOKUP('Raw data'!AQ17,Scale!$J$2:$K$7,2,FALSE)</f>
        <v>3</v>
      </c>
      <c r="AR17">
        <f>VLOOKUP('Raw data'!AR17,Scale!$J$2:$K$7,2,FALSE)</f>
        <v>5</v>
      </c>
      <c r="AS17">
        <f>VLOOKUP('Raw data'!AS17,Scale!$J$2:$K$7,2,FALSE)</f>
        <v>1</v>
      </c>
      <c r="AT17">
        <f>VLOOKUP('Raw data'!AT17,Scale!$J$2:$K$7,2,FALSE)</f>
        <v>6</v>
      </c>
      <c r="AU17">
        <f>VLOOKUP('Raw data'!AU17,Scale!$J$2:$K$7,2,FALSE)</f>
        <v>4</v>
      </c>
      <c r="AV17">
        <f>VLOOKUP('Raw data'!AV17,Scale!$J$2:$K$7,2,FALSE)</f>
        <v>4</v>
      </c>
      <c r="AW17">
        <f>VLOOKUP('Raw data'!AW17,Scale!$J$2:$K$7,2,FALSE)</f>
        <v>4</v>
      </c>
      <c r="AX17">
        <f>VLOOKUP('Raw data'!AX17,Scale!$J$2:$K$7,2,FALSE)</f>
        <v>3</v>
      </c>
      <c r="AY17">
        <f>VLOOKUP('Raw data'!AY17,Scale!$J$2:$K$7,2,FALSE)</f>
        <v>4</v>
      </c>
      <c r="AZ17">
        <f>VLOOKUP('Raw data'!AZ17,Scale!$J$2:$K$7,2,FALSE)</f>
        <v>6</v>
      </c>
      <c r="BA17">
        <f>VLOOKUP('Raw data'!BA17,Scale!$J$2:$K$7,2,FALSE)</f>
        <v>5</v>
      </c>
      <c r="BB17">
        <f>VLOOKUP('Raw data'!BB17,Scale!$J$2:$K$7,2,FALSE)</f>
        <v>4</v>
      </c>
      <c r="BC17">
        <f>VLOOKUP('Raw data'!BC17,Scale!$J$2:$K$7,2,FALSE)</f>
        <v>1</v>
      </c>
      <c r="BD17">
        <f>VLOOKUP('Raw data'!BD17,Scale!$J$2:$K$7,2,FALSE)</f>
        <v>6</v>
      </c>
      <c r="BE17">
        <f>VLOOKUP('Raw data'!BE17,Scale!$J$2:$K$7,2,FALSE)</f>
        <v>6</v>
      </c>
      <c r="BF17">
        <f>VLOOKUP('Raw data'!BF17,Scale!$J$2:$K$7,2,FALSE)</f>
        <v>3</v>
      </c>
      <c r="BG17">
        <f>VLOOKUP('Raw data'!BG17,Scale!$J$2:$K$7,2,FALSE)</f>
        <v>3</v>
      </c>
      <c r="BH17">
        <f>VLOOKUP('Raw data'!BH17,Scale!$J$2:$K$7,2,FALSE)</f>
        <v>3</v>
      </c>
      <c r="BI17">
        <f>VLOOKUP('Raw data'!BI17,Scale!$J$2:$K$7,2,FALSE)</f>
        <v>3</v>
      </c>
      <c r="BJ17" t="str">
        <f>'Raw data'!BJ17</f>
        <v>สัตว์เลี้ยง น้องหมา น้องแมว</v>
      </c>
      <c r="BK17" s="10">
        <f>'Raw data'!BK17</f>
        <v>33677</v>
      </c>
      <c r="BL17" t="str">
        <f>'Raw data'!BL17</f>
        <v>หญิง</v>
      </c>
      <c r="BM17">
        <f t="shared" ca="1" si="0"/>
        <v>28</v>
      </c>
      <c r="BN17">
        <f t="shared" ca="1" si="1"/>
        <v>28</v>
      </c>
      <c r="BO17" s="9">
        <f t="shared" si="2"/>
        <v>33677</v>
      </c>
      <c r="BP17" t="str">
        <f t="shared" si="3"/>
        <v>14-03</v>
      </c>
      <c r="BQ17" t="str">
        <f t="shared" si="4"/>
        <v>14-มี.ค.-21</v>
      </c>
      <c r="BR17" s="10">
        <f t="shared" si="5"/>
        <v>44269</v>
      </c>
      <c r="BS17" s="11" t="str">
        <f>IF(BR17&lt;ราศี!$B$10,ราศี!$D$10,(IF(BR17&lt;ราศี!$B$11,ราศี!$D$11,(IF(BR17&lt;ราศี!$B$12,ราศี!$D$12,(IF(BR17&lt;ราศี!$B$13,ราศี!$D$13,(IF(BR17&lt;ราศี!$B$14,ราศี!$D$14,(IF(BR17&lt;ราศี!$B$15,ราศี!$D$15,(IF(BR17&lt;ราศี!$B$16,ราศี!$D$16,(IF(BR17&lt;ราศี!$B$17,ราศี!$D$17,(IF(BR17&lt;ราศี!$B$18,ราศี!$D$18,(IF(BR17&lt;ราศี!$B$19,ราศี!$D$19,(IF(BR17&lt;ราศี!$B$20,ราศี!$D$20,(IF(BR17&lt;ราศี!$B$21,ราศี!$D$21,ราศี!$D$22)))))))))))))))))))))))</f>
        <v>ราศีมีน</v>
      </c>
    </row>
    <row r="18" spans="1:71" x14ac:dyDescent="0.25">
      <c r="A18">
        <v>17</v>
      </c>
      <c r="B18">
        <f>VLOOKUP('Raw data'!B18,Scale!$B$2:$C$8,2,FALSE)</f>
        <v>6</v>
      </c>
      <c r="C18">
        <f>VLOOKUP('Raw data'!C18,Scale!$B$2:$C$8,2,FALSE)</f>
        <v>4</v>
      </c>
      <c r="D18">
        <f>VLOOKUP('Raw data'!D18,Scale!$B$2:$C$8,2,FALSE)</f>
        <v>5</v>
      </c>
      <c r="E18">
        <f>VLOOKUP('Raw data'!E18,Scale!$B$2:$C$8,2,FALSE)</f>
        <v>6</v>
      </c>
      <c r="F18">
        <f>VLOOKUP('Raw data'!F18,Scale!$B$2:$C$8,2,FALSE)</f>
        <v>4</v>
      </c>
      <c r="G18">
        <f>VLOOKUP('Raw data'!G18,Scale!$B$2:$C$8,2,FALSE)</f>
        <v>6</v>
      </c>
      <c r="H18">
        <f>VLOOKUP('Raw data'!H18,Scale!$B$2:$C$8,2,FALSE)</f>
        <v>6</v>
      </c>
      <c r="I18">
        <f>VLOOKUP('Raw data'!I18,Scale!$B$2:$C$8,2,FALSE)</f>
        <v>5</v>
      </c>
      <c r="J18">
        <f>VLOOKUP('Raw data'!J18,Scale!$B$2:$C$8,2,FALSE)</f>
        <v>4</v>
      </c>
      <c r="K18">
        <f>VLOOKUP('Raw data'!K18,Scale!$B$2:$C$8,2,FALSE)</f>
        <v>7</v>
      </c>
      <c r="L18">
        <f>VLOOKUP('Raw data'!L18,Scale!$B$2:$C$8,2,FALSE)</f>
        <v>7</v>
      </c>
      <c r="M18">
        <f>VLOOKUP('Raw data'!M18,Scale!$B$2:$C$8,2,FALSE)</f>
        <v>7</v>
      </c>
      <c r="N18">
        <f>VLOOKUP('Raw data'!N18,Scale!$B$2:$C$8,2,FALSE)</f>
        <v>4</v>
      </c>
      <c r="O18">
        <f>VLOOKUP('Raw data'!O18,Scale!$B$2:$C$8,2,FALSE)</f>
        <v>4</v>
      </c>
      <c r="P18">
        <f>VLOOKUP('Raw data'!P18,Scale!$B$2:$C$8,2,FALSE)</f>
        <v>6</v>
      </c>
      <c r="Q18">
        <f>VLOOKUP('Raw data'!Q18,Scale!$B$2:$C$8,2,FALSE)</f>
        <v>7</v>
      </c>
      <c r="R18">
        <f>VLOOKUP('Raw data'!R18,Scale!$B$2:$C$8,2,FALSE)</f>
        <v>7</v>
      </c>
      <c r="S18">
        <f>VLOOKUP('Raw data'!S18,Scale!$B$2:$C$8,2,FALSE)</f>
        <v>5</v>
      </c>
      <c r="T18">
        <f>VLOOKUP('Raw data'!T18,Scale!$B$2:$C$8,2,FALSE)</f>
        <v>7</v>
      </c>
      <c r="U18">
        <f>VLOOKUP('Raw data'!U18,Scale!$B$2:$C$8,2,FALSE)</f>
        <v>7</v>
      </c>
      <c r="V18">
        <f>VLOOKUP('Raw data'!V18,Scale!$B$2:$C$8,2,FALSE)</f>
        <v>5</v>
      </c>
      <c r="W18">
        <f>VLOOKUP('Raw data'!W18,Scale!$B$2:$C$8,2,FALSE)</f>
        <v>6</v>
      </c>
      <c r="X18">
        <f>VLOOKUP('Raw data'!X18,Scale!$B$2:$C$8,2,FALSE)</f>
        <v>7</v>
      </c>
      <c r="Y18">
        <f>VLOOKUP('Raw data'!Y18,Scale!$B$2:$C$8,2,FALSE)</f>
        <v>4</v>
      </c>
      <c r="Z18">
        <f>VLOOKUP('Raw data'!Z18,Scale!$B$2:$C$8,2,FALSE)</f>
        <v>6</v>
      </c>
      <c r="AA18">
        <f>VLOOKUP('Raw data'!AA18,Scale!$B$2:$C$8,2,FALSE)</f>
        <v>6</v>
      </c>
      <c r="AB18">
        <f>VLOOKUP('Raw data'!AB18,Scale!$B$2:$C$8,2,FALSE)</f>
        <v>6</v>
      </c>
      <c r="AC18">
        <f>VLOOKUP('Raw data'!AC18,Scale!$B$2:$C$8,2,FALSE)</f>
        <v>4</v>
      </c>
      <c r="AD18">
        <f>VLOOKUP('Raw data'!AD18,Scale!$B$2:$C$8,2,FALSE)</f>
        <v>5</v>
      </c>
      <c r="AE18">
        <f>VLOOKUP('Raw data'!AE18,Scale!$B$2:$C$8,2,FALSE)</f>
        <v>4</v>
      </c>
      <c r="AF18">
        <f>VLOOKUP('Raw data'!AF18,Scale!$J$2:$K$7,2,FALSE)</f>
        <v>3</v>
      </c>
      <c r="AG18">
        <f>VLOOKUP('Raw data'!AG18,Scale!$J$2:$K$7,2,FALSE)</f>
        <v>4</v>
      </c>
      <c r="AH18">
        <f>VLOOKUP('Raw data'!AH18,Scale!$J$2:$K$7,2,FALSE)</f>
        <v>6</v>
      </c>
      <c r="AI18">
        <f>VLOOKUP('Raw data'!AI18,Scale!$J$2:$K$7,2,FALSE)</f>
        <v>4</v>
      </c>
      <c r="AJ18">
        <f>VLOOKUP('Raw data'!AJ18,Scale!$J$2:$K$7,2,FALSE)</f>
        <v>1</v>
      </c>
      <c r="AK18">
        <f>VLOOKUP('Raw data'!AK18,Scale!$J$2:$K$7,2,FALSE)</f>
        <v>2</v>
      </c>
      <c r="AL18">
        <f>VLOOKUP('Raw data'!AL18,Scale!$J$2:$K$7,2,FALSE)</f>
        <v>3</v>
      </c>
      <c r="AM18">
        <f>VLOOKUP('Raw data'!AM18,Scale!$J$2:$K$7,2,FALSE)</f>
        <v>2</v>
      </c>
      <c r="AN18">
        <f>VLOOKUP('Raw data'!AN18,Scale!$J$2:$K$7,2,FALSE)</f>
        <v>2</v>
      </c>
      <c r="AO18">
        <f>VLOOKUP('Raw data'!AO18,Scale!$J$2:$K$7,2,FALSE)</f>
        <v>5</v>
      </c>
      <c r="AP18">
        <f>VLOOKUP('Raw data'!AP18,Scale!$J$2:$K$7,2,FALSE)</f>
        <v>6</v>
      </c>
      <c r="AQ18">
        <f>VLOOKUP('Raw data'!AQ18,Scale!$J$2:$K$7,2,FALSE)</f>
        <v>6</v>
      </c>
      <c r="AR18">
        <f>VLOOKUP('Raw data'!AR18,Scale!$J$2:$K$7,2,FALSE)</f>
        <v>1</v>
      </c>
      <c r="AS18">
        <f>VLOOKUP('Raw data'!AS18,Scale!$J$2:$K$7,2,FALSE)</f>
        <v>1</v>
      </c>
      <c r="AT18">
        <f>VLOOKUP('Raw data'!AT18,Scale!$J$2:$K$7,2,FALSE)</f>
        <v>2</v>
      </c>
      <c r="AU18">
        <f>VLOOKUP('Raw data'!AU18,Scale!$J$2:$K$7,2,FALSE)</f>
        <v>5</v>
      </c>
      <c r="AV18">
        <f>VLOOKUP('Raw data'!AV18,Scale!$J$2:$K$7,2,FALSE)</f>
        <v>5</v>
      </c>
      <c r="AW18">
        <f>VLOOKUP('Raw data'!AW18,Scale!$J$2:$K$7,2,FALSE)</f>
        <v>3</v>
      </c>
      <c r="AX18">
        <f>VLOOKUP('Raw data'!AX18,Scale!$J$2:$K$7,2,FALSE)</f>
        <v>4</v>
      </c>
      <c r="AY18">
        <f>VLOOKUP('Raw data'!AY18,Scale!$J$2:$K$7,2,FALSE)</f>
        <v>4</v>
      </c>
      <c r="AZ18">
        <f>VLOOKUP('Raw data'!AZ18,Scale!$J$2:$K$7,2,FALSE)</f>
        <v>5</v>
      </c>
      <c r="BA18">
        <f>VLOOKUP('Raw data'!BA18,Scale!$J$2:$K$7,2,FALSE)</f>
        <v>4</v>
      </c>
      <c r="BB18">
        <f>VLOOKUP('Raw data'!BB18,Scale!$J$2:$K$7,2,FALSE)</f>
        <v>6</v>
      </c>
      <c r="BC18">
        <f>VLOOKUP('Raw data'!BC18,Scale!$J$2:$K$7,2,FALSE)</f>
        <v>1</v>
      </c>
      <c r="BD18">
        <f>VLOOKUP('Raw data'!BD18,Scale!$J$2:$K$7,2,FALSE)</f>
        <v>5</v>
      </c>
      <c r="BE18">
        <f>VLOOKUP('Raw data'!BE18,Scale!$J$2:$K$7,2,FALSE)</f>
        <v>4</v>
      </c>
      <c r="BF18">
        <f>VLOOKUP('Raw data'!BF18,Scale!$J$2:$K$7,2,FALSE)</f>
        <v>4</v>
      </c>
      <c r="BG18">
        <f>VLOOKUP('Raw data'!BG18,Scale!$J$2:$K$7,2,FALSE)</f>
        <v>2</v>
      </c>
      <c r="BH18">
        <f>VLOOKUP('Raw data'!BH18,Scale!$J$2:$K$7,2,FALSE)</f>
        <v>3</v>
      </c>
      <c r="BI18">
        <f>VLOOKUP('Raw data'!BI18,Scale!$J$2:$K$7,2,FALSE)</f>
        <v>6</v>
      </c>
      <c r="BJ18" t="str">
        <f>'Raw data'!BJ18</f>
        <v>ขายของออนไลน์</v>
      </c>
      <c r="BK18" s="10">
        <f>'Raw data'!BK18</f>
        <v>33040</v>
      </c>
      <c r="BL18" t="str">
        <f>'Raw data'!BL18</f>
        <v>หญิง</v>
      </c>
      <c r="BM18">
        <f t="shared" ca="1" si="0"/>
        <v>30</v>
      </c>
      <c r="BN18">
        <f t="shared" ca="1" si="1"/>
        <v>30</v>
      </c>
      <c r="BO18" s="9">
        <f t="shared" si="2"/>
        <v>33040</v>
      </c>
      <c r="BP18" t="str">
        <f t="shared" si="3"/>
        <v>16-06</v>
      </c>
      <c r="BQ18" t="str">
        <f t="shared" si="4"/>
        <v>16-มิ.ย.-21</v>
      </c>
      <c r="BR18" s="10">
        <f t="shared" si="5"/>
        <v>44363</v>
      </c>
      <c r="BS18" s="11" t="str">
        <f>IF(BR18&lt;ราศี!$B$10,ราศี!$D$10,(IF(BR18&lt;ราศี!$B$11,ราศี!$D$11,(IF(BR18&lt;ราศี!$B$12,ราศี!$D$12,(IF(BR18&lt;ราศี!$B$13,ราศี!$D$13,(IF(BR18&lt;ราศี!$B$14,ราศี!$D$14,(IF(BR18&lt;ราศี!$B$15,ราศี!$D$15,(IF(BR18&lt;ราศี!$B$16,ราศี!$D$16,(IF(BR18&lt;ราศี!$B$17,ราศี!$D$17,(IF(BR18&lt;ราศี!$B$18,ราศี!$D$18,(IF(BR18&lt;ราศี!$B$19,ราศี!$D$19,(IF(BR18&lt;ราศี!$B$20,ราศี!$D$20,(IF(BR18&lt;ราศี!$B$21,ราศี!$D$21,ราศี!$D$22)))))))))))))))))))))))</f>
        <v>ราศีเมถุน</v>
      </c>
    </row>
    <row r="19" spans="1:71" x14ac:dyDescent="0.25">
      <c r="A19">
        <v>18</v>
      </c>
      <c r="B19">
        <f>VLOOKUP('Raw data'!B19,Scale!$B$2:$C$8,2,FALSE)</f>
        <v>4</v>
      </c>
      <c r="C19">
        <f>VLOOKUP('Raw data'!C19,Scale!$B$2:$C$8,2,FALSE)</f>
        <v>5</v>
      </c>
      <c r="D19">
        <f>VLOOKUP('Raw data'!D19,Scale!$B$2:$C$8,2,FALSE)</f>
        <v>5</v>
      </c>
      <c r="E19">
        <f>VLOOKUP('Raw data'!E19,Scale!$B$2:$C$8,2,FALSE)</f>
        <v>5</v>
      </c>
      <c r="F19">
        <f>VLOOKUP('Raw data'!F19,Scale!$B$2:$C$8,2,FALSE)</f>
        <v>3</v>
      </c>
      <c r="G19">
        <f>VLOOKUP('Raw data'!G19,Scale!$B$2:$C$8,2,FALSE)</f>
        <v>4</v>
      </c>
      <c r="H19">
        <f>VLOOKUP('Raw data'!H19,Scale!$B$2:$C$8,2,FALSE)</f>
        <v>4</v>
      </c>
      <c r="I19">
        <f>VLOOKUP('Raw data'!I19,Scale!$B$2:$C$8,2,FALSE)</f>
        <v>7</v>
      </c>
      <c r="J19">
        <f>VLOOKUP('Raw data'!J19,Scale!$B$2:$C$8,2,FALSE)</f>
        <v>7</v>
      </c>
      <c r="K19">
        <f>VLOOKUP('Raw data'!K19,Scale!$B$2:$C$8,2,FALSE)</f>
        <v>3</v>
      </c>
      <c r="L19">
        <f>VLOOKUP('Raw data'!L19,Scale!$B$2:$C$8,2,FALSE)</f>
        <v>1</v>
      </c>
      <c r="M19">
        <f>VLOOKUP('Raw data'!M19,Scale!$B$2:$C$8,2,FALSE)</f>
        <v>2</v>
      </c>
      <c r="N19">
        <f>VLOOKUP('Raw data'!N19,Scale!$B$2:$C$8,2,FALSE)</f>
        <v>6</v>
      </c>
      <c r="O19">
        <f>VLOOKUP('Raw data'!O19,Scale!$B$2:$C$8,2,FALSE)</f>
        <v>7</v>
      </c>
      <c r="P19">
        <f>VLOOKUP('Raw data'!P19,Scale!$B$2:$C$8,2,FALSE)</f>
        <v>7</v>
      </c>
      <c r="Q19">
        <f>VLOOKUP('Raw data'!Q19,Scale!$B$2:$C$8,2,FALSE)</f>
        <v>4</v>
      </c>
      <c r="R19">
        <f>VLOOKUP('Raw data'!R19,Scale!$B$2:$C$8,2,FALSE)</f>
        <v>5</v>
      </c>
      <c r="S19">
        <f>VLOOKUP('Raw data'!S19,Scale!$B$2:$C$8,2,FALSE)</f>
        <v>4</v>
      </c>
      <c r="T19">
        <f>VLOOKUP('Raw data'!T19,Scale!$B$2:$C$8,2,FALSE)</f>
        <v>6</v>
      </c>
      <c r="U19">
        <f>VLOOKUP('Raw data'!U19,Scale!$B$2:$C$8,2,FALSE)</f>
        <v>7</v>
      </c>
      <c r="V19">
        <f>VLOOKUP('Raw data'!V19,Scale!$B$2:$C$8,2,FALSE)</f>
        <v>5</v>
      </c>
      <c r="W19">
        <f>VLOOKUP('Raw data'!W19,Scale!$B$2:$C$8,2,FALSE)</f>
        <v>7</v>
      </c>
      <c r="X19">
        <f>VLOOKUP('Raw data'!X19,Scale!$B$2:$C$8,2,FALSE)</f>
        <v>3</v>
      </c>
      <c r="Y19">
        <f>VLOOKUP('Raw data'!Y19,Scale!$B$2:$C$8,2,FALSE)</f>
        <v>2</v>
      </c>
      <c r="Z19">
        <f>VLOOKUP('Raw data'!Z19,Scale!$B$2:$C$8,2,FALSE)</f>
        <v>3</v>
      </c>
      <c r="AA19">
        <f>VLOOKUP('Raw data'!AA19,Scale!$B$2:$C$8,2,FALSE)</f>
        <v>5</v>
      </c>
      <c r="AB19">
        <f>VLOOKUP('Raw data'!AB19,Scale!$B$2:$C$8,2,FALSE)</f>
        <v>6</v>
      </c>
      <c r="AC19">
        <f>VLOOKUP('Raw data'!AC19,Scale!$B$2:$C$8,2,FALSE)</f>
        <v>4</v>
      </c>
      <c r="AD19">
        <f>VLOOKUP('Raw data'!AD19,Scale!$B$2:$C$8,2,FALSE)</f>
        <v>4</v>
      </c>
      <c r="AE19">
        <f>VLOOKUP('Raw data'!AE19,Scale!$B$2:$C$8,2,FALSE)</f>
        <v>5</v>
      </c>
      <c r="AF19">
        <f>VLOOKUP('Raw data'!AF19,Scale!$J$2:$K$7,2,FALSE)</f>
        <v>2</v>
      </c>
      <c r="AG19">
        <f>VLOOKUP('Raw data'!AG19,Scale!$J$2:$K$7,2,FALSE)</f>
        <v>2</v>
      </c>
      <c r="AH19">
        <f>VLOOKUP('Raw data'!AH19,Scale!$J$2:$K$7,2,FALSE)</f>
        <v>6</v>
      </c>
      <c r="AI19">
        <f>VLOOKUP('Raw data'!AI19,Scale!$J$2:$K$7,2,FALSE)</f>
        <v>4</v>
      </c>
      <c r="AJ19">
        <f>VLOOKUP('Raw data'!AJ19,Scale!$J$2:$K$7,2,FALSE)</f>
        <v>3</v>
      </c>
      <c r="AK19">
        <f>VLOOKUP('Raw data'!AK19,Scale!$J$2:$K$7,2,FALSE)</f>
        <v>1</v>
      </c>
      <c r="AL19">
        <f>VLOOKUP('Raw data'!AL19,Scale!$J$2:$K$7,2,FALSE)</f>
        <v>1</v>
      </c>
      <c r="AM19">
        <f>VLOOKUP('Raw data'!AM19,Scale!$J$2:$K$7,2,FALSE)</f>
        <v>4</v>
      </c>
      <c r="AN19">
        <f>VLOOKUP('Raw data'!AN19,Scale!$J$2:$K$7,2,FALSE)</f>
        <v>6</v>
      </c>
      <c r="AO19">
        <f>VLOOKUP('Raw data'!AO19,Scale!$J$2:$K$7,2,FALSE)</f>
        <v>3</v>
      </c>
      <c r="AP19">
        <f>VLOOKUP('Raw data'!AP19,Scale!$J$2:$K$7,2,FALSE)</f>
        <v>1</v>
      </c>
      <c r="AQ19">
        <f>VLOOKUP('Raw data'!AQ19,Scale!$J$2:$K$7,2,FALSE)</f>
        <v>1</v>
      </c>
      <c r="AR19">
        <f>VLOOKUP('Raw data'!AR19,Scale!$J$2:$K$7,2,FALSE)</f>
        <v>5</v>
      </c>
      <c r="AS19">
        <f>VLOOKUP('Raw data'!AS19,Scale!$J$2:$K$7,2,FALSE)</f>
        <v>6</v>
      </c>
      <c r="AT19">
        <f>VLOOKUP('Raw data'!AT19,Scale!$J$2:$K$7,2,FALSE)</f>
        <v>4</v>
      </c>
      <c r="AU19">
        <f>VLOOKUP('Raw data'!AU19,Scale!$J$2:$K$7,2,FALSE)</f>
        <v>6</v>
      </c>
      <c r="AV19">
        <f>VLOOKUP('Raw data'!AV19,Scale!$J$2:$K$7,2,FALSE)</f>
        <v>6</v>
      </c>
      <c r="AW19">
        <f>VLOOKUP('Raw data'!AW19,Scale!$J$2:$K$7,2,FALSE)</f>
        <v>3</v>
      </c>
      <c r="AX19">
        <f>VLOOKUP('Raw data'!AX19,Scale!$J$2:$K$7,2,FALSE)</f>
        <v>5</v>
      </c>
      <c r="AY19">
        <f>VLOOKUP('Raw data'!AY19,Scale!$J$2:$K$7,2,FALSE)</f>
        <v>6</v>
      </c>
      <c r="AZ19">
        <f>VLOOKUP('Raw data'!AZ19,Scale!$J$2:$K$7,2,FALSE)</f>
        <v>6</v>
      </c>
      <c r="BA19">
        <f>VLOOKUP('Raw data'!BA19,Scale!$J$2:$K$7,2,FALSE)</f>
        <v>6</v>
      </c>
      <c r="BB19">
        <f>VLOOKUP('Raw data'!BB19,Scale!$J$2:$K$7,2,FALSE)</f>
        <v>3</v>
      </c>
      <c r="BC19">
        <f>VLOOKUP('Raw data'!BC19,Scale!$J$2:$K$7,2,FALSE)</f>
        <v>3</v>
      </c>
      <c r="BD19">
        <f>VLOOKUP('Raw data'!BD19,Scale!$J$2:$K$7,2,FALSE)</f>
        <v>3</v>
      </c>
      <c r="BE19">
        <f>VLOOKUP('Raw data'!BE19,Scale!$J$2:$K$7,2,FALSE)</f>
        <v>4</v>
      </c>
      <c r="BF19">
        <f>VLOOKUP('Raw data'!BF19,Scale!$J$2:$K$7,2,FALSE)</f>
        <v>5</v>
      </c>
      <c r="BG19">
        <f>VLOOKUP('Raw data'!BG19,Scale!$J$2:$K$7,2,FALSE)</f>
        <v>2</v>
      </c>
      <c r="BH19">
        <f>VLOOKUP('Raw data'!BH19,Scale!$J$2:$K$7,2,FALSE)</f>
        <v>2</v>
      </c>
      <c r="BI19">
        <f>VLOOKUP('Raw data'!BI19,Scale!$J$2:$K$7,2,FALSE)</f>
        <v>5</v>
      </c>
      <c r="BJ19" t="str">
        <f>'Raw data'!BJ19</f>
        <v>ดนตรี</v>
      </c>
      <c r="BK19" s="10">
        <f>'Raw data'!BK19</f>
        <v>31385</v>
      </c>
      <c r="BL19" t="str">
        <f>'Raw data'!BL19</f>
        <v>ชาย</v>
      </c>
      <c r="BM19">
        <f t="shared" ca="1" si="0"/>
        <v>35</v>
      </c>
      <c r="BN19">
        <f t="shared" ca="1" si="1"/>
        <v>35</v>
      </c>
      <c r="BO19" s="9">
        <f t="shared" si="2"/>
        <v>31385</v>
      </c>
      <c r="BP19" t="str">
        <f t="shared" si="3"/>
        <v>04-12</v>
      </c>
      <c r="BQ19" t="str">
        <f t="shared" si="4"/>
        <v>04-ธ.ค.-21</v>
      </c>
      <c r="BR19" s="10">
        <f t="shared" si="5"/>
        <v>44534</v>
      </c>
      <c r="BS19" s="11" t="str">
        <f>IF(BR19&lt;ราศี!$B$10,ราศี!$D$10,(IF(BR19&lt;ราศี!$B$11,ราศี!$D$11,(IF(BR19&lt;ราศี!$B$12,ราศี!$D$12,(IF(BR19&lt;ราศี!$B$13,ราศี!$D$13,(IF(BR19&lt;ราศี!$B$14,ราศี!$D$14,(IF(BR19&lt;ราศี!$B$15,ราศี!$D$15,(IF(BR19&lt;ราศี!$B$16,ราศี!$D$16,(IF(BR19&lt;ราศี!$B$17,ราศี!$D$17,(IF(BR19&lt;ราศี!$B$18,ราศี!$D$18,(IF(BR19&lt;ราศี!$B$19,ราศี!$D$19,(IF(BR19&lt;ราศี!$B$20,ราศี!$D$20,(IF(BR19&lt;ราศี!$B$21,ราศี!$D$21,ราศี!$D$22)))))))))))))))))))))))</f>
        <v>ราศีพิจิก</v>
      </c>
    </row>
    <row r="20" spans="1:71" x14ac:dyDescent="0.25">
      <c r="A20">
        <v>19</v>
      </c>
      <c r="B20">
        <f>VLOOKUP('Raw data'!B20,Scale!$B$2:$C$8,2,FALSE)</f>
        <v>6</v>
      </c>
      <c r="C20">
        <f>VLOOKUP('Raw data'!C20,Scale!$B$2:$C$8,2,FALSE)</f>
        <v>5</v>
      </c>
      <c r="D20">
        <f>VLOOKUP('Raw data'!D20,Scale!$B$2:$C$8,2,FALSE)</f>
        <v>6</v>
      </c>
      <c r="E20">
        <f>VLOOKUP('Raw data'!E20,Scale!$B$2:$C$8,2,FALSE)</f>
        <v>5</v>
      </c>
      <c r="F20">
        <f>VLOOKUP('Raw data'!F20,Scale!$B$2:$C$8,2,FALSE)</f>
        <v>6</v>
      </c>
      <c r="G20">
        <f>VLOOKUP('Raw data'!G20,Scale!$B$2:$C$8,2,FALSE)</f>
        <v>4</v>
      </c>
      <c r="H20">
        <f>VLOOKUP('Raw data'!H20,Scale!$B$2:$C$8,2,FALSE)</f>
        <v>5</v>
      </c>
      <c r="I20">
        <f>VLOOKUP('Raw data'!I20,Scale!$B$2:$C$8,2,FALSE)</f>
        <v>4</v>
      </c>
      <c r="J20">
        <f>VLOOKUP('Raw data'!J20,Scale!$B$2:$C$8,2,FALSE)</f>
        <v>1</v>
      </c>
      <c r="K20">
        <f>VLOOKUP('Raw data'!K20,Scale!$B$2:$C$8,2,FALSE)</f>
        <v>5</v>
      </c>
      <c r="L20">
        <f>VLOOKUP('Raw data'!L20,Scale!$B$2:$C$8,2,FALSE)</f>
        <v>5</v>
      </c>
      <c r="M20">
        <f>VLOOKUP('Raw data'!M20,Scale!$B$2:$C$8,2,FALSE)</f>
        <v>6</v>
      </c>
      <c r="N20">
        <f>VLOOKUP('Raw data'!N20,Scale!$B$2:$C$8,2,FALSE)</f>
        <v>5</v>
      </c>
      <c r="O20">
        <f>VLOOKUP('Raw data'!O20,Scale!$B$2:$C$8,2,FALSE)</f>
        <v>5</v>
      </c>
      <c r="P20">
        <f>VLOOKUP('Raw data'!P20,Scale!$B$2:$C$8,2,FALSE)</f>
        <v>5</v>
      </c>
      <c r="Q20">
        <f>VLOOKUP('Raw data'!Q20,Scale!$B$2:$C$8,2,FALSE)</f>
        <v>5</v>
      </c>
      <c r="R20">
        <f>VLOOKUP('Raw data'!R20,Scale!$B$2:$C$8,2,FALSE)</f>
        <v>5</v>
      </c>
      <c r="S20">
        <f>VLOOKUP('Raw data'!S20,Scale!$B$2:$C$8,2,FALSE)</f>
        <v>5</v>
      </c>
      <c r="T20">
        <f>VLOOKUP('Raw data'!T20,Scale!$B$2:$C$8,2,FALSE)</f>
        <v>6</v>
      </c>
      <c r="U20">
        <f>VLOOKUP('Raw data'!U20,Scale!$B$2:$C$8,2,FALSE)</f>
        <v>6</v>
      </c>
      <c r="V20">
        <f>VLOOKUP('Raw data'!V20,Scale!$B$2:$C$8,2,FALSE)</f>
        <v>6</v>
      </c>
      <c r="W20">
        <f>VLOOKUP('Raw data'!W20,Scale!$B$2:$C$8,2,FALSE)</f>
        <v>6</v>
      </c>
      <c r="X20">
        <f>VLOOKUP('Raw data'!X20,Scale!$B$2:$C$8,2,FALSE)</f>
        <v>4</v>
      </c>
      <c r="Y20">
        <f>VLOOKUP('Raw data'!Y20,Scale!$B$2:$C$8,2,FALSE)</f>
        <v>4</v>
      </c>
      <c r="Z20">
        <f>VLOOKUP('Raw data'!Z20,Scale!$B$2:$C$8,2,FALSE)</f>
        <v>5</v>
      </c>
      <c r="AA20">
        <f>VLOOKUP('Raw data'!AA20,Scale!$B$2:$C$8,2,FALSE)</f>
        <v>4</v>
      </c>
      <c r="AB20">
        <f>VLOOKUP('Raw data'!AB20,Scale!$B$2:$C$8,2,FALSE)</f>
        <v>5</v>
      </c>
      <c r="AC20">
        <f>VLOOKUP('Raw data'!AC20,Scale!$B$2:$C$8,2,FALSE)</f>
        <v>4</v>
      </c>
      <c r="AD20">
        <f>VLOOKUP('Raw data'!AD20,Scale!$B$2:$C$8,2,FALSE)</f>
        <v>4</v>
      </c>
      <c r="AE20">
        <f>VLOOKUP('Raw data'!AE20,Scale!$B$2:$C$8,2,FALSE)</f>
        <v>3</v>
      </c>
      <c r="AF20">
        <f>VLOOKUP('Raw data'!AF20,Scale!$J$2:$K$7,2,FALSE)</f>
        <v>3</v>
      </c>
      <c r="AG20">
        <f>VLOOKUP('Raw data'!AG20,Scale!$J$2:$K$7,2,FALSE)</f>
        <v>4</v>
      </c>
      <c r="AH20">
        <f>VLOOKUP('Raw data'!AH20,Scale!$J$2:$K$7,2,FALSE)</f>
        <v>6</v>
      </c>
      <c r="AI20">
        <f>VLOOKUP('Raw data'!AI20,Scale!$J$2:$K$7,2,FALSE)</f>
        <v>3</v>
      </c>
      <c r="AJ20">
        <f>VLOOKUP('Raw data'!AJ20,Scale!$J$2:$K$7,2,FALSE)</f>
        <v>4</v>
      </c>
      <c r="AK20">
        <f>VLOOKUP('Raw data'!AK20,Scale!$J$2:$K$7,2,FALSE)</f>
        <v>2</v>
      </c>
      <c r="AL20">
        <f>VLOOKUP('Raw data'!AL20,Scale!$J$2:$K$7,2,FALSE)</f>
        <v>2</v>
      </c>
      <c r="AM20">
        <f>VLOOKUP('Raw data'!AM20,Scale!$J$2:$K$7,2,FALSE)</f>
        <v>2</v>
      </c>
      <c r="AN20">
        <f>VLOOKUP('Raw data'!AN20,Scale!$J$2:$K$7,2,FALSE)</f>
        <v>1</v>
      </c>
      <c r="AO20">
        <f>VLOOKUP('Raw data'!AO20,Scale!$J$2:$K$7,2,FALSE)</f>
        <v>3</v>
      </c>
      <c r="AP20">
        <f>VLOOKUP('Raw data'!AP20,Scale!$J$2:$K$7,2,FALSE)</f>
        <v>4</v>
      </c>
      <c r="AQ20">
        <f>VLOOKUP('Raw data'!AQ20,Scale!$J$2:$K$7,2,FALSE)</f>
        <v>6</v>
      </c>
      <c r="AR20">
        <f>VLOOKUP('Raw data'!AR20,Scale!$J$2:$K$7,2,FALSE)</f>
        <v>4</v>
      </c>
      <c r="AS20">
        <f>VLOOKUP('Raw data'!AS20,Scale!$J$2:$K$7,2,FALSE)</f>
        <v>5</v>
      </c>
      <c r="AT20">
        <f>VLOOKUP('Raw data'!AT20,Scale!$J$2:$K$7,2,FALSE)</f>
        <v>2</v>
      </c>
      <c r="AU20">
        <f>VLOOKUP('Raw data'!AU20,Scale!$J$2:$K$7,2,FALSE)</f>
        <v>5</v>
      </c>
      <c r="AV20">
        <f>VLOOKUP('Raw data'!AV20,Scale!$J$2:$K$7,2,FALSE)</f>
        <v>5</v>
      </c>
      <c r="AW20">
        <f>VLOOKUP('Raw data'!AW20,Scale!$J$2:$K$7,2,FALSE)</f>
        <v>4</v>
      </c>
      <c r="AX20">
        <f>VLOOKUP('Raw data'!AX20,Scale!$J$2:$K$7,2,FALSE)</f>
        <v>6</v>
      </c>
      <c r="AY20">
        <f>VLOOKUP('Raw data'!AY20,Scale!$J$2:$K$7,2,FALSE)</f>
        <v>6</v>
      </c>
      <c r="AZ20">
        <f>VLOOKUP('Raw data'!AZ20,Scale!$J$2:$K$7,2,FALSE)</f>
        <v>6</v>
      </c>
      <c r="BA20">
        <f>VLOOKUP('Raw data'!BA20,Scale!$J$2:$K$7,2,FALSE)</f>
        <v>6</v>
      </c>
      <c r="BB20">
        <f>VLOOKUP('Raw data'!BB20,Scale!$J$2:$K$7,2,FALSE)</f>
        <v>3</v>
      </c>
      <c r="BC20">
        <f>VLOOKUP('Raw data'!BC20,Scale!$J$2:$K$7,2,FALSE)</f>
        <v>3</v>
      </c>
      <c r="BD20">
        <f>VLOOKUP('Raw data'!BD20,Scale!$J$2:$K$7,2,FALSE)</f>
        <v>4</v>
      </c>
      <c r="BE20">
        <f>VLOOKUP('Raw data'!BE20,Scale!$J$2:$K$7,2,FALSE)</f>
        <v>3</v>
      </c>
      <c r="BF20">
        <f>VLOOKUP('Raw data'!BF20,Scale!$J$2:$K$7,2,FALSE)</f>
        <v>4</v>
      </c>
      <c r="BG20">
        <f>VLOOKUP('Raw data'!BG20,Scale!$J$2:$K$7,2,FALSE)</f>
        <v>3</v>
      </c>
      <c r="BH20">
        <f>VLOOKUP('Raw data'!BH20,Scale!$J$2:$K$7,2,FALSE)</f>
        <v>3</v>
      </c>
      <c r="BI20">
        <f>VLOOKUP('Raw data'!BI20,Scale!$J$2:$K$7,2,FALSE)</f>
        <v>2</v>
      </c>
      <c r="BJ20" t="str">
        <f>'Raw data'!BJ20</f>
        <v>สัตว์เลี้ยง</v>
      </c>
      <c r="BK20" s="10">
        <f>'Raw data'!BK20</f>
        <v>34648</v>
      </c>
      <c r="BL20" t="str">
        <f>'Raw data'!BL20</f>
        <v>หญิง</v>
      </c>
      <c r="BM20">
        <f t="shared" ca="1" si="0"/>
        <v>26</v>
      </c>
      <c r="BN20">
        <f t="shared" ca="1" si="1"/>
        <v>26</v>
      </c>
      <c r="BO20" s="9">
        <f t="shared" si="2"/>
        <v>34648</v>
      </c>
      <c r="BP20" t="str">
        <f t="shared" si="3"/>
        <v>10-11</v>
      </c>
      <c r="BQ20" t="str">
        <f t="shared" si="4"/>
        <v>10-พ.ย.-21</v>
      </c>
      <c r="BR20" s="10">
        <f t="shared" si="5"/>
        <v>44510</v>
      </c>
      <c r="BS20" s="11" t="str">
        <f>IF(BR20&lt;ราศี!$B$10,ราศี!$D$10,(IF(BR20&lt;ราศี!$B$11,ราศี!$D$11,(IF(BR20&lt;ราศี!$B$12,ราศี!$D$12,(IF(BR20&lt;ราศี!$B$13,ราศี!$D$13,(IF(BR20&lt;ราศี!$B$14,ราศี!$D$14,(IF(BR20&lt;ราศี!$B$15,ราศี!$D$15,(IF(BR20&lt;ราศี!$B$16,ราศี!$D$16,(IF(BR20&lt;ราศี!$B$17,ราศี!$D$17,(IF(BR20&lt;ราศี!$B$18,ราศี!$D$18,(IF(BR20&lt;ราศี!$B$19,ราศี!$D$19,(IF(BR20&lt;ราศี!$B$20,ราศี!$D$20,(IF(BR20&lt;ราศี!$B$21,ราศี!$D$21,ราศี!$D$22)))))))))))))))))))))))</f>
        <v>ราศีตุลย์</v>
      </c>
    </row>
    <row r="21" spans="1:71" x14ac:dyDescent="0.25">
      <c r="A21">
        <v>20</v>
      </c>
      <c r="B21">
        <f>VLOOKUP('Raw data'!B21,Scale!$B$2:$C$8,2,FALSE)</f>
        <v>7</v>
      </c>
      <c r="C21">
        <f>VLOOKUP('Raw data'!C21,Scale!$B$2:$C$8,2,FALSE)</f>
        <v>6</v>
      </c>
      <c r="D21">
        <f>VLOOKUP('Raw data'!D21,Scale!$B$2:$C$8,2,FALSE)</f>
        <v>5</v>
      </c>
      <c r="E21">
        <f>VLOOKUP('Raw data'!E21,Scale!$B$2:$C$8,2,FALSE)</f>
        <v>4</v>
      </c>
      <c r="F21">
        <f>VLOOKUP('Raw data'!F21,Scale!$B$2:$C$8,2,FALSE)</f>
        <v>7</v>
      </c>
      <c r="G21">
        <f>VLOOKUP('Raw data'!G21,Scale!$B$2:$C$8,2,FALSE)</f>
        <v>5</v>
      </c>
      <c r="H21">
        <f>VLOOKUP('Raw data'!H21,Scale!$B$2:$C$8,2,FALSE)</f>
        <v>5</v>
      </c>
      <c r="I21">
        <f>VLOOKUP('Raw data'!I21,Scale!$B$2:$C$8,2,FALSE)</f>
        <v>6</v>
      </c>
      <c r="J21">
        <f>VLOOKUP('Raw data'!J21,Scale!$B$2:$C$8,2,FALSE)</f>
        <v>2</v>
      </c>
      <c r="K21">
        <f>VLOOKUP('Raw data'!K21,Scale!$B$2:$C$8,2,FALSE)</f>
        <v>2</v>
      </c>
      <c r="L21">
        <f>VLOOKUP('Raw data'!L21,Scale!$B$2:$C$8,2,FALSE)</f>
        <v>3</v>
      </c>
      <c r="M21">
        <f>VLOOKUP('Raw data'!M21,Scale!$B$2:$C$8,2,FALSE)</f>
        <v>5</v>
      </c>
      <c r="N21">
        <f>VLOOKUP('Raw data'!N21,Scale!$B$2:$C$8,2,FALSE)</f>
        <v>6</v>
      </c>
      <c r="O21">
        <f>VLOOKUP('Raw data'!O21,Scale!$B$2:$C$8,2,FALSE)</f>
        <v>6</v>
      </c>
      <c r="P21">
        <f>VLOOKUP('Raw data'!P21,Scale!$B$2:$C$8,2,FALSE)</f>
        <v>7</v>
      </c>
      <c r="Q21">
        <f>VLOOKUP('Raw data'!Q21,Scale!$B$2:$C$8,2,FALSE)</f>
        <v>7</v>
      </c>
      <c r="R21">
        <f>VLOOKUP('Raw data'!R21,Scale!$B$2:$C$8,2,FALSE)</f>
        <v>7</v>
      </c>
      <c r="S21">
        <f>VLOOKUP('Raw data'!S21,Scale!$B$2:$C$8,2,FALSE)</f>
        <v>6</v>
      </c>
      <c r="T21">
        <f>VLOOKUP('Raw data'!T21,Scale!$B$2:$C$8,2,FALSE)</f>
        <v>7</v>
      </c>
      <c r="U21">
        <f>VLOOKUP('Raw data'!U21,Scale!$B$2:$C$8,2,FALSE)</f>
        <v>5</v>
      </c>
      <c r="V21">
        <f>VLOOKUP('Raw data'!V21,Scale!$B$2:$C$8,2,FALSE)</f>
        <v>4</v>
      </c>
      <c r="W21">
        <f>VLOOKUP('Raw data'!W21,Scale!$B$2:$C$8,2,FALSE)</f>
        <v>6</v>
      </c>
      <c r="X21">
        <f>VLOOKUP('Raw data'!X21,Scale!$B$2:$C$8,2,FALSE)</f>
        <v>5</v>
      </c>
      <c r="Y21">
        <f>VLOOKUP('Raw data'!Y21,Scale!$B$2:$C$8,2,FALSE)</f>
        <v>5</v>
      </c>
      <c r="Z21">
        <f>VLOOKUP('Raw data'!Z21,Scale!$B$2:$C$8,2,FALSE)</f>
        <v>7</v>
      </c>
      <c r="AA21">
        <f>VLOOKUP('Raw data'!AA21,Scale!$B$2:$C$8,2,FALSE)</f>
        <v>6</v>
      </c>
      <c r="AB21">
        <f>VLOOKUP('Raw data'!AB21,Scale!$B$2:$C$8,2,FALSE)</f>
        <v>5</v>
      </c>
      <c r="AC21">
        <f>VLOOKUP('Raw data'!AC21,Scale!$B$2:$C$8,2,FALSE)</f>
        <v>4</v>
      </c>
      <c r="AD21">
        <f>VLOOKUP('Raw data'!AD21,Scale!$B$2:$C$8,2,FALSE)</f>
        <v>4</v>
      </c>
      <c r="AE21">
        <f>VLOOKUP('Raw data'!AE21,Scale!$B$2:$C$8,2,FALSE)</f>
        <v>6</v>
      </c>
      <c r="AF21">
        <f>VLOOKUP('Raw data'!AF21,Scale!$J$2:$K$7,2,FALSE)</f>
        <v>5</v>
      </c>
      <c r="AG21">
        <f>VLOOKUP('Raw data'!AG21,Scale!$J$2:$K$7,2,FALSE)</f>
        <v>3</v>
      </c>
      <c r="AH21">
        <f>VLOOKUP('Raw data'!AH21,Scale!$J$2:$K$7,2,FALSE)</f>
        <v>6</v>
      </c>
      <c r="AI21">
        <f>VLOOKUP('Raw data'!AI21,Scale!$J$2:$K$7,2,FALSE)</f>
        <v>4</v>
      </c>
      <c r="AJ21">
        <f>VLOOKUP('Raw data'!AJ21,Scale!$J$2:$K$7,2,FALSE)</f>
        <v>5</v>
      </c>
      <c r="AK21">
        <f>VLOOKUP('Raw data'!AK21,Scale!$J$2:$K$7,2,FALSE)</f>
        <v>3</v>
      </c>
      <c r="AL21">
        <f>VLOOKUP('Raw data'!AL21,Scale!$J$2:$K$7,2,FALSE)</f>
        <v>3</v>
      </c>
      <c r="AM21">
        <f>VLOOKUP('Raw data'!AM21,Scale!$J$2:$K$7,2,FALSE)</f>
        <v>3</v>
      </c>
      <c r="AN21">
        <f>VLOOKUP('Raw data'!AN21,Scale!$J$2:$K$7,2,FALSE)</f>
        <v>2</v>
      </c>
      <c r="AO21">
        <f>VLOOKUP('Raw data'!AO21,Scale!$J$2:$K$7,2,FALSE)</f>
        <v>2</v>
      </c>
      <c r="AP21">
        <f>VLOOKUP('Raw data'!AP21,Scale!$J$2:$K$7,2,FALSE)</f>
        <v>1</v>
      </c>
      <c r="AQ21">
        <f>VLOOKUP('Raw data'!AQ21,Scale!$J$2:$K$7,2,FALSE)</f>
        <v>2</v>
      </c>
      <c r="AR21">
        <f>VLOOKUP('Raw data'!AR21,Scale!$J$2:$K$7,2,FALSE)</f>
        <v>5</v>
      </c>
      <c r="AS21">
        <f>VLOOKUP('Raw data'!AS21,Scale!$J$2:$K$7,2,FALSE)</f>
        <v>6</v>
      </c>
      <c r="AT21">
        <f>VLOOKUP('Raw data'!AT21,Scale!$J$2:$K$7,2,FALSE)</f>
        <v>2</v>
      </c>
      <c r="AU21">
        <f>VLOOKUP('Raw data'!AU21,Scale!$J$2:$K$7,2,FALSE)</f>
        <v>6</v>
      </c>
      <c r="AV21">
        <f>VLOOKUP('Raw data'!AV21,Scale!$J$2:$K$7,2,FALSE)</f>
        <v>6</v>
      </c>
      <c r="AW21">
        <f>VLOOKUP('Raw data'!AW21,Scale!$J$2:$K$7,2,FALSE)</f>
        <v>5</v>
      </c>
      <c r="AX21">
        <f>VLOOKUP('Raw data'!AX21,Scale!$J$2:$K$7,2,FALSE)</f>
        <v>6</v>
      </c>
      <c r="AY21">
        <f>VLOOKUP('Raw data'!AY21,Scale!$J$2:$K$7,2,FALSE)</f>
        <v>2</v>
      </c>
      <c r="AZ21">
        <f>VLOOKUP('Raw data'!AZ21,Scale!$J$2:$K$7,2,FALSE)</f>
        <v>5</v>
      </c>
      <c r="BA21">
        <f>VLOOKUP('Raw data'!BA21,Scale!$J$2:$K$7,2,FALSE)</f>
        <v>6</v>
      </c>
      <c r="BB21">
        <f>VLOOKUP('Raw data'!BB21,Scale!$J$2:$K$7,2,FALSE)</f>
        <v>5</v>
      </c>
      <c r="BC21">
        <f>VLOOKUP('Raw data'!BC21,Scale!$J$2:$K$7,2,FALSE)</f>
        <v>5</v>
      </c>
      <c r="BD21">
        <f>VLOOKUP('Raw data'!BD21,Scale!$J$2:$K$7,2,FALSE)</f>
        <v>6</v>
      </c>
      <c r="BE21">
        <f>VLOOKUP('Raw data'!BE21,Scale!$J$2:$K$7,2,FALSE)</f>
        <v>6</v>
      </c>
      <c r="BF21">
        <f>VLOOKUP('Raw data'!BF21,Scale!$J$2:$K$7,2,FALSE)</f>
        <v>5</v>
      </c>
      <c r="BG21">
        <f>VLOOKUP('Raw data'!BG21,Scale!$J$2:$K$7,2,FALSE)</f>
        <v>3</v>
      </c>
      <c r="BH21">
        <f>VLOOKUP('Raw data'!BH21,Scale!$J$2:$K$7,2,FALSE)</f>
        <v>2</v>
      </c>
      <c r="BI21">
        <f>VLOOKUP('Raw data'!BI21,Scale!$J$2:$K$7,2,FALSE)</f>
        <v>5</v>
      </c>
      <c r="BJ21" t="str">
        <f>'Raw data'!BJ21</f>
        <v>ด้านการเกษตร</v>
      </c>
      <c r="BK21" s="10">
        <f>'Raw data'!BK21</f>
        <v>32017</v>
      </c>
      <c r="BL21" t="str">
        <f>'Raw data'!BL21</f>
        <v>ชาย</v>
      </c>
      <c r="BM21">
        <f t="shared" ca="1" si="0"/>
        <v>33</v>
      </c>
      <c r="BN21">
        <f t="shared" ca="1" si="1"/>
        <v>33</v>
      </c>
      <c r="BO21" s="9">
        <f t="shared" si="2"/>
        <v>32017</v>
      </c>
      <c r="BP21" t="str">
        <f t="shared" si="3"/>
        <v>28-08</v>
      </c>
      <c r="BQ21" t="str">
        <f t="shared" si="4"/>
        <v>28-ส.ค.-21</v>
      </c>
      <c r="BR21" s="10">
        <f t="shared" si="5"/>
        <v>44436</v>
      </c>
      <c r="BS21" s="11" t="str">
        <f>IF(BR21&lt;ราศี!$B$10,ราศี!$D$10,(IF(BR21&lt;ราศี!$B$11,ราศี!$D$11,(IF(BR21&lt;ราศี!$B$12,ราศี!$D$12,(IF(BR21&lt;ราศี!$B$13,ราศี!$D$13,(IF(BR21&lt;ราศี!$B$14,ราศี!$D$14,(IF(BR21&lt;ราศี!$B$15,ราศี!$D$15,(IF(BR21&lt;ราศี!$B$16,ราศี!$D$16,(IF(BR21&lt;ราศี!$B$17,ราศี!$D$17,(IF(BR21&lt;ราศี!$B$18,ราศี!$D$18,(IF(BR21&lt;ราศี!$B$19,ราศี!$D$19,(IF(BR21&lt;ราศี!$B$20,ราศี!$D$20,(IF(BR21&lt;ราศี!$B$21,ราศี!$D$21,ราศี!$D$22)))))))))))))))))))))))</f>
        <v>ราศีสิงห์</v>
      </c>
    </row>
    <row r="22" spans="1:71" x14ac:dyDescent="0.25">
      <c r="A22">
        <v>21</v>
      </c>
      <c r="B22">
        <f>VLOOKUP('Raw data'!B22,Scale!$B$2:$C$8,2,FALSE)</f>
        <v>7</v>
      </c>
      <c r="C22">
        <f>VLOOKUP('Raw data'!C22,Scale!$B$2:$C$8,2,FALSE)</f>
        <v>7</v>
      </c>
      <c r="D22">
        <f>VLOOKUP('Raw data'!D22,Scale!$B$2:$C$8,2,FALSE)</f>
        <v>5</v>
      </c>
      <c r="E22">
        <f>VLOOKUP('Raw data'!E22,Scale!$B$2:$C$8,2,FALSE)</f>
        <v>5</v>
      </c>
      <c r="F22">
        <f>VLOOKUP('Raw data'!F22,Scale!$B$2:$C$8,2,FALSE)</f>
        <v>4</v>
      </c>
      <c r="G22">
        <f>VLOOKUP('Raw data'!G22,Scale!$B$2:$C$8,2,FALSE)</f>
        <v>6</v>
      </c>
      <c r="H22">
        <f>VLOOKUP('Raw data'!H22,Scale!$B$2:$C$8,2,FALSE)</f>
        <v>7</v>
      </c>
      <c r="I22">
        <f>VLOOKUP('Raw data'!I22,Scale!$B$2:$C$8,2,FALSE)</f>
        <v>6</v>
      </c>
      <c r="J22">
        <f>VLOOKUP('Raw data'!J22,Scale!$B$2:$C$8,2,FALSE)</f>
        <v>4</v>
      </c>
      <c r="K22">
        <f>VLOOKUP('Raw data'!K22,Scale!$B$2:$C$8,2,FALSE)</f>
        <v>5</v>
      </c>
      <c r="L22">
        <f>VLOOKUP('Raw data'!L22,Scale!$B$2:$C$8,2,FALSE)</f>
        <v>1</v>
      </c>
      <c r="M22">
        <f>VLOOKUP('Raw data'!M22,Scale!$B$2:$C$8,2,FALSE)</f>
        <v>4</v>
      </c>
      <c r="N22">
        <f>VLOOKUP('Raw data'!N22,Scale!$B$2:$C$8,2,FALSE)</f>
        <v>5</v>
      </c>
      <c r="O22">
        <f>VLOOKUP('Raw data'!O22,Scale!$B$2:$C$8,2,FALSE)</f>
        <v>7</v>
      </c>
      <c r="P22">
        <f>VLOOKUP('Raw data'!P22,Scale!$B$2:$C$8,2,FALSE)</f>
        <v>5</v>
      </c>
      <c r="Q22">
        <f>VLOOKUP('Raw data'!Q22,Scale!$B$2:$C$8,2,FALSE)</f>
        <v>2</v>
      </c>
      <c r="R22">
        <f>VLOOKUP('Raw data'!R22,Scale!$B$2:$C$8,2,FALSE)</f>
        <v>4</v>
      </c>
      <c r="S22">
        <f>VLOOKUP('Raw data'!S22,Scale!$B$2:$C$8,2,FALSE)</f>
        <v>3</v>
      </c>
      <c r="T22">
        <f>VLOOKUP('Raw data'!T22,Scale!$B$2:$C$8,2,FALSE)</f>
        <v>6</v>
      </c>
      <c r="U22">
        <f>VLOOKUP('Raw data'!U22,Scale!$B$2:$C$8,2,FALSE)</f>
        <v>6</v>
      </c>
      <c r="V22">
        <f>VLOOKUP('Raw data'!V22,Scale!$B$2:$C$8,2,FALSE)</f>
        <v>6</v>
      </c>
      <c r="W22">
        <f>VLOOKUP('Raw data'!W22,Scale!$B$2:$C$8,2,FALSE)</f>
        <v>6</v>
      </c>
      <c r="X22">
        <f>VLOOKUP('Raw data'!X22,Scale!$B$2:$C$8,2,FALSE)</f>
        <v>5</v>
      </c>
      <c r="Y22">
        <f>VLOOKUP('Raw data'!Y22,Scale!$B$2:$C$8,2,FALSE)</f>
        <v>6</v>
      </c>
      <c r="Z22">
        <f>VLOOKUP('Raw data'!Z22,Scale!$B$2:$C$8,2,FALSE)</f>
        <v>3</v>
      </c>
      <c r="AA22">
        <f>VLOOKUP('Raw data'!AA22,Scale!$B$2:$C$8,2,FALSE)</f>
        <v>3</v>
      </c>
      <c r="AB22">
        <f>VLOOKUP('Raw data'!AB22,Scale!$B$2:$C$8,2,FALSE)</f>
        <v>2</v>
      </c>
      <c r="AC22">
        <f>VLOOKUP('Raw data'!AC22,Scale!$B$2:$C$8,2,FALSE)</f>
        <v>1</v>
      </c>
      <c r="AD22">
        <f>VLOOKUP('Raw data'!AD22,Scale!$B$2:$C$8,2,FALSE)</f>
        <v>1</v>
      </c>
      <c r="AE22">
        <f>VLOOKUP('Raw data'!AE22,Scale!$B$2:$C$8,2,FALSE)</f>
        <v>5</v>
      </c>
      <c r="AF22">
        <f>VLOOKUP('Raw data'!AF22,Scale!$J$2:$K$7,2,FALSE)</f>
        <v>6</v>
      </c>
      <c r="AG22">
        <f>VLOOKUP('Raw data'!AG22,Scale!$J$2:$K$7,2,FALSE)</f>
        <v>5</v>
      </c>
      <c r="AH22">
        <f>VLOOKUP('Raw data'!AH22,Scale!$J$2:$K$7,2,FALSE)</f>
        <v>6</v>
      </c>
      <c r="AI22">
        <f>VLOOKUP('Raw data'!AI22,Scale!$J$2:$K$7,2,FALSE)</f>
        <v>5</v>
      </c>
      <c r="AJ22">
        <f>VLOOKUP('Raw data'!AJ22,Scale!$J$2:$K$7,2,FALSE)</f>
        <v>4</v>
      </c>
      <c r="AK22">
        <f>VLOOKUP('Raw data'!AK22,Scale!$J$2:$K$7,2,FALSE)</f>
        <v>4</v>
      </c>
      <c r="AL22">
        <f>VLOOKUP('Raw data'!AL22,Scale!$J$2:$K$7,2,FALSE)</f>
        <v>5</v>
      </c>
      <c r="AM22">
        <f>VLOOKUP('Raw data'!AM22,Scale!$J$2:$K$7,2,FALSE)</f>
        <v>4</v>
      </c>
      <c r="AN22">
        <f>VLOOKUP('Raw data'!AN22,Scale!$J$2:$K$7,2,FALSE)</f>
        <v>5</v>
      </c>
      <c r="AO22">
        <f>VLOOKUP('Raw data'!AO22,Scale!$J$2:$K$7,2,FALSE)</f>
        <v>5</v>
      </c>
      <c r="AP22">
        <f>VLOOKUP('Raw data'!AP22,Scale!$J$2:$K$7,2,FALSE)</f>
        <v>1</v>
      </c>
      <c r="AQ22">
        <f>VLOOKUP('Raw data'!AQ22,Scale!$J$2:$K$7,2,FALSE)</f>
        <v>3</v>
      </c>
      <c r="AR22">
        <f>VLOOKUP('Raw data'!AR22,Scale!$J$2:$K$7,2,FALSE)</f>
        <v>6</v>
      </c>
      <c r="AS22">
        <f>VLOOKUP('Raw data'!AS22,Scale!$J$2:$K$7,2,FALSE)</f>
        <v>6</v>
      </c>
      <c r="AT22">
        <f>VLOOKUP('Raw data'!AT22,Scale!$J$2:$K$7,2,FALSE)</f>
        <v>2</v>
      </c>
      <c r="AU22">
        <f>VLOOKUP('Raw data'!AU22,Scale!$J$2:$K$7,2,FALSE)</f>
        <v>2</v>
      </c>
      <c r="AV22">
        <f>VLOOKUP('Raw data'!AV22,Scale!$J$2:$K$7,2,FALSE)</f>
        <v>5</v>
      </c>
      <c r="AW22">
        <f>VLOOKUP('Raw data'!AW22,Scale!$J$2:$K$7,2,FALSE)</f>
        <v>2</v>
      </c>
      <c r="AX22">
        <f>VLOOKUP('Raw data'!AX22,Scale!$J$2:$K$7,2,FALSE)</f>
        <v>6</v>
      </c>
      <c r="AY22">
        <f>VLOOKUP('Raw data'!AY22,Scale!$J$2:$K$7,2,FALSE)</f>
        <v>6</v>
      </c>
      <c r="AZ22">
        <f>VLOOKUP('Raw data'!AZ22,Scale!$J$2:$K$7,2,FALSE)</f>
        <v>6</v>
      </c>
      <c r="BA22">
        <f>VLOOKUP('Raw data'!BA22,Scale!$J$2:$K$7,2,FALSE)</f>
        <v>6</v>
      </c>
      <c r="BB22">
        <f>VLOOKUP('Raw data'!BB22,Scale!$J$2:$K$7,2,FALSE)</f>
        <v>6</v>
      </c>
      <c r="BC22">
        <f>VLOOKUP('Raw data'!BC22,Scale!$J$2:$K$7,2,FALSE)</f>
        <v>6</v>
      </c>
      <c r="BD22">
        <f>VLOOKUP('Raw data'!BD22,Scale!$J$2:$K$7,2,FALSE)</f>
        <v>3</v>
      </c>
      <c r="BE22">
        <f>VLOOKUP('Raw data'!BE22,Scale!$J$2:$K$7,2,FALSE)</f>
        <v>3</v>
      </c>
      <c r="BF22">
        <f>VLOOKUP('Raw data'!BF22,Scale!$J$2:$K$7,2,FALSE)</f>
        <v>2</v>
      </c>
      <c r="BG22">
        <f>VLOOKUP('Raw data'!BG22,Scale!$J$2:$K$7,2,FALSE)</f>
        <v>1</v>
      </c>
      <c r="BH22">
        <f>VLOOKUP('Raw data'!BH22,Scale!$J$2:$K$7,2,FALSE)</f>
        <v>1</v>
      </c>
      <c r="BI22">
        <f>VLOOKUP('Raw data'!BI22,Scale!$J$2:$K$7,2,FALSE)</f>
        <v>5</v>
      </c>
      <c r="BJ22" t="str">
        <f>'Raw data'!BJ22</f>
        <v xml:space="preserve">Gadget </v>
      </c>
      <c r="BK22" s="10">
        <f>'Raw data'!BK22</f>
        <v>34172</v>
      </c>
      <c r="BL22" t="str">
        <f>'Raw data'!BL22</f>
        <v>ชาย</v>
      </c>
      <c r="BM22">
        <f t="shared" ca="1" si="0"/>
        <v>27</v>
      </c>
      <c r="BN22">
        <f t="shared" ca="1" si="1"/>
        <v>27</v>
      </c>
      <c r="BO22" s="9">
        <f t="shared" si="2"/>
        <v>34172</v>
      </c>
      <c r="BP22" t="str">
        <f t="shared" si="3"/>
        <v>22-07</v>
      </c>
      <c r="BQ22" t="str">
        <f t="shared" si="4"/>
        <v>22-ก.ค.-21</v>
      </c>
      <c r="BR22" s="10">
        <f t="shared" si="5"/>
        <v>44399</v>
      </c>
      <c r="BS22" s="11" t="str">
        <f>IF(BR22&lt;ราศี!$B$10,ราศี!$D$10,(IF(BR22&lt;ราศี!$B$11,ราศี!$D$11,(IF(BR22&lt;ราศี!$B$12,ราศี!$D$12,(IF(BR22&lt;ราศี!$B$13,ราศี!$D$13,(IF(BR22&lt;ราศี!$B$14,ราศี!$D$14,(IF(BR22&lt;ราศี!$B$15,ราศี!$D$15,(IF(BR22&lt;ราศี!$B$16,ราศี!$D$16,(IF(BR22&lt;ราศี!$B$17,ราศี!$D$17,(IF(BR22&lt;ราศี!$B$18,ราศี!$D$18,(IF(BR22&lt;ราศี!$B$19,ราศี!$D$19,(IF(BR22&lt;ราศี!$B$20,ราศี!$D$20,(IF(BR22&lt;ราศี!$B$21,ราศี!$D$21,ราศี!$D$22)))))))))))))))))))))))</f>
        <v>ราศีกรกฏ</v>
      </c>
    </row>
    <row r="23" spans="1:71" x14ac:dyDescent="0.25">
      <c r="A23">
        <v>22</v>
      </c>
      <c r="B23">
        <f>VLOOKUP('Raw data'!B23,Scale!$B$2:$C$8,2,FALSE)</f>
        <v>6</v>
      </c>
      <c r="C23">
        <f>VLOOKUP('Raw data'!C23,Scale!$B$2:$C$8,2,FALSE)</f>
        <v>4</v>
      </c>
      <c r="D23">
        <f>VLOOKUP('Raw data'!D23,Scale!$B$2:$C$8,2,FALSE)</f>
        <v>6</v>
      </c>
      <c r="E23">
        <f>VLOOKUP('Raw data'!E23,Scale!$B$2:$C$8,2,FALSE)</f>
        <v>5</v>
      </c>
      <c r="F23">
        <f>VLOOKUP('Raw data'!F23,Scale!$B$2:$C$8,2,FALSE)</f>
        <v>6</v>
      </c>
      <c r="G23">
        <f>VLOOKUP('Raw data'!G23,Scale!$B$2:$C$8,2,FALSE)</f>
        <v>4</v>
      </c>
      <c r="H23">
        <f>VLOOKUP('Raw data'!H23,Scale!$B$2:$C$8,2,FALSE)</f>
        <v>5</v>
      </c>
      <c r="I23">
        <f>VLOOKUP('Raw data'!I23,Scale!$B$2:$C$8,2,FALSE)</f>
        <v>5</v>
      </c>
      <c r="J23">
        <f>VLOOKUP('Raw data'!J23,Scale!$B$2:$C$8,2,FALSE)</f>
        <v>5</v>
      </c>
      <c r="K23">
        <f>VLOOKUP('Raw data'!K23,Scale!$B$2:$C$8,2,FALSE)</f>
        <v>4</v>
      </c>
      <c r="L23">
        <f>VLOOKUP('Raw data'!L23,Scale!$B$2:$C$8,2,FALSE)</f>
        <v>2</v>
      </c>
      <c r="M23">
        <f>VLOOKUP('Raw data'!M23,Scale!$B$2:$C$8,2,FALSE)</f>
        <v>3</v>
      </c>
      <c r="N23">
        <f>VLOOKUP('Raw data'!N23,Scale!$B$2:$C$8,2,FALSE)</f>
        <v>7</v>
      </c>
      <c r="O23">
        <f>VLOOKUP('Raw data'!O23,Scale!$B$2:$C$8,2,FALSE)</f>
        <v>5</v>
      </c>
      <c r="P23">
        <f>VLOOKUP('Raw data'!P23,Scale!$B$2:$C$8,2,FALSE)</f>
        <v>6</v>
      </c>
      <c r="Q23">
        <f>VLOOKUP('Raw data'!Q23,Scale!$B$2:$C$8,2,FALSE)</f>
        <v>5</v>
      </c>
      <c r="R23">
        <f>VLOOKUP('Raw data'!R23,Scale!$B$2:$C$8,2,FALSE)</f>
        <v>6</v>
      </c>
      <c r="S23">
        <f>VLOOKUP('Raw data'!S23,Scale!$B$2:$C$8,2,FALSE)</f>
        <v>6</v>
      </c>
      <c r="T23">
        <f>VLOOKUP('Raw data'!T23,Scale!$B$2:$C$8,2,FALSE)</f>
        <v>4</v>
      </c>
      <c r="U23">
        <f>VLOOKUP('Raw data'!U23,Scale!$B$2:$C$8,2,FALSE)</f>
        <v>5</v>
      </c>
      <c r="V23">
        <f>VLOOKUP('Raw data'!V23,Scale!$B$2:$C$8,2,FALSE)</f>
        <v>4</v>
      </c>
      <c r="W23">
        <f>VLOOKUP('Raw data'!W23,Scale!$B$2:$C$8,2,FALSE)</f>
        <v>5</v>
      </c>
      <c r="X23">
        <f>VLOOKUP('Raw data'!X23,Scale!$B$2:$C$8,2,FALSE)</f>
        <v>3</v>
      </c>
      <c r="Y23">
        <f>VLOOKUP('Raw data'!Y23,Scale!$B$2:$C$8,2,FALSE)</f>
        <v>5</v>
      </c>
      <c r="Z23">
        <f>VLOOKUP('Raw data'!Z23,Scale!$B$2:$C$8,2,FALSE)</f>
        <v>4</v>
      </c>
      <c r="AA23">
        <f>VLOOKUP('Raw data'!AA23,Scale!$B$2:$C$8,2,FALSE)</f>
        <v>6</v>
      </c>
      <c r="AB23">
        <f>VLOOKUP('Raw data'!AB23,Scale!$B$2:$C$8,2,FALSE)</f>
        <v>5</v>
      </c>
      <c r="AC23">
        <f>VLOOKUP('Raw data'!AC23,Scale!$B$2:$C$8,2,FALSE)</f>
        <v>3</v>
      </c>
      <c r="AD23">
        <f>VLOOKUP('Raw data'!AD23,Scale!$B$2:$C$8,2,FALSE)</f>
        <v>2</v>
      </c>
      <c r="AE23">
        <f>VLOOKUP('Raw data'!AE23,Scale!$B$2:$C$8,2,FALSE)</f>
        <v>5</v>
      </c>
      <c r="AF23">
        <f>VLOOKUP('Raw data'!AF23,Scale!$J$2:$K$7,2,FALSE)</f>
        <v>5</v>
      </c>
      <c r="AG23">
        <f>VLOOKUP('Raw data'!AG23,Scale!$J$2:$K$7,2,FALSE)</f>
        <v>2</v>
      </c>
      <c r="AH23">
        <f>VLOOKUP('Raw data'!AH23,Scale!$J$2:$K$7,2,FALSE)</f>
        <v>6</v>
      </c>
      <c r="AI23">
        <f>VLOOKUP('Raw data'!AI23,Scale!$J$2:$K$7,2,FALSE)</f>
        <v>4</v>
      </c>
      <c r="AJ23">
        <f>VLOOKUP('Raw data'!AJ23,Scale!$J$2:$K$7,2,FALSE)</f>
        <v>5</v>
      </c>
      <c r="AK23">
        <f>VLOOKUP('Raw data'!AK23,Scale!$J$2:$K$7,2,FALSE)</f>
        <v>2</v>
      </c>
      <c r="AL23">
        <f>VLOOKUP('Raw data'!AL23,Scale!$J$2:$K$7,2,FALSE)</f>
        <v>4</v>
      </c>
      <c r="AM23">
        <f>VLOOKUP('Raw data'!AM23,Scale!$J$2:$K$7,2,FALSE)</f>
        <v>3</v>
      </c>
      <c r="AN23">
        <f>VLOOKUP('Raw data'!AN23,Scale!$J$2:$K$7,2,FALSE)</f>
        <v>3</v>
      </c>
      <c r="AO23">
        <f>VLOOKUP('Raw data'!AO23,Scale!$J$2:$K$7,2,FALSE)</f>
        <v>2</v>
      </c>
      <c r="AP23">
        <f>VLOOKUP('Raw data'!AP23,Scale!$J$2:$K$7,2,FALSE)</f>
        <v>1</v>
      </c>
      <c r="AQ23">
        <f>VLOOKUP('Raw data'!AQ23,Scale!$J$2:$K$7,2,FALSE)</f>
        <v>2</v>
      </c>
      <c r="AR23">
        <f>VLOOKUP('Raw data'!AR23,Scale!$J$2:$K$7,2,FALSE)</f>
        <v>5</v>
      </c>
      <c r="AS23">
        <f>VLOOKUP('Raw data'!AS23,Scale!$J$2:$K$7,2,FALSE)</f>
        <v>5</v>
      </c>
      <c r="AT23">
        <f>VLOOKUP('Raw data'!AT23,Scale!$J$2:$K$7,2,FALSE)</f>
        <v>3</v>
      </c>
      <c r="AU23">
        <f>VLOOKUP('Raw data'!AU23,Scale!$J$2:$K$7,2,FALSE)</f>
        <v>4</v>
      </c>
      <c r="AV23">
        <f>VLOOKUP('Raw data'!AV23,Scale!$J$2:$K$7,2,FALSE)</f>
        <v>6</v>
      </c>
      <c r="AW23">
        <f>VLOOKUP('Raw data'!AW23,Scale!$J$2:$K$7,2,FALSE)</f>
        <v>5</v>
      </c>
      <c r="AX23">
        <f>VLOOKUP('Raw data'!AX23,Scale!$J$2:$K$7,2,FALSE)</f>
        <v>5</v>
      </c>
      <c r="AY23">
        <f>VLOOKUP('Raw data'!AY23,Scale!$J$2:$K$7,2,FALSE)</f>
        <v>3</v>
      </c>
      <c r="AZ23">
        <f>VLOOKUP('Raw data'!AZ23,Scale!$J$2:$K$7,2,FALSE)</f>
        <v>5</v>
      </c>
      <c r="BA23">
        <f>VLOOKUP('Raw data'!BA23,Scale!$J$2:$K$7,2,FALSE)</f>
        <v>5</v>
      </c>
      <c r="BB23">
        <f>VLOOKUP('Raw data'!BB23,Scale!$J$2:$K$7,2,FALSE)</f>
        <v>4</v>
      </c>
      <c r="BC23">
        <f>VLOOKUP('Raw data'!BC23,Scale!$J$2:$K$7,2,FALSE)</f>
        <v>4</v>
      </c>
      <c r="BD23">
        <f>VLOOKUP('Raw data'!BD23,Scale!$J$2:$K$7,2,FALSE)</f>
        <v>4</v>
      </c>
      <c r="BE23">
        <f>VLOOKUP('Raw data'!BE23,Scale!$J$2:$K$7,2,FALSE)</f>
        <v>4</v>
      </c>
      <c r="BF23">
        <f>VLOOKUP('Raw data'!BF23,Scale!$J$2:$K$7,2,FALSE)</f>
        <v>3</v>
      </c>
      <c r="BG23">
        <f>VLOOKUP('Raw data'!BG23,Scale!$J$2:$K$7,2,FALSE)</f>
        <v>2</v>
      </c>
      <c r="BH23">
        <f>VLOOKUP('Raw data'!BH23,Scale!$J$2:$K$7,2,FALSE)</f>
        <v>1</v>
      </c>
      <c r="BI23">
        <f>VLOOKUP('Raw data'!BI23,Scale!$J$2:$K$7,2,FALSE)</f>
        <v>5</v>
      </c>
      <c r="BJ23" t="str">
        <f>'Raw data'!BJ23</f>
        <v>Technology and Gadget</v>
      </c>
      <c r="BK23" s="10">
        <f>'Raw data'!BK23</f>
        <v>28745</v>
      </c>
      <c r="BL23" t="str">
        <f>'Raw data'!BL23</f>
        <v>ชาย</v>
      </c>
      <c r="BM23">
        <f t="shared" ca="1" si="0"/>
        <v>42</v>
      </c>
      <c r="BN23">
        <f t="shared" ca="1" si="1"/>
        <v>42</v>
      </c>
      <c r="BO23" s="9">
        <f t="shared" si="2"/>
        <v>28745</v>
      </c>
      <c r="BP23" t="str">
        <f t="shared" si="3"/>
        <v>12-09</v>
      </c>
      <c r="BQ23" t="str">
        <f t="shared" si="4"/>
        <v>12-ก.ย.-21</v>
      </c>
      <c r="BR23" s="10">
        <f t="shared" si="5"/>
        <v>44451</v>
      </c>
      <c r="BS23" s="11" t="str">
        <f>IF(BR23&lt;ราศี!$B$10,ราศี!$D$10,(IF(BR23&lt;ราศี!$B$11,ราศี!$D$11,(IF(BR23&lt;ราศี!$B$12,ราศี!$D$12,(IF(BR23&lt;ราศี!$B$13,ราศี!$D$13,(IF(BR23&lt;ราศี!$B$14,ราศี!$D$14,(IF(BR23&lt;ราศี!$B$15,ราศี!$D$15,(IF(BR23&lt;ราศี!$B$16,ราศี!$D$16,(IF(BR23&lt;ราศี!$B$17,ราศี!$D$17,(IF(BR23&lt;ราศี!$B$18,ราศี!$D$18,(IF(BR23&lt;ราศี!$B$19,ราศี!$D$19,(IF(BR23&lt;ราศี!$B$20,ราศี!$D$20,(IF(BR23&lt;ราศี!$B$21,ราศี!$D$21,ราศี!$D$22)))))))))))))))))))))))</f>
        <v>ราศีสิงห์</v>
      </c>
    </row>
    <row r="24" spans="1:71" x14ac:dyDescent="0.25">
      <c r="A24">
        <v>23</v>
      </c>
      <c r="B24">
        <f>VLOOKUP('Raw data'!B24,Scale!$B$2:$C$8,2,FALSE)</f>
        <v>6</v>
      </c>
      <c r="C24">
        <f>VLOOKUP('Raw data'!C24,Scale!$B$2:$C$8,2,FALSE)</f>
        <v>4</v>
      </c>
      <c r="D24">
        <f>VLOOKUP('Raw data'!D24,Scale!$B$2:$C$8,2,FALSE)</f>
        <v>6</v>
      </c>
      <c r="E24">
        <f>VLOOKUP('Raw data'!E24,Scale!$B$2:$C$8,2,FALSE)</f>
        <v>1</v>
      </c>
      <c r="F24">
        <f>VLOOKUP('Raw data'!F24,Scale!$B$2:$C$8,2,FALSE)</f>
        <v>1</v>
      </c>
      <c r="G24">
        <f>VLOOKUP('Raw data'!G24,Scale!$B$2:$C$8,2,FALSE)</f>
        <v>5</v>
      </c>
      <c r="H24">
        <f>VLOOKUP('Raw data'!H24,Scale!$B$2:$C$8,2,FALSE)</f>
        <v>6</v>
      </c>
      <c r="I24">
        <f>VLOOKUP('Raw data'!I24,Scale!$B$2:$C$8,2,FALSE)</f>
        <v>7</v>
      </c>
      <c r="J24">
        <f>VLOOKUP('Raw data'!J24,Scale!$B$2:$C$8,2,FALSE)</f>
        <v>7</v>
      </c>
      <c r="K24">
        <f>VLOOKUP('Raw data'!K24,Scale!$B$2:$C$8,2,FALSE)</f>
        <v>1</v>
      </c>
      <c r="L24">
        <f>VLOOKUP('Raw data'!L24,Scale!$B$2:$C$8,2,FALSE)</f>
        <v>1</v>
      </c>
      <c r="M24">
        <f>VLOOKUP('Raw data'!M24,Scale!$B$2:$C$8,2,FALSE)</f>
        <v>1</v>
      </c>
      <c r="N24">
        <f>VLOOKUP('Raw data'!N24,Scale!$B$2:$C$8,2,FALSE)</f>
        <v>5</v>
      </c>
      <c r="O24">
        <f>VLOOKUP('Raw data'!O24,Scale!$B$2:$C$8,2,FALSE)</f>
        <v>7</v>
      </c>
      <c r="P24">
        <f>VLOOKUP('Raw data'!P24,Scale!$B$2:$C$8,2,FALSE)</f>
        <v>5</v>
      </c>
      <c r="Q24">
        <f>VLOOKUP('Raw data'!Q24,Scale!$B$2:$C$8,2,FALSE)</f>
        <v>4</v>
      </c>
      <c r="R24">
        <f>VLOOKUP('Raw data'!R24,Scale!$B$2:$C$8,2,FALSE)</f>
        <v>4</v>
      </c>
      <c r="S24">
        <f>VLOOKUP('Raw data'!S24,Scale!$B$2:$C$8,2,FALSE)</f>
        <v>4</v>
      </c>
      <c r="T24">
        <f>VLOOKUP('Raw data'!T24,Scale!$B$2:$C$8,2,FALSE)</f>
        <v>6</v>
      </c>
      <c r="U24">
        <f>VLOOKUP('Raw data'!U24,Scale!$B$2:$C$8,2,FALSE)</f>
        <v>4</v>
      </c>
      <c r="V24">
        <f>VLOOKUP('Raw data'!V24,Scale!$B$2:$C$8,2,FALSE)</f>
        <v>4</v>
      </c>
      <c r="W24">
        <f>VLOOKUP('Raw data'!W24,Scale!$B$2:$C$8,2,FALSE)</f>
        <v>6</v>
      </c>
      <c r="X24">
        <f>VLOOKUP('Raw data'!X24,Scale!$B$2:$C$8,2,FALSE)</f>
        <v>4</v>
      </c>
      <c r="Y24">
        <f>VLOOKUP('Raw data'!Y24,Scale!$B$2:$C$8,2,FALSE)</f>
        <v>5</v>
      </c>
      <c r="Z24">
        <f>VLOOKUP('Raw data'!Z24,Scale!$B$2:$C$8,2,FALSE)</f>
        <v>4</v>
      </c>
      <c r="AA24">
        <f>VLOOKUP('Raw data'!AA24,Scale!$B$2:$C$8,2,FALSE)</f>
        <v>4</v>
      </c>
      <c r="AB24">
        <f>VLOOKUP('Raw data'!AB24,Scale!$B$2:$C$8,2,FALSE)</f>
        <v>4</v>
      </c>
      <c r="AC24">
        <f>VLOOKUP('Raw data'!AC24,Scale!$B$2:$C$8,2,FALSE)</f>
        <v>2</v>
      </c>
      <c r="AD24">
        <f>VLOOKUP('Raw data'!AD24,Scale!$B$2:$C$8,2,FALSE)</f>
        <v>2</v>
      </c>
      <c r="AE24">
        <f>VLOOKUP('Raw data'!AE24,Scale!$B$2:$C$8,2,FALSE)</f>
        <v>2</v>
      </c>
      <c r="AF24">
        <f>VLOOKUP('Raw data'!AF24,Scale!$J$2:$K$7,2,FALSE)</f>
        <v>3</v>
      </c>
      <c r="AG24">
        <f>VLOOKUP('Raw data'!AG24,Scale!$J$2:$K$7,2,FALSE)</f>
        <v>1</v>
      </c>
      <c r="AH24">
        <f>VLOOKUP('Raw data'!AH24,Scale!$J$2:$K$7,2,FALSE)</f>
        <v>6</v>
      </c>
      <c r="AI24">
        <f>VLOOKUP('Raw data'!AI24,Scale!$J$2:$K$7,2,FALSE)</f>
        <v>1</v>
      </c>
      <c r="AJ24">
        <f>VLOOKUP('Raw data'!AJ24,Scale!$J$2:$K$7,2,FALSE)</f>
        <v>1</v>
      </c>
      <c r="AK24">
        <f>VLOOKUP('Raw data'!AK24,Scale!$J$2:$K$7,2,FALSE)</f>
        <v>3</v>
      </c>
      <c r="AL24">
        <f>VLOOKUP('Raw data'!AL24,Scale!$J$2:$K$7,2,FALSE)</f>
        <v>3</v>
      </c>
      <c r="AM24">
        <f>VLOOKUP('Raw data'!AM24,Scale!$J$2:$K$7,2,FALSE)</f>
        <v>3</v>
      </c>
      <c r="AN24">
        <f>VLOOKUP('Raw data'!AN24,Scale!$J$2:$K$7,2,FALSE)</f>
        <v>4</v>
      </c>
      <c r="AO24">
        <f>VLOOKUP('Raw data'!AO24,Scale!$J$2:$K$7,2,FALSE)</f>
        <v>1</v>
      </c>
      <c r="AP24">
        <f>VLOOKUP('Raw data'!AP24,Scale!$J$2:$K$7,2,FALSE)</f>
        <v>1</v>
      </c>
      <c r="AQ24">
        <f>VLOOKUP('Raw data'!AQ24,Scale!$J$2:$K$7,2,FALSE)</f>
        <v>1</v>
      </c>
      <c r="AR24">
        <f>VLOOKUP('Raw data'!AR24,Scale!$J$2:$K$7,2,FALSE)</f>
        <v>4</v>
      </c>
      <c r="AS24">
        <f>VLOOKUP('Raw data'!AS24,Scale!$J$2:$K$7,2,FALSE)</f>
        <v>6</v>
      </c>
      <c r="AT24">
        <f>VLOOKUP('Raw data'!AT24,Scale!$J$2:$K$7,2,FALSE)</f>
        <v>2</v>
      </c>
      <c r="AU24">
        <f>VLOOKUP('Raw data'!AU24,Scale!$J$2:$K$7,2,FALSE)</f>
        <v>3</v>
      </c>
      <c r="AV24">
        <f>VLOOKUP('Raw data'!AV24,Scale!$J$2:$K$7,2,FALSE)</f>
        <v>4</v>
      </c>
      <c r="AW24">
        <f>VLOOKUP('Raw data'!AW24,Scale!$J$2:$K$7,2,FALSE)</f>
        <v>5</v>
      </c>
      <c r="AX24">
        <f>VLOOKUP('Raw data'!AX24,Scale!$J$2:$K$7,2,FALSE)</f>
        <v>6</v>
      </c>
      <c r="AY24">
        <f>VLOOKUP('Raw data'!AY24,Scale!$J$2:$K$7,2,FALSE)</f>
        <v>4</v>
      </c>
      <c r="AZ24">
        <f>VLOOKUP('Raw data'!AZ24,Scale!$J$2:$K$7,2,FALSE)</f>
        <v>6</v>
      </c>
      <c r="BA24">
        <f>VLOOKUP('Raw data'!BA24,Scale!$J$2:$K$7,2,FALSE)</f>
        <v>6</v>
      </c>
      <c r="BB24">
        <f>VLOOKUP('Raw data'!BB24,Scale!$J$2:$K$7,2,FALSE)</f>
        <v>3</v>
      </c>
      <c r="BC24">
        <f>VLOOKUP('Raw data'!BC24,Scale!$J$2:$K$7,2,FALSE)</f>
        <v>4</v>
      </c>
      <c r="BD24">
        <f>VLOOKUP('Raw data'!BD24,Scale!$J$2:$K$7,2,FALSE)</f>
        <v>2</v>
      </c>
      <c r="BE24">
        <f>VLOOKUP('Raw data'!BE24,Scale!$J$2:$K$7,2,FALSE)</f>
        <v>2</v>
      </c>
      <c r="BF24">
        <f>VLOOKUP('Raw data'!BF24,Scale!$J$2:$K$7,2,FALSE)</f>
        <v>2</v>
      </c>
      <c r="BG24">
        <f>VLOOKUP('Raw data'!BG24,Scale!$J$2:$K$7,2,FALSE)</f>
        <v>1</v>
      </c>
      <c r="BH24">
        <f>VLOOKUP('Raw data'!BH24,Scale!$J$2:$K$7,2,FALSE)</f>
        <v>1</v>
      </c>
      <c r="BI24">
        <f>VLOOKUP('Raw data'!BI24,Scale!$J$2:$K$7,2,FALSE)</f>
        <v>2</v>
      </c>
      <c r="BJ24" t="str">
        <f>'Raw data'!BJ24</f>
        <v>-</v>
      </c>
      <c r="BK24" s="10">
        <f>'Raw data'!BK24</f>
        <v>33340</v>
      </c>
      <c r="BL24" t="str">
        <f>'Raw data'!BL24</f>
        <v>ชาย</v>
      </c>
      <c r="BM24">
        <f t="shared" ca="1" si="0"/>
        <v>29</v>
      </c>
      <c r="BN24">
        <f t="shared" ca="1" si="1"/>
        <v>29</v>
      </c>
      <c r="BO24" s="9">
        <f t="shared" si="2"/>
        <v>33340</v>
      </c>
      <c r="BP24" t="str">
        <f t="shared" si="3"/>
        <v>12-04</v>
      </c>
      <c r="BQ24" t="str">
        <f t="shared" si="4"/>
        <v>12-เม.ย.-21</v>
      </c>
      <c r="BR24" s="10">
        <f t="shared" si="5"/>
        <v>44298</v>
      </c>
      <c r="BS24" s="11" t="str">
        <f>IF(BR24&lt;ราศี!$B$10,ราศี!$D$10,(IF(BR24&lt;ราศี!$B$11,ราศี!$D$11,(IF(BR24&lt;ราศี!$B$12,ราศี!$D$12,(IF(BR24&lt;ราศี!$B$13,ราศี!$D$13,(IF(BR24&lt;ราศี!$B$14,ราศี!$D$14,(IF(BR24&lt;ราศี!$B$15,ราศี!$D$15,(IF(BR24&lt;ราศี!$B$16,ราศี!$D$16,(IF(BR24&lt;ราศี!$B$17,ราศี!$D$17,(IF(BR24&lt;ราศี!$B$18,ราศี!$D$18,(IF(BR24&lt;ราศี!$B$19,ราศี!$D$19,(IF(BR24&lt;ราศี!$B$20,ราศี!$D$20,(IF(BR24&lt;ราศี!$B$21,ราศี!$D$21,ราศี!$D$22)))))))))))))))))))))))</f>
        <v>ราศีมีน</v>
      </c>
    </row>
    <row r="25" spans="1:71" x14ac:dyDescent="0.25">
      <c r="A25">
        <v>24</v>
      </c>
      <c r="B25">
        <f>VLOOKUP('Raw data'!B25,Scale!$B$2:$C$8,2,FALSE)</f>
        <v>6</v>
      </c>
      <c r="C25">
        <f>VLOOKUP('Raw data'!C25,Scale!$B$2:$C$8,2,FALSE)</f>
        <v>2</v>
      </c>
      <c r="D25">
        <f>VLOOKUP('Raw data'!D25,Scale!$B$2:$C$8,2,FALSE)</f>
        <v>5</v>
      </c>
      <c r="E25">
        <f>VLOOKUP('Raw data'!E25,Scale!$B$2:$C$8,2,FALSE)</f>
        <v>6</v>
      </c>
      <c r="F25">
        <f>VLOOKUP('Raw data'!F25,Scale!$B$2:$C$8,2,FALSE)</f>
        <v>6</v>
      </c>
      <c r="G25">
        <f>VLOOKUP('Raw data'!G25,Scale!$B$2:$C$8,2,FALSE)</f>
        <v>3</v>
      </c>
      <c r="H25">
        <f>VLOOKUP('Raw data'!H25,Scale!$B$2:$C$8,2,FALSE)</f>
        <v>5</v>
      </c>
      <c r="I25">
        <f>VLOOKUP('Raw data'!I25,Scale!$B$2:$C$8,2,FALSE)</f>
        <v>3</v>
      </c>
      <c r="J25">
        <f>VLOOKUP('Raw data'!J25,Scale!$B$2:$C$8,2,FALSE)</f>
        <v>1</v>
      </c>
      <c r="K25">
        <f>VLOOKUP('Raw data'!K25,Scale!$B$2:$C$8,2,FALSE)</f>
        <v>5</v>
      </c>
      <c r="L25">
        <f>VLOOKUP('Raw data'!L25,Scale!$B$2:$C$8,2,FALSE)</f>
        <v>1</v>
      </c>
      <c r="M25">
        <f>VLOOKUP('Raw data'!M25,Scale!$B$2:$C$8,2,FALSE)</f>
        <v>6</v>
      </c>
      <c r="N25">
        <f>VLOOKUP('Raw data'!N25,Scale!$B$2:$C$8,2,FALSE)</f>
        <v>6</v>
      </c>
      <c r="O25">
        <f>VLOOKUP('Raw data'!O25,Scale!$B$2:$C$8,2,FALSE)</f>
        <v>7</v>
      </c>
      <c r="P25">
        <f>VLOOKUP('Raw data'!P25,Scale!$B$2:$C$8,2,FALSE)</f>
        <v>5</v>
      </c>
      <c r="Q25">
        <f>VLOOKUP('Raw data'!Q25,Scale!$B$2:$C$8,2,FALSE)</f>
        <v>6</v>
      </c>
      <c r="R25">
        <f>VLOOKUP('Raw data'!R25,Scale!$B$2:$C$8,2,FALSE)</f>
        <v>7</v>
      </c>
      <c r="S25">
        <f>VLOOKUP('Raw data'!S25,Scale!$B$2:$C$8,2,FALSE)</f>
        <v>6</v>
      </c>
      <c r="T25">
        <f>VLOOKUP('Raw data'!T25,Scale!$B$2:$C$8,2,FALSE)</f>
        <v>7</v>
      </c>
      <c r="U25">
        <f>VLOOKUP('Raw data'!U25,Scale!$B$2:$C$8,2,FALSE)</f>
        <v>7</v>
      </c>
      <c r="V25">
        <f>VLOOKUP('Raw data'!V25,Scale!$B$2:$C$8,2,FALSE)</f>
        <v>5</v>
      </c>
      <c r="W25">
        <f>VLOOKUP('Raw data'!W25,Scale!$B$2:$C$8,2,FALSE)</f>
        <v>6</v>
      </c>
      <c r="X25">
        <f>VLOOKUP('Raw data'!X25,Scale!$B$2:$C$8,2,FALSE)</f>
        <v>2</v>
      </c>
      <c r="Y25">
        <f>VLOOKUP('Raw data'!Y25,Scale!$B$2:$C$8,2,FALSE)</f>
        <v>5</v>
      </c>
      <c r="Z25">
        <f>VLOOKUP('Raw data'!Z25,Scale!$B$2:$C$8,2,FALSE)</f>
        <v>5</v>
      </c>
      <c r="AA25">
        <f>VLOOKUP('Raw data'!AA25,Scale!$B$2:$C$8,2,FALSE)</f>
        <v>5</v>
      </c>
      <c r="AB25">
        <f>VLOOKUP('Raw data'!AB25,Scale!$B$2:$C$8,2,FALSE)</f>
        <v>6</v>
      </c>
      <c r="AC25">
        <f>VLOOKUP('Raw data'!AC25,Scale!$B$2:$C$8,2,FALSE)</f>
        <v>3</v>
      </c>
      <c r="AD25">
        <f>VLOOKUP('Raw data'!AD25,Scale!$B$2:$C$8,2,FALSE)</f>
        <v>1</v>
      </c>
      <c r="AE25">
        <f>VLOOKUP('Raw data'!AE25,Scale!$B$2:$C$8,2,FALSE)</f>
        <v>4</v>
      </c>
      <c r="AF25">
        <f>VLOOKUP('Raw data'!AF25,Scale!$J$2:$K$7,2,FALSE)</f>
        <v>3</v>
      </c>
      <c r="AG25">
        <f>VLOOKUP('Raw data'!AG25,Scale!$J$2:$K$7,2,FALSE)</f>
        <v>1</v>
      </c>
      <c r="AH25">
        <f>VLOOKUP('Raw data'!AH25,Scale!$J$2:$K$7,2,FALSE)</f>
        <v>6</v>
      </c>
      <c r="AI25">
        <f>VLOOKUP('Raw data'!AI25,Scale!$J$2:$K$7,2,FALSE)</f>
        <v>4</v>
      </c>
      <c r="AJ25">
        <f>VLOOKUP('Raw data'!AJ25,Scale!$J$2:$K$7,2,FALSE)</f>
        <v>5</v>
      </c>
      <c r="AK25">
        <f>VLOOKUP('Raw data'!AK25,Scale!$J$2:$K$7,2,FALSE)</f>
        <v>1</v>
      </c>
      <c r="AL25">
        <f>VLOOKUP('Raw data'!AL25,Scale!$J$2:$K$7,2,FALSE)</f>
        <v>1</v>
      </c>
      <c r="AM25">
        <f>VLOOKUP('Raw data'!AM25,Scale!$J$2:$K$7,2,FALSE)</f>
        <v>1</v>
      </c>
      <c r="AN25">
        <f>VLOOKUP('Raw data'!AN25,Scale!$J$2:$K$7,2,FALSE)</f>
        <v>1</v>
      </c>
      <c r="AO25">
        <f>VLOOKUP('Raw data'!AO25,Scale!$J$2:$K$7,2,FALSE)</f>
        <v>2</v>
      </c>
      <c r="AP25">
        <f>VLOOKUP('Raw data'!AP25,Scale!$J$2:$K$7,2,FALSE)</f>
        <v>1</v>
      </c>
      <c r="AQ25">
        <f>VLOOKUP('Raw data'!AQ25,Scale!$J$2:$K$7,2,FALSE)</f>
        <v>2</v>
      </c>
      <c r="AR25">
        <f>VLOOKUP('Raw data'!AR25,Scale!$J$2:$K$7,2,FALSE)</f>
        <v>4</v>
      </c>
      <c r="AS25">
        <f>VLOOKUP('Raw data'!AS25,Scale!$J$2:$K$7,2,FALSE)</f>
        <v>5</v>
      </c>
      <c r="AT25">
        <f>VLOOKUP('Raw data'!AT25,Scale!$J$2:$K$7,2,FALSE)</f>
        <v>1</v>
      </c>
      <c r="AU25">
        <f>VLOOKUP('Raw data'!AU25,Scale!$J$2:$K$7,2,FALSE)</f>
        <v>5</v>
      </c>
      <c r="AV25">
        <f>VLOOKUP('Raw data'!AV25,Scale!$J$2:$K$7,2,FALSE)</f>
        <v>6</v>
      </c>
      <c r="AW25">
        <f>VLOOKUP('Raw data'!AW25,Scale!$J$2:$K$7,2,FALSE)</f>
        <v>4</v>
      </c>
      <c r="AX25">
        <f>VLOOKUP('Raw data'!AX25,Scale!$J$2:$K$7,2,FALSE)</f>
        <v>6</v>
      </c>
      <c r="AY25">
        <f>VLOOKUP('Raw data'!AY25,Scale!$J$2:$K$7,2,FALSE)</f>
        <v>1</v>
      </c>
      <c r="AZ25">
        <f>VLOOKUP('Raw data'!AZ25,Scale!$J$2:$K$7,2,FALSE)</f>
        <v>6</v>
      </c>
      <c r="BA25">
        <f>VLOOKUP('Raw data'!BA25,Scale!$J$2:$K$7,2,FALSE)</f>
        <v>6</v>
      </c>
      <c r="BB25">
        <f>VLOOKUP('Raw data'!BB25,Scale!$J$2:$K$7,2,FALSE)</f>
        <v>1</v>
      </c>
      <c r="BC25">
        <f>VLOOKUP('Raw data'!BC25,Scale!$J$2:$K$7,2,FALSE)</f>
        <v>5</v>
      </c>
      <c r="BD25">
        <f>VLOOKUP('Raw data'!BD25,Scale!$J$2:$K$7,2,FALSE)</f>
        <v>1</v>
      </c>
      <c r="BE25">
        <f>VLOOKUP('Raw data'!BE25,Scale!$J$2:$K$7,2,FALSE)</f>
        <v>1</v>
      </c>
      <c r="BF25">
        <f>VLOOKUP('Raw data'!BF25,Scale!$J$2:$K$7,2,FALSE)</f>
        <v>1</v>
      </c>
      <c r="BG25">
        <f>VLOOKUP('Raw data'!BG25,Scale!$J$2:$K$7,2,FALSE)</f>
        <v>1</v>
      </c>
      <c r="BH25">
        <f>VLOOKUP('Raw data'!BH25,Scale!$J$2:$K$7,2,FALSE)</f>
        <v>1</v>
      </c>
      <c r="BI25">
        <f>VLOOKUP('Raw data'!BI25,Scale!$J$2:$K$7,2,FALSE)</f>
        <v>2</v>
      </c>
      <c r="BJ25" t="str">
        <f>'Raw data'!BJ25</f>
        <v>ดู Anime</v>
      </c>
      <c r="BK25" s="10">
        <f>'Raw data'!BK25</f>
        <v>33494</v>
      </c>
      <c r="BL25" t="str">
        <f>'Raw data'!BL25</f>
        <v>ชาย</v>
      </c>
      <c r="BM25">
        <f t="shared" ca="1" si="0"/>
        <v>29</v>
      </c>
      <c r="BN25">
        <f t="shared" ca="1" si="1"/>
        <v>29</v>
      </c>
      <c r="BO25" s="9">
        <f t="shared" si="2"/>
        <v>33494</v>
      </c>
      <c r="BP25" t="str">
        <f t="shared" si="3"/>
        <v>13-09</v>
      </c>
      <c r="BQ25" t="str">
        <f t="shared" si="4"/>
        <v>13-ก.ย.-21</v>
      </c>
      <c r="BR25" s="10">
        <f t="shared" si="5"/>
        <v>44452</v>
      </c>
      <c r="BS25" s="11" t="str">
        <f>IF(BR25&lt;ราศี!$B$10,ราศี!$D$10,(IF(BR25&lt;ราศี!$B$11,ราศี!$D$11,(IF(BR25&lt;ราศี!$B$12,ราศี!$D$12,(IF(BR25&lt;ราศี!$B$13,ราศี!$D$13,(IF(BR25&lt;ราศี!$B$14,ราศี!$D$14,(IF(BR25&lt;ราศี!$B$15,ราศี!$D$15,(IF(BR25&lt;ราศี!$B$16,ราศี!$D$16,(IF(BR25&lt;ราศี!$B$17,ราศี!$D$17,(IF(BR25&lt;ราศี!$B$18,ราศี!$D$18,(IF(BR25&lt;ราศี!$B$19,ราศี!$D$19,(IF(BR25&lt;ราศี!$B$20,ราศี!$D$20,(IF(BR25&lt;ราศี!$B$21,ราศี!$D$21,ราศี!$D$22)))))))))))))))))))))))</f>
        <v>ราศีสิงห์</v>
      </c>
    </row>
    <row r="26" spans="1:71" x14ac:dyDescent="0.25">
      <c r="A26">
        <v>25</v>
      </c>
      <c r="B26">
        <f>VLOOKUP('Raw data'!B26,Scale!$B$2:$C$8,2,FALSE)</f>
        <v>7</v>
      </c>
      <c r="C26">
        <f>VLOOKUP('Raw data'!C26,Scale!$B$2:$C$8,2,FALSE)</f>
        <v>7</v>
      </c>
      <c r="D26">
        <f>VLOOKUP('Raw data'!D26,Scale!$B$2:$C$8,2,FALSE)</f>
        <v>7</v>
      </c>
      <c r="E26">
        <f>VLOOKUP('Raw data'!E26,Scale!$B$2:$C$8,2,FALSE)</f>
        <v>5</v>
      </c>
      <c r="F26">
        <f>VLOOKUP('Raw data'!F26,Scale!$B$2:$C$8,2,FALSE)</f>
        <v>4</v>
      </c>
      <c r="G26">
        <f>VLOOKUP('Raw data'!G26,Scale!$B$2:$C$8,2,FALSE)</f>
        <v>5</v>
      </c>
      <c r="H26">
        <f>VLOOKUP('Raw data'!H26,Scale!$B$2:$C$8,2,FALSE)</f>
        <v>6</v>
      </c>
      <c r="I26">
        <f>VLOOKUP('Raw data'!I26,Scale!$B$2:$C$8,2,FALSE)</f>
        <v>6</v>
      </c>
      <c r="J26">
        <f>VLOOKUP('Raw data'!J26,Scale!$B$2:$C$8,2,FALSE)</f>
        <v>4</v>
      </c>
      <c r="K26">
        <f>VLOOKUP('Raw data'!K26,Scale!$B$2:$C$8,2,FALSE)</f>
        <v>5</v>
      </c>
      <c r="L26">
        <f>VLOOKUP('Raw data'!L26,Scale!$B$2:$C$8,2,FALSE)</f>
        <v>5</v>
      </c>
      <c r="M26">
        <f>VLOOKUP('Raw data'!M26,Scale!$B$2:$C$8,2,FALSE)</f>
        <v>5</v>
      </c>
      <c r="N26">
        <f>VLOOKUP('Raw data'!N26,Scale!$B$2:$C$8,2,FALSE)</f>
        <v>4</v>
      </c>
      <c r="O26">
        <f>VLOOKUP('Raw data'!O26,Scale!$B$2:$C$8,2,FALSE)</f>
        <v>4</v>
      </c>
      <c r="P26">
        <f>VLOOKUP('Raw data'!P26,Scale!$B$2:$C$8,2,FALSE)</f>
        <v>6</v>
      </c>
      <c r="Q26">
        <f>VLOOKUP('Raw data'!Q26,Scale!$B$2:$C$8,2,FALSE)</f>
        <v>5</v>
      </c>
      <c r="R26">
        <f>VLOOKUP('Raw data'!R26,Scale!$B$2:$C$8,2,FALSE)</f>
        <v>7</v>
      </c>
      <c r="S26">
        <f>VLOOKUP('Raw data'!S26,Scale!$B$2:$C$8,2,FALSE)</f>
        <v>7</v>
      </c>
      <c r="T26">
        <f>VLOOKUP('Raw data'!T26,Scale!$B$2:$C$8,2,FALSE)</f>
        <v>7</v>
      </c>
      <c r="U26">
        <f>VLOOKUP('Raw data'!U26,Scale!$B$2:$C$8,2,FALSE)</f>
        <v>5</v>
      </c>
      <c r="V26">
        <f>VLOOKUP('Raw data'!V26,Scale!$B$2:$C$8,2,FALSE)</f>
        <v>6</v>
      </c>
      <c r="W26">
        <f>VLOOKUP('Raw data'!W26,Scale!$B$2:$C$8,2,FALSE)</f>
        <v>6</v>
      </c>
      <c r="X26">
        <f>VLOOKUP('Raw data'!X26,Scale!$B$2:$C$8,2,FALSE)</f>
        <v>6</v>
      </c>
      <c r="Y26">
        <f>VLOOKUP('Raw data'!Y26,Scale!$B$2:$C$8,2,FALSE)</f>
        <v>4</v>
      </c>
      <c r="Z26">
        <f>VLOOKUP('Raw data'!Z26,Scale!$B$2:$C$8,2,FALSE)</f>
        <v>6</v>
      </c>
      <c r="AA26">
        <f>VLOOKUP('Raw data'!AA26,Scale!$B$2:$C$8,2,FALSE)</f>
        <v>6</v>
      </c>
      <c r="AB26">
        <f>VLOOKUP('Raw data'!AB26,Scale!$B$2:$C$8,2,FALSE)</f>
        <v>4</v>
      </c>
      <c r="AC26">
        <f>VLOOKUP('Raw data'!AC26,Scale!$B$2:$C$8,2,FALSE)</f>
        <v>4</v>
      </c>
      <c r="AD26">
        <f>VLOOKUP('Raw data'!AD26,Scale!$B$2:$C$8,2,FALSE)</f>
        <v>4</v>
      </c>
      <c r="AE26">
        <f>VLOOKUP('Raw data'!AE26,Scale!$B$2:$C$8,2,FALSE)</f>
        <v>4</v>
      </c>
      <c r="AF26">
        <f>VLOOKUP('Raw data'!AF26,Scale!$J$2:$K$7,2,FALSE)</f>
        <v>6</v>
      </c>
      <c r="AG26">
        <f>VLOOKUP('Raw data'!AG26,Scale!$J$2:$K$7,2,FALSE)</f>
        <v>3</v>
      </c>
      <c r="AH26">
        <f>VLOOKUP('Raw data'!AH26,Scale!$J$2:$K$7,2,FALSE)</f>
        <v>6</v>
      </c>
      <c r="AI26">
        <f>VLOOKUP('Raw data'!AI26,Scale!$J$2:$K$7,2,FALSE)</f>
        <v>5</v>
      </c>
      <c r="AJ26">
        <f>VLOOKUP('Raw data'!AJ26,Scale!$J$2:$K$7,2,FALSE)</f>
        <v>4</v>
      </c>
      <c r="AK26">
        <f>VLOOKUP('Raw data'!AK26,Scale!$J$2:$K$7,2,FALSE)</f>
        <v>3</v>
      </c>
      <c r="AL26">
        <f>VLOOKUP('Raw data'!AL26,Scale!$J$2:$K$7,2,FALSE)</f>
        <v>4</v>
      </c>
      <c r="AM26">
        <f>VLOOKUP('Raw data'!AM26,Scale!$J$2:$K$7,2,FALSE)</f>
        <v>4</v>
      </c>
      <c r="AN26">
        <f>VLOOKUP('Raw data'!AN26,Scale!$J$2:$K$7,2,FALSE)</f>
        <v>2</v>
      </c>
      <c r="AO26">
        <f>VLOOKUP('Raw data'!AO26,Scale!$J$2:$K$7,2,FALSE)</f>
        <v>3</v>
      </c>
      <c r="AP26">
        <f>VLOOKUP('Raw data'!AP26,Scale!$J$2:$K$7,2,FALSE)</f>
        <v>4</v>
      </c>
      <c r="AQ26">
        <f>VLOOKUP('Raw data'!AQ26,Scale!$J$2:$K$7,2,FALSE)</f>
        <v>4</v>
      </c>
      <c r="AR26">
        <f>VLOOKUP('Raw data'!AR26,Scale!$J$2:$K$7,2,FALSE)</f>
        <v>2</v>
      </c>
      <c r="AS26">
        <f>VLOOKUP('Raw data'!AS26,Scale!$J$2:$K$7,2,FALSE)</f>
        <v>2</v>
      </c>
      <c r="AT26">
        <f>VLOOKUP('Raw data'!AT26,Scale!$J$2:$K$7,2,FALSE)</f>
        <v>2</v>
      </c>
      <c r="AU26">
        <f>VLOOKUP('Raw data'!AU26,Scale!$J$2:$K$7,2,FALSE)</f>
        <v>3</v>
      </c>
      <c r="AV26">
        <f>VLOOKUP('Raw data'!AV26,Scale!$J$2:$K$7,2,FALSE)</f>
        <v>6</v>
      </c>
      <c r="AW26">
        <f>VLOOKUP('Raw data'!AW26,Scale!$J$2:$K$7,2,FALSE)</f>
        <v>6</v>
      </c>
      <c r="AX26">
        <f>VLOOKUP('Raw data'!AX26,Scale!$J$2:$K$7,2,FALSE)</f>
        <v>6</v>
      </c>
      <c r="AY26">
        <f>VLOOKUP('Raw data'!AY26,Scale!$J$2:$K$7,2,FALSE)</f>
        <v>5</v>
      </c>
      <c r="AZ26">
        <f>VLOOKUP('Raw data'!AZ26,Scale!$J$2:$K$7,2,FALSE)</f>
        <v>6</v>
      </c>
      <c r="BA26">
        <f>VLOOKUP('Raw data'!BA26,Scale!$J$2:$K$7,2,FALSE)</f>
        <v>6</v>
      </c>
      <c r="BB26">
        <f>VLOOKUP('Raw data'!BB26,Scale!$J$2:$K$7,2,FALSE)</f>
        <v>5</v>
      </c>
      <c r="BC26">
        <f>VLOOKUP('Raw data'!BC26,Scale!$J$2:$K$7,2,FALSE)</f>
        <v>2</v>
      </c>
      <c r="BD26">
        <f>VLOOKUP('Raw data'!BD26,Scale!$J$2:$K$7,2,FALSE)</f>
        <v>5</v>
      </c>
      <c r="BE26">
        <f>VLOOKUP('Raw data'!BE26,Scale!$J$2:$K$7,2,FALSE)</f>
        <v>5</v>
      </c>
      <c r="BF26">
        <f>VLOOKUP('Raw data'!BF26,Scale!$J$2:$K$7,2,FALSE)</f>
        <v>2</v>
      </c>
      <c r="BG26">
        <f>VLOOKUP('Raw data'!BG26,Scale!$J$2:$K$7,2,FALSE)</f>
        <v>2</v>
      </c>
      <c r="BH26">
        <f>VLOOKUP('Raw data'!BH26,Scale!$J$2:$K$7,2,FALSE)</f>
        <v>2</v>
      </c>
      <c r="BI26">
        <f>VLOOKUP('Raw data'!BI26,Scale!$J$2:$K$7,2,FALSE)</f>
        <v>2</v>
      </c>
      <c r="BJ26" t="str">
        <f>'Raw data'!BJ26</f>
        <v>ดูดวง</v>
      </c>
      <c r="BK26" s="10">
        <f>'Raw data'!BK26</f>
        <v>34666</v>
      </c>
      <c r="BL26" t="str">
        <f>'Raw data'!BL26</f>
        <v>หญิง</v>
      </c>
      <c r="BM26">
        <f t="shared" ca="1" si="0"/>
        <v>26</v>
      </c>
      <c r="BN26">
        <f t="shared" ca="1" si="1"/>
        <v>26</v>
      </c>
      <c r="BO26" s="9">
        <f t="shared" si="2"/>
        <v>34666</v>
      </c>
      <c r="BP26" t="str">
        <f t="shared" si="3"/>
        <v>28-11</v>
      </c>
      <c r="BQ26" t="str">
        <f t="shared" si="4"/>
        <v>28-พ.ย.-21</v>
      </c>
      <c r="BR26" s="10">
        <f t="shared" si="5"/>
        <v>44528</v>
      </c>
      <c r="BS26" s="11" t="str">
        <f>IF(BR26&lt;ราศี!$B$10,ราศี!$D$10,(IF(BR26&lt;ราศี!$B$11,ราศี!$D$11,(IF(BR26&lt;ราศี!$B$12,ราศี!$D$12,(IF(BR26&lt;ราศี!$B$13,ราศี!$D$13,(IF(BR26&lt;ราศี!$B$14,ราศี!$D$14,(IF(BR26&lt;ราศี!$B$15,ราศี!$D$15,(IF(BR26&lt;ราศี!$B$16,ราศี!$D$16,(IF(BR26&lt;ราศี!$B$17,ราศี!$D$17,(IF(BR26&lt;ราศี!$B$18,ราศี!$D$18,(IF(BR26&lt;ราศี!$B$19,ราศี!$D$19,(IF(BR26&lt;ราศี!$B$20,ราศี!$D$20,(IF(BR26&lt;ราศี!$B$21,ราศี!$D$21,ราศี!$D$22)))))))))))))))))))))))</f>
        <v>ราศีพิจิก</v>
      </c>
    </row>
    <row r="27" spans="1:71" x14ac:dyDescent="0.25">
      <c r="A27">
        <v>26</v>
      </c>
      <c r="B27">
        <f>VLOOKUP('Raw data'!B27,Scale!$B$2:$C$8,2,FALSE)</f>
        <v>5</v>
      </c>
      <c r="C27">
        <f>VLOOKUP('Raw data'!C27,Scale!$B$2:$C$8,2,FALSE)</f>
        <v>4</v>
      </c>
      <c r="D27">
        <f>VLOOKUP('Raw data'!D27,Scale!$B$2:$C$8,2,FALSE)</f>
        <v>5</v>
      </c>
      <c r="E27">
        <f>VLOOKUP('Raw data'!E27,Scale!$B$2:$C$8,2,FALSE)</f>
        <v>4</v>
      </c>
      <c r="F27">
        <f>VLOOKUP('Raw data'!F27,Scale!$B$2:$C$8,2,FALSE)</f>
        <v>5</v>
      </c>
      <c r="G27">
        <f>VLOOKUP('Raw data'!G27,Scale!$B$2:$C$8,2,FALSE)</f>
        <v>4</v>
      </c>
      <c r="H27">
        <f>VLOOKUP('Raw data'!H27,Scale!$B$2:$C$8,2,FALSE)</f>
        <v>4</v>
      </c>
      <c r="I27">
        <f>VLOOKUP('Raw data'!I27,Scale!$B$2:$C$8,2,FALSE)</f>
        <v>4</v>
      </c>
      <c r="J27">
        <f>VLOOKUP('Raw data'!J27,Scale!$B$2:$C$8,2,FALSE)</f>
        <v>3</v>
      </c>
      <c r="K27">
        <f>VLOOKUP('Raw data'!K27,Scale!$B$2:$C$8,2,FALSE)</f>
        <v>2</v>
      </c>
      <c r="L27">
        <f>VLOOKUP('Raw data'!L27,Scale!$B$2:$C$8,2,FALSE)</f>
        <v>1</v>
      </c>
      <c r="M27">
        <f>VLOOKUP('Raw data'!M27,Scale!$B$2:$C$8,2,FALSE)</f>
        <v>4</v>
      </c>
      <c r="N27">
        <f>VLOOKUP('Raw data'!N27,Scale!$B$2:$C$8,2,FALSE)</f>
        <v>6</v>
      </c>
      <c r="O27">
        <f>VLOOKUP('Raw data'!O27,Scale!$B$2:$C$8,2,FALSE)</f>
        <v>7</v>
      </c>
      <c r="P27">
        <f>VLOOKUP('Raw data'!P27,Scale!$B$2:$C$8,2,FALSE)</f>
        <v>6</v>
      </c>
      <c r="Q27">
        <f>VLOOKUP('Raw data'!Q27,Scale!$B$2:$C$8,2,FALSE)</f>
        <v>7</v>
      </c>
      <c r="R27">
        <f>VLOOKUP('Raw data'!R27,Scale!$B$2:$C$8,2,FALSE)</f>
        <v>7</v>
      </c>
      <c r="S27">
        <f>VLOOKUP('Raw data'!S27,Scale!$B$2:$C$8,2,FALSE)</f>
        <v>6</v>
      </c>
      <c r="T27">
        <f>VLOOKUP('Raw data'!T27,Scale!$B$2:$C$8,2,FALSE)</f>
        <v>5</v>
      </c>
      <c r="U27">
        <f>VLOOKUP('Raw data'!U27,Scale!$B$2:$C$8,2,FALSE)</f>
        <v>6</v>
      </c>
      <c r="V27">
        <f>VLOOKUP('Raw data'!V27,Scale!$B$2:$C$8,2,FALSE)</f>
        <v>5</v>
      </c>
      <c r="W27">
        <f>VLOOKUP('Raw data'!W27,Scale!$B$2:$C$8,2,FALSE)</f>
        <v>5</v>
      </c>
      <c r="X27">
        <f>VLOOKUP('Raw data'!X27,Scale!$B$2:$C$8,2,FALSE)</f>
        <v>3</v>
      </c>
      <c r="Y27">
        <f>VLOOKUP('Raw data'!Y27,Scale!$B$2:$C$8,2,FALSE)</f>
        <v>6</v>
      </c>
      <c r="Z27">
        <f>VLOOKUP('Raw data'!Z27,Scale!$B$2:$C$8,2,FALSE)</f>
        <v>2</v>
      </c>
      <c r="AA27">
        <f>VLOOKUP('Raw data'!AA27,Scale!$B$2:$C$8,2,FALSE)</f>
        <v>4</v>
      </c>
      <c r="AB27">
        <f>VLOOKUP('Raw data'!AB27,Scale!$B$2:$C$8,2,FALSE)</f>
        <v>2</v>
      </c>
      <c r="AC27">
        <f>VLOOKUP('Raw data'!AC27,Scale!$B$2:$C$8,2,FALSE)</f>
        <v>5</v>
      </c>
      <c r="AD27">
        <f>VLOOKUP('Raw data'!AD27,Scale!$B$2:$C$8,2,FALSE)</f>
        <v>1</v>
      </c>
      <c r="AE27">
        <f>VLOOKUP('Raw data'!AE27,Scale!$B$2:$C$8,2,FALSE)</f>
        <v>6</v>
      </c>
      <c r="AF27">
        <f>VLOOKUP('Raw data'!AF27,Scale!$J$2:$K$7,2,FALSE)</f>
        <v>4</v>
      </c>
      <c r="AG27">
        <f>VLOOKUP('Raw data'!AG27,Scale!$J$2:$K$7,2,FALSE)</f>
        <v>2</v>
      </c>
      <c r="AH27">
        <f>VLOOKUP('Raw data'!AH27,Scale!$J$2:$K$7,2,FALSE)</f>
        <v>6</v>
      </c>
      <c r="AI27">
        <f>VLOOKUP('Raw data'!AI27,Scale!$J$2:$K$7,2,FALSE)</f>
        <v>3</v>
      </c>
      <c r="AJ27">
        <f>VLOOKUP('Raw data'!AJ27,Scale!$J$2:$K$7,2,FALSE)</f>
        <v>1</v>
      </c>
      <c r="AK27">
        <f>VLOOKUP('Raw data'!AK27,Scale!$J$2:$K$7,2,FALSE)</f>
        <v>2</v>
      </c>
      <c r="AL27">
        <f>VLOOKUP('Raw data'!AL27,Scale!$J$2:$K$7,2,FALSE)</f>
        <v>2</v>
      </c>
      <c r="AM27">
        <f>VLOOKUP('Raw data'!AM27,Scale!$J$2:$K$7,2,FALSE)</f>
        <v>2</v>
      </c>
      <c r="AN27">
        <f>VLOOKUP('Raw data'!AN27,Scale!$J$2:$K$7,2,FALSE)</f>
        <v>1</v>
      </c>
      <c r="AO27">
        <f>VLOOKUP('Raw data'!AO27,Scale!$J$2:$K$7,2,FALSE)</f>
        <v>1</v>
      </c>
      <c r="AP27">
        <f>VLOOKUP('Raw data'!AP27,Scale!$J$2:$K$7,2,FALSE)</f>
        <v>1</v>
      </c>
      <c r="AQ27">
        <f>VLOOKUP('Raw data'!AQ27,Scale!$J$2:$K$7,2,FALSE)</f>
        <v>1</v>
      </c>
      <c r="AR27">
        <f>VLOOKUP('Raw data'!AR27,Scale!$J$2:$K$7,2,FALSE)</f>
        <v>5</v>
      </c>
      <c r="AS27">
        <f>VLOOKUP('Raw data'!AS27,Scale!$J$2:$K$7,2,FALSE)</f>
        <v>2</v>
      </c>
      <c r="AT27">
        <f>VLOOKUP('Raw data'!AT27,Scale!$J$2:$K$7,2,FALSE)</f>
        <v>1</v>
      </c>
      <c r="AU27">
        <f>VLOOKUP('Raw data'!AU27,Scale!$J$2:$K$7,2,FALSE)</f>
        <v>3</v>
      </c>
      <c r="AV27">
        <f>VLOOKUP('Raw data'!AV27,Scale!$J$2:$K$7,2,FALSE)</f>
        <v>6</v>
      </c>
      <c r="AW27">
        <f>VLOOKUP('Raw data'!AW27,Scale!$J$2:$K$7,2,FALSE)</f>
        <v>6</v>
      </c>
      <c r="AX27">
        <f>VLOOKUP('Raw data'!AX27,Scale!$J$2:$K$7,2,FALSE)</f>
        <v>4</v>
      </c>
      <c r="AY27">
        <f>VLOOKUP('Raw data'!AY27,Scale!$J$2:$K$7,2,FALSE)</f>
        <v>2</v>
      </c>
      <c r="AZ27">
        <f>VLOOKUP('Raw data'!AZ27,Scale!$J$2:$K$7,2,FALSE)</f>
        <v>6</v>
      </c>
      <c r="BA27">
        <f>VLOOKUP('Raw data'!BA27,Scale!$J$2:$K$7,2,FALSE)</f>
        <v>4</v>
      </c>
      <c r="BB27">
        <f>VLOOKUP('Raw data'!BB27,Scale!$J$2:$K$7,2,FALSE)</f>
        <v>1</v>
      </c>
      <c r="BC27">
        <f>VLOOKUP('Raw data'!BC27,Scale!$J$2:$K$7,2,FALSE)</f>
        <v>5</v>
      </c>
      <c r="BD27">
        <f>VLOOKUP('Raw data'!BD27,Scale!$J$2:$K$7,2,FALSE)</f>
        <v>1</v>
      </c>
      <c r="BE27">
        <f>VLOOKUP('Raw data'!BE27,Scale!$J$2:$K$7,2,FALSE)</f>
        <v>1</v>
      </c>
      <c r="BF27">
        <f>VLOOKUP('Raw data'!BF27,Scale!$J$2:$K$7,2,FALSE)</f>
        <v>1</v>
      </c>
      <c r="BG27">
        <f>VLOOKUP('Raw data'!BG27,Scale!$J$2:$K$7,2,FALSE)</f>
        <v>1</v>
      </c>
      <c r="BH27">
        <f>VLOOKUP('Raw data'!BH27,Scale!$J$2:$K$7,2,FALSE)</f>
        <v>1</v>
      </c>
      <c r="BI27">
        <f>VLOOKUP('Raw data'!BI27,Scale!$J$2:$K$7,2,FALSE)</f>
        <v>5</v>
      </c>
      <c r="BJ27" t="str">
        <f>'Raw data'!BJ27</f>
        <v>Technology</v>
      </c>
      <c r="BK27" s="10">
        <f>'Raw data'!BK27</f>
        <v>34260</v>
      </c>
      <c r="BL27" t="str">
        <f>'Raw data'!BL27</f>
        <v>ชาย</v>
      </c>
      <c r="BM27">
        <f t="shared" ca="1" si="0"/>
        <v>27</v>
      </c>
      <c r="BN27">
        <f t="shared" ca="1" si="1"/>
        <v>27</v>
      </c>
      <c r="BO27" s="9">
        <f t="shared" si="2"/>
        <v>34260</v>
      </c>
      <c r="BP27" t="str">
        <f t="shared" si="3"/>
        <v>18-10</v>
      </c>
      <c r="BQ27" t="str">
        <f t="shared" si="4"/>
        <v>18-ต.ค.-21</v>
      </c>
      <c r="BR27" s="10">
        <f t="shared" si="5"/>
        <v>44487</v>
      </c>
      <c r="BS27" s="11" t="str">
        <f>IF(BR27&lt;ราศี!$B$10,ราศี!$D$10,(IF(BR27&lt;ราศี!$B$11,ราศี!$D$11,(IF(BR27&lt;ราศี!$B$12,ราศี!$D$12,(IF(BR27&lt;ราศี!$B$13,ราศี!$D$13,(IF(BR27&lt;ราศี!$B$14,ราศี!$D$14,(IF(BR27&lt;ราศี!$B$15,ราศี!$D$15,(IF(BR27&lt;ราศี!$B$16,ราศี!$D$16,(IF(BR27&lt;ราศี!$B$17,ราศี!$D$17,(IF(BR27&lt;ราศี!$B$18,ราศี!$D$18,(IF(BR27&lt;ราศี!$B$19,ราศี!$D$19,(IF(BR27&lt;ราศี!$B$20,ราศี!$D$20,(IF(BR27&lt;ราศี!$B$21,ราศี!$D$21,ราศี!$D$22)))))))))))))))))))))))</f>
        <v>ราศีตุลย์</v>
      </c>
    </row>
    <row r="28" spans="1:71" x14ac:dyDescent="0.25">
      <c r="A28">
        <v>27</v>
      </c>
      <c r="B28">
        <f>VLOOKUP('Raw data'!B28,Scale!$B$2:$C$8,2,FALSE)</f>
        <v>7</v>
      </c>
      <c r="C28">
        <f>VLOOKUP('Raw data'!C28,Scale!$B$2:$C$8,2,FALSE)</f>
        <v>5</v>
      </c>
      <c r="D28">
        <f>VLOOKUP('Raw data'!D28,Scale!$B$2:$C$8,2,FALSE)</f>
        <v>4</v>
      </c>
      <c r="E28">
        <f>VLOOKUP('Raw data'!E28,Scale!$B$2:$C$8,2,FALSE)</f>
        <v>5</v>
      </c>
      <c r="F28">
        <f>VLOOKUP('Raw data'!F28,Scale!$B$2:$C$8,2,FALSE)</f>
        <v>2</v>
      </c>
      <c r="G28">
        <f>VLOOKUP('Raw data'!G28,Scale!$B$2:$C$8,2,FALSE)</f>
        <v>6</v>
      </c>
      <c r="H28">
        <f>VLOOKUP('Raw data'!H28,Scale!$B$2:$C$8,2,FALSE)</f>
        <v>5</v>
      </c>
      <c r="I28">
        <f>VLOOKUP('Raw data'!I28,Scale!$B$2:$C$8,2,FALSE)</f>
        <v>5</v>
      </c>
      <c r="J28">
        <f>VLOOKUP('Raw data'!J28,Scale!$B$2:$C$8,2,FALSE)</f>
        <v>1</v>
      </c>
      <c r="K28">
        <f>VLOOKUP('Raw data'!K28,Scale!$B$2:$C$8,2,FALSE)</f>
        <v>1</v>
      </c>
      <c r="L28">
        <f>VLOOKUP('Raw data'!L28,Scale!$B$2:$C$8,2,FALSE)</f>
        <v>4</v>
      </c>
      <c r="M28">
        <f>VLOOKUP('Raw data'!M28,Scale!$B$2:$C$8,2,FALSE)</f>
        <v>4</v>
      </c>
      <c r="N28">
        <f>VLOOKUP('Raw data'!N28,Scale!$B$2:$C$8,2,FALSE)</f>
        <v>4</v>
      </c>
      <c r="O28">
        <f>VLOOKUP('Raw data'!O28,Scale!$B$2:$C$8,2,FALSE)</f>
        <v>4</v>
      </c>
      <c r="P28">
        <f>VLOOKUP('Raw data'!P28,Scale!$B$2:$C$8,2,FALSE)</f>
        <v>6</v>
      </c>
      <c r="Q28">
        <f>VLOOKUP('Raw data'!Q28,Scale!$B$2:$C$8,2,FALSE)</f>
        <v>4</v>
      </c>
      <c r="R28">
        <f>VLOOKUP('Raw data'!R28,Scale!$B$2:$C$8,2,FALSE)</f>
        <v>5</v>
      </c>
      <c r="S28">
        <f>VLOOKUP('Raw data'!S28,Scale!$B$2:$C$8,2,FALSE)</f>
        <v>5</v>
      </c>
      <c r="T28">
        <f>VLOOKUP('Raw data'!T28,Scale!$B$2:$C$8,2,FALSE)</f>
        <v>6</v>
      </c>
      <c r="U28">
        <f>VLOOKUP('Raw data'!U28,Scale!$B$2:$C$8,2,FALSE)</f>
        <v>6</v>
      </c>
      <c r="V28">
        <f>VLOOKUP('Raw data'!V28,Scale!$B$2:$C$8,2,FALSE)</f>
        <v>6</v>
      </c>
      <c r="W28">
        <f>VLOOKUP('Raw data'!W28,Scale!$B$2:$C$8,2,FALSE)</f>
        <v>6</v>
      </c>
      <c r="X28">
        <f>VLOOKUP('Raw data'!X28,Scale!$B$2:$C$8,2,FALSE)</f>
        <v>6</v>
      </c>
      <c r="Y28">
        <f>VLOOKUP('Raw data'!Y28,Scale!$B$2:$C$8,2,FALSE)</f>
        <v>3</v>
      </c>
      <c r="Z28">
        <f>VLOOKUP('Raw data'!Z28,Scale!$B$2:$C$8,2,FALSE)</f>
        <v>7</v>
      </c>
      <c r="AA28">
        <f>VLOOKUP('Raw data'!AA28,Scale!$B$2:$C$8,2,FALSE)</f>
        <v>7</v>
      </c>
      <c r="AB28">
        <f>VLOOKUP('Raw data'!AB28,Scale!$B$2:$C$8,2,FALSE)</f>
        <v>3</v>
      </c>
      <c r="AC28">
        <f>VLOOKUP('Raw data'!AC28,Scale!$B$2:$C$8,2,FALSE)</f>
        <v>3</v>
      </c>
      <c r="AD28">
        <f>VLOOKUP('Raw data'!AD28,Scale!$B$2:$C$8,2,FALSE)</f>
        <v>3</v>
      </c>
      <c r="AE28">
        <f>VLOOKUP('Raw data'!AE28,Scale!$B$2:$C$8,2,FALSE)</f>
        <v>2</v>
      </c>
      <c r="AF28">
        <f>VLOOKUP('Raw data'!AF28,Scale!$J$2:$K$7,2,FALSE)</f>
        <v>3</v>
      </c>
      <c r="AG28">
        <f>VLOOKUP('Raw data'!AG28,Scale!$J$2:$K$7,2,FALSE)</f>
        <v>2</v>
      </c>
      <c r="AH28">
        <f>VLOOKUP('Raw data'!AH28,Scale!$J$2:$K$7,2,FALSE)</f>
        <v>6</v>
      </c>
      <c r="AI28">
        <f>VLOOKUP('Raw data'!AI28,Scale!$J$2:$K$7,2,FALSE)</f>
        <v>4</v>
      </c>
      <c r="AJ28">
        <f>VLOOKUP('Raw data'!AJ28,Scale!$J$2:$K$7,2,FALSE)</f>
        <v>1</v>
      </c>
      <c r="AK28">
        <f>VLOOKUP('Raw data'!AK28,Scale!$J$2:$K$7,2,FALSE)</f>
        <v>3</v>
      </c>
      <c r="AL28">
        <f>VLOOKUP('Raw data'!AL28,Scale!$J$2:$K$7,2,FALSE)</f>
        <v>3</v>
      </c>
      <c r="AM28">
        <f>VLOOKUP('Raw data'!AM28,Scale!$J$2:$K$7,2,FALSE)</f>
        <v>3</v>
      </c>
      <c r="AN28">
        <f>VLOOKUP('Raw data'!AN28,Scale!$J$2:$K$7,2,FALSE)</f>
        <v>1</v>
      </c>
      <c r="AO28">
        <f>VLOOKUP('Raw data'!AO28,Scale!$J$2:$K$7,2,FALSE)</f>
        <v>2</v>
      </c>
      <c r="AP28">
        <f>VLOOKUP('Raw data'!AP28,Scale!$J$2:$K$7,2,FALSE)</f>
        <v>2</v>
      </c>
      <c r="AQ28">
        <f>VLOOKUP('Raw data'!AQ28,Scale!$J$2:$K$7,2,FALSE)</f>
        <v>6</v>
      </c>
      <c r="AR28">
        <f>VLOOKUP('Raw data'!AR28,Scale!$J$2:$K$7,2,FALSE)</f>
        <v>4</v>
      </c>
      <c r="AS28">
        <f>VLOOKUP('Raw data'!AS28,Scale!$J$2:$K$7,2,FALSE)</f>
        <v>1</v>
      </c>
      <c r="AT28">
        <f>VLOOKUP('Raw data'!AT28,Scale!$J$2:$K$7,2,FALSE)</f>
        <v>2</v>
      </c>
      <c r="AU28">
        <f>VLOOKUP('Raw data'!AU28,Scale!$J$2:$K$7,2,FALSE)</f>
        <v>5</v>
      </c>
      <c r="AV28">
        <f>VLOOKUP('Raw data'!AV28,Scale!$J$2:$K$7,2,FALSE)</f>
        <v>5</v>
      </c>
      <c r="AW28">
        <f>VLOOKUP('Raw data'!AW28,Scale!$J$2:$K$7,2,FALSE)</f>
        <v>3</v>
      </c>
      <c r="AX28">
        <f>VLOOKUP('Raw data'!AX28,Scale!$J$2:$K$7,2,FALSE)</f>
        <v>3</v>
      </c>
      <c r="AY28">
        <f>VLOOKUP('Raw data'!AY28,Scale!$J$2:$K$7,2,FALSE)</f>
        <v>3</v>
      </c>
      <c r="AZ28">
        <f>VLOOKUP('Raw data'!AZ28,Scale!$J$2:$K$7,2,FALSE)</f>
        <v>5</v>
      </c>
      <c r="BA28">
        <f>VLOOKUP('Raw data'!BA28,Scale!$J$2:$K$7,2,FALSE)</f>
        <v>4</v>
      </c>
      <c r="BB28">
        <f>VLOOKUP('Raw data'!BB28,Scale!$J$2:$K$7,2,FALSE)</f>
        <v>5</v>
      </c>
      <c r="BC28">
        <f>VLOOKUP('Raw data'!BC28,Scale!$J$2:$K$7,2,FALSE)</f>
        <v>1</v>
      </c>
      <c r="BD28">
        <f>VLOOKUP('Raw data'!BD28,Scale!$J$2:$K$7,2,FALSE)</f>
        <v>5</v>
      </c>
      <c r="BE28">
        <f>VLOOKUP('Raw data'!BE28,Scale!$J$2:$K$7,2,FALSE)</f>
        <v>5</v>
      </c>
      <c r="BF28">
        <f>VLOOKUP('Raw data'!BF28,Scale!$J$2:$K$7,2,FALSE)</f>
        <v>1</v>
      </c>
      <c r="BG28">
        <f>VLOOKUP('Raw data'!BG28,Scale!$J$2:$K$7,2,FALSE)</f>
        <v>1</v>
      </c>
      <c r="BH28">
        <f>VLOOKUP('Raw data'!BH28,Scale!$J$2:$K$7,2,FALSE)</f>
        <v>1</v>
      </c>
      <c r="BI28">
        <f>VLOOKUP('Raw data'!BI28,Scale!$J$2:$K$7,2,FALSE)</f>
        <v>3</v>
      </c>
      <c r="BJ28" t="str">
        <f>'Raw data'!BJ28</f>
        <v>การลงทุน</v>
      </c>
      <c r="BK28" s="10">
        <f>'Raw data'!BK28</f>
        <v>232079</v>
      </c>
      <c r="BL28" t="str">
        <f>'Raw data'!BL28</f>
        <v>หญิง</v>
      </c>
      <c r="BM28">
        <f t="shared" ca="1" si="0"/>
        <v>-514</v>
      </c>
      <c r="BN28">
        <f t="shared" ca="1" si="1"/>
        <v>29</v>
      </c>
      <c r="BO28" s="9">
        <f t="shared" si="2"/>
        <v>232079</v>
      </c>
      <c r="BP28" t="str">
        <f t="shared" si="3"/>
        <v>29-05</v>
      </c>
      <c r="BQ28" t="str">
        <f t="shared" si="4"/>
        <v>29-พ.ค.-21</v>
      </c>
      <c r="BR28" s="10">
        <f t="shared" si="5"/>
        <v>44345</v>
      </c>
      <c r="BS28" s="11" t="str">
        <f>IF(BR28&lt;ราศี!$B$10,ราศี!$D$10,(IF(BR28&lt;ราศี!$B$11,ราศี!$D$11,(IF(BR28&lt;ราศี!$B$12,ราศี!$D$12,(IF(BR28&lt;ราศี!$B$13,ราศี!$D$13,(IF(BR28&lt;ราศี!$B$14,ราศี!$D$14,(IF(BR28&lt;ราศี!$B$15,ราศี!$D$15,(IF(BR28&lt;ราศี!$B$16,ราศี!$D$16,(IF(BR28&lt;ราศี!$B$17,ราศี!$D$17,(IF(BR28&lt;ราศี!$B$18,ราศี!$D$18,(IF(BR28&lt;ราศี!$B$19,ราศี!$D$19,(IF(BR28&lt;ราศี!$B$20,ราศี!$D$20,(IF(BR28&lt;ราศี!$B$21,ราศี!$D$21,ราศี!$D$22)))))))))))))))))))))))</f>
        <v>ราศีพฤษก</v>
      </c>
    </row>
    <row r="29" spans="1:71" x14ac:dyDescent="0.25">
      <c r="A29">
        <v>28</v>
      </c>
      <c r="B29">
        <f>VLOOKUP('Raw data'!B29,Scale!$B$2:$C$8,2,FALSE)</f>
        <v>5</v>
      </c>
      <c r="C29">
        <f>VLOOKUP('Raw data'!C29,Scale!$B$2:$C$8,2,FALSE)</f>
        <v>4</v>
      </c>
      <c r="D29">
        <f>VLOOKUP('Raw data'!D29,Scale!$B$2:$C$8,2,FALSE)</f>
        <v>7</v>
      </c>
      <c r="E29">
        <f>VLOOKUP('Raw data'!E29,Scale!$B$2:$C$8,2,FALSE)</f>
        <v>6</v>
      </c>
      <c r="F29">
        <f>VLOOKUP('Raw data'!F29,Scale!$B$2:$C$8,2,FALSE)</f>
        <v>5</v>
      </c>
      <c r="G29">
        <f>VLOOKUP('Raw data'!G29,Scale!$B$2:$C$8,2,FALSE)</f>
        <v>4</v>
      </c>
      <c r="H29">
        <f>VLOOKUP('Raw data'!H29,Scale!$B$2:$C$8,2,FALSE)</f>
        <v>5</v>
      </c>
      <c r="I29">
        <f>VLOOKUP('Raw data'!I29,Scale!$B$2:$C$8,2,FALSE)</f>
        <v>5</v>
      </c>
      <c r="J29">
        <f>VLOOKUP('Raw data'!J29,Scale!$B$2:$C$8,2,FALSE)</f>
        <v>4</v>
      </c>
      <c r="K29">
        <f>VLOOKUP('Raw data'!K29,Scale!$B$2:$C$8,2,FALSE)</f>
        <v>6</v>
      </c>
      <c r="L29">
        <f>VLOOKUP('Raw data'!L29,Scale!$B$2:$C$8,2,FALSE)</f>
        <v>5</v>
      </c>
      <c r="M29">
        <f>VLOOKUP('Raw data'!M29,Scale!$B$2:$C$8,2,FALSE)</f>
        <v>5</v>
      </c>
      <c r="N29">
        <f>VLOOKUP('Raw data'!N29,Scale!$B$2:$C$8,2,FALSE)</f>
        <v>6</v>
      </c>
      <c r="O29">
        <f>VLOOKUP('Raw data'!O29,Scale!$B$2:$C$8,2,FALSE)</f>
        <v>5</v>
      </c>
      <c r="P29">
        <f>VLOOKUP('Raw data'!P29,Scale!$B$2:$C$8,2,FALSE)</f>
        <v>5</v>
      </c>
      <c r="Q29">
        <f>VLOOKUP('Raw data'!Q29,Scale!$B$2:$C$8,2,FALSE)</f>
        <v>3</v>
      </c>
      <c r="R29">
        <f>VLOOKUP('Raw data'!R29,Scale!$B$2:$C$8,2,FALSE)</f>
        <v>4</v>
      </c>
      <c r="S29">
        <f>VLOOKUP('Raw data'!S29,Scale!$B$2:$C$8,2,FALSE)</f>
        <v>4</v>
      </c>
      <c r="T29">
        <f>VLOOKUP('Raw data'!T29,Scale!$B$2:$C$8,2,FALSE)</f>
        <v>5</v>
      </c>
      <c r="U29">
        <f>VLOOKUP('Raw data'!U29,Scale!$B$2:$C$8,2,FALSE)</f>
        <v>6</v>
      </c>
      <c r="V29">
        <f>VLOOKUP('Raw data'!V29,Scale!$B$2:$C$8,2,FALSE)</f>
        <v>5</v>
      </c>
      <c r="W29">
        <f>VLOOKUP('Raw data'!W29,Scale!$B$2:$C$8,2,FALSE)</f>
        <v>6</v>
      </c>
      <c r="X29">
        <f>VLOOKUP('Raw data'!X29,Scale!$B$2:$C$8,2,FALSE)</f>
        <v>6</v>
      </c>
      <c r="Y29">
        <f>VLOOKUP('Raw data'!Y29,Scale!$B$2:$C$8,2,FALSE)</f>
        <v>5</v>
      </c>
      <c r="Z29">
        <f>VLOOKUP('Raw data'!Z29,Scale!$B$2:$C$8,2,FALSE)</f>
        <v>5</v>
      </c>
      <c r="AA29">
        <f>VLOOKUP('Raw data'!AA29,Scale!$B$2:$C$8,2,FALSE)</f>
        <v>5</v>
      </c>
      <c r="AB29">
        <f>VLOOKUP('Raw data'!AB29,Scale!$B$2:$C$8,2,FALSE)</f>
        <v>6</v>
      </c>
      <c r="AC29">
        <f>VLOOKUP('Raw data'!AC29,Scale!$B$2:$C$8,2,FALSE)</f>
        <v>5</v>
      </c>
      <c r="AD29">
        <f>VLOOKUP('Raw data'!AD29,Scale!$B$2:$C$8,2,FALSE)</f>
        <v>5</v>
      </c>
      <c r="AE29">
        <f>VLOOKUP('Raw data'!AE29,Scale!$B$2:$C$8,2,FALSE)</f>
        <v>4</v>
      </c>
      <c r="AF29">
        <f>VLOOKUP('Raw data'!AF29,Scale!$J$2:$K$7,2,FALSE)</f>
        <v>4</v>
      </c>
      <c r="AG29">
        <f>VLOOKUP('Raw data'!AG29,Scale!$J$2:$K$7,2,FALSE)</f>
        <v>2</v>
      </c>
      <c r="AH29">
        <f>VLOOKUP('Raw data'!AH29,Scale!$J$2:$K$7,2,FALSE)</f>
        <v>4</v>
      </c>
      <c r="AI29">
        <f>VLOOKUP('Raw data'!AI29,Scale!$J$2:$K$7,2,FALSE)</f>
        <v>5</v>
      </c>
      <c r="AJ29">
        <f>VLOOKUP('Raw data'!AJ29,Scale!$J$2:$K$7,2,FALSE)</f>
        <v>4</v>
      </c>
      <c r="AK29">
        <f>VLOOKUP('Raw data'!AK29,Scale!$J$2:$K$7,2,FALSE)</f>
        <v>3</v>
      </c>
      <c r="AL29">
        <f>VLOOKUP('Raw data'!AL29,Scale!$J$2:$K$7,2,FALSE)</f>
        <v>3</v>
      </c>
      <c r="AM29">
        <f>VLOOKUP('Raw data'!AM29,Scale!$J$2:$K$7,2,FALSE)</f>
        <v>4</v>
      </c>
      <c r="AN29">
        <f>VLOOKUP('Raw data'!AN29,Scale!$J$2:$K$7,2,FALSE)</f>
        <v>2</v>
      </c>
      <c r="AO29">
        <f>VLOOKUP('Raw data'!AO29,Scale!$J$2:$K$7,2,FALSE)</f>
        <v>5</v>
      </c>
      <c r="AP29">
        <f>VLOOKUP('Raw data'!AP29,Scale!$J$2:$K$7,2,FALSE)</f>
        <v>4</v>
      </c>
      <c r="AQ29">
        <f>VLOOKUP('Raw data'!AQ29,Scale!$J$2:$K$7,2,FALSE)</f>
        <v>4</v>
      </c>
      <c r="AR29">
        <f>VLOOKUP('Raw data'!AR29,Scale!$J$2:$K$7,2,FALSE)</f>
        <v>6</v>
      </c>
      <c r="AS29">
        <f>VLOOKUP('Raw data'!AS29,Scale!$J$2:$K$7,2,FALSE)</f>
        <v>6</v>
      </c>
      <c r="AT29">
        <f>VLOOKUP('Raw data'!AT29,Scale!$J$2:$K$7,2,FALSE)</f>
        <v>3</v>
      </c>
      <c r="AU29">
        <f>VLOOKUP('Raw data'!AU29,Scale!$J$2:$K$7,2,FALSE)</f>
        <v>4</v>
      </c>
      <c r="AV29">
        <f>VLOOKUP('Raw data'!AV29,Scale!$J$2:$K$7,2,FALSE)</f>
        <v>6</v>
      </c>
      <c r="AW29">
        <f>VLOOKUP('Raw data'!AW29,Scale!$J$2:$K$7,2,FALSE)</f>
        <v>4</v>
      </c>
      <c r="AX29">
        <f>VLOOKUP('Raw data'!AX29,Scale!$J$2:$K$7,2,FALSE)</f>
        <v>3</v>
      </c>
      <c r="AY29">
        <f>VLOOKUP('Raw data'!AY29,Scale!$J$2:$K$7,2,FALSE)</f>
        <v>3</v>
      </c>
      <c r="AZ29">
        <f>VLOOKUP('Raw data'!AZ29,Scale!$J$2:$K$7,2,FALSE)</f>
        <v>6</v>
      </c>
      <c r="BA29">
        <f>VLOOKUP('Raw data'!BA29,Scale!$J$2:$K$7,2,FALSE)</f>
        <v>4</v>
      </c>
      <c r="BB29">
        <f>VLOOKUP('Raw data'!BB29,Scale!$J$2:$K$7,2,FALSE)</f>
        <v>5</v>
      </c>
      <c r="BC29">
        <f>VLOOKUP('Raw data'!BC29,Scale!$J$2:$K$7,2,FALSE)</f>
        <v>3</v>
      </c>
      <c r="BD29">
        <f>VLOOKUP('Raw data'!BD29,Scale!$J$2:$K$7,2,FALSE)</f>
        <v>5</v>
      </c>
      <c r="BE29">
        <f>VLOOKUP('Raw data'!BE29,Scale!$J$2:$K$7,2,FALSE)</f>
        <v>5</v>
      </c>
      <c r="BF29">
        <f>VLOOKUP('Raw data'!BF29,Scale!$J$2:$K$7,2,FALSE)</f>
        <v>5</v>
      </c>
      <c r="BG29">
        <f>VLOOKUP('Raw data'!BG29,Scale!$J$2:$K$7,2,FALSE)</f>
        <v>5</v>
      </c>
      <c r="BH29">
        <f>VLOOKUP('Raw data'!BH29,Scale!$J$2:$K$7,2,FALSE)</f>
        <v>5</v>
      </c>
      <c r="BI29">
        <f>VLOOKUP('Raw data'!BI29,Scale!$J$2:$K$7,2,FALSE)</f>
        <v>5</v>
      </c>
      <c r="BJ29" t="str">
        <f>'Raw data'!BJ29</f>
        <v>รถยนต์</v>
      </c>
      <c r="BK29" s="10">
        <f>'Raw data'!BK29</f>
        <v>231775</v>
      </c>
      <c r="BL29" t="str">
        <f>'Raw data'!BL29</f>
        <v>หญิง</v>
      </c>
      <c r="BM29">
        <f t="shared" ca="1" si="0"/>
        <v>-513</v>
      </c>
      <c r="BN29">
        <f t="shared" ca="1" si="1"/>
        <v>30</v>
      </c>
      <c r="BO29" s="9">
        <f t="shared" si="2"/>
        <v>231775</v>
      </c>
      <c r="BP29" t="str">
        <f t="shared" si="3"/>
        <v>29-07</v>
      </c>
      <c r="BQ29" t="str">
        <f t="shared" si="4"/>
        <v>29-ก.ค.-21</v>
      </c>
      <c r="BR29" s="10">
        <f t="shared" si="5"/>
        <v>44406</v>
      </c>
      <c r="BS29" s="11" t="str">
        <f>IF(BR29&lt;ราศี!$B$10,ราศี!$D$10,(IF(BR29&lt;ราศี!$B$11,ราศี!$D$11,(IF(BR29&lt;ราศี!$B$12,ราศี!$D$12,(IF(BR29&lt;ราศี!$B$13,ราศี!$D$13,(IF(BR29&lt;ราศี!$B$14,ราศี!$D$14,(IF(BR29&lt;ราศี!$B$15,ราศี!$D$15,(IF(BR29&lt;ราศี!$B$16,ราศี!$D$16,(IF(BR29&lt;ราศี!$B$17,ราศี!$D$17,(IF(BR29&lt;ราศี!$B$18,ราศี!$D$18,(IF(BR29&lt;ราศี!$B$19,ราศี!$D$19,(IF(BR29&lt;ราศี!$B$20,ราศี!$D$20,(IF(BR29&lt;ราศี!$B$21,ราศี!$D$21,ราศี!$D$22)))))))))))))))))))))))</f>
        <v>ราศีกรกฏ</v>
      </c>
    </row>
    <row r="30" spans="1:71" x14ac:dyDescent="0.25">
      <c r="A30">
        <v>29</v>
      </c>
      <c r="B30">
        <f>VLOOKUP('Raw data'!B30,Scale!$B$2:$C$8,2,FALSE)</f>
        <v>6</v>
      </c>
      <c r="C30">
        <f>VLOOKUP('Raw data'!C30,Scale!$B$2:$C$8,2,FALSE)</f>
        <v>4</v>
      </c>
      <c r="D30">
        <f>VLOOKUP('Raw data'!D30,Scale!$B$2:$C$8,2,FALSE)</f>
        <v>5</v>
      </c>
      <c r="E30">
        <f>VLOOKUP('Raw data'!E30,Scale!$B$2:$C$8,2,FALSE)</f>
        <v>5</v>
      </c>
      <c r="F30">
        <f>VLOOKUP('Raw data'!F30,Scale!$B$2:$C$8,2,FALSE)</f>
        <v>5</v>
      </c>
      <c r="G30">
        <f>VLOOKUP('Raw data'!G30,Scale!$B$2:$C$8,2,FALSE)</f>
        <v>6</v>
      </c>
      <c r="H30">
        <f>VLOOKUP('Raw data'!H30,Scale!$B$2:$C$8,2,FALSE)</f>
        <v>6</v>
      </c>
      <c r="I30">
        <f>VLOOKUP('Raw data'!I30,Scale!$B$2:$C$8,2,FALSE)</f>
        <v>6</v>
      </c>
      <c r="J30">
        <f>VLOOKUP('Raw data'!J30,Scale!$B$2:$C$8,2,FALSE)</f>
        <v>5</v>
      </c>
      <c r="K30">
        <f>VLOOKUP('Raw data'!K30,Scale!$B$2:$C$8,2,FALSE)</f>
        <v>5</v>
      </c>
      <c r="L30">
        <f>VLOOKUP('Raw data'!L30,Scale!$B$2:$C$8,2,FALSE)</f>
        <v>1</v>
      </c>
      <c r="M30">
        <f>VLOOKUP('Raw data'!M30,Scale!$B$2:$C$8,2,FALSE)</f>
        <v>1</v>
      </c>
      <c r="N30">
        <f>VLOOKUP('Raw data'!N30,Scale!$B$2:$C$8,2,FALSE)</f>
        <v>7</v>
      </c>
      <c r="O30">
        <f>VLOOKUP('Raw data'!O30,Scale!$B$2:$C$8,2,FALSE)</f>
        <v>6</v>
      </c>
      <c r="P30">
        <f>VLOOKUP('Raw data'!P30,Scale!$B$2:$C$8,2,FALSE)</f>
        <v>6</v>
      </c>
      <c r="Q30">
        <f>VLOOKUP('Raw data'!Q30,Scale!$B$2:$C$8,2,FALSE)</f>
        <v>5</v>
      </c>
      <c r="R30">
        <f>VLOOKUP('Raw data'!R30,Scale!$B$2:$C$8,2,FALSE)</f>
        <v>5</v>
      </c>
      <c r="S30">
        <f>VLOOKUP('Raw data'!S30,Scale!$B$2:$C$8,2,FALSE)</f>
        <v>4</v>
      </c>
      <c r="T30">
        <f>VLOOKUP('Raw data'!T30,Scale!$B$2:$C$8,2,FALSE)</f>
        <v>5</v>
      </c>
      <c r="U30">
        <f>VLOOKUP('Raw data'!U30,Scale!$B$2:$C$8,2,FALSE)</f>
        <v>5</v>
      </c>
      <c r="V30">
        <f>VLOOKUP('Raw data'!V30,Scale!$B$2:$C$8,2,FALSE)</f>
        <v>6</v>
      </c>
      <c r="W30">
        <f>VLOOKUP('Raw data'!W30,Scale!$B$2:$C$8,2,FALSE)</f>
        <v>4</v>
      </c>
      <c r="X30">
        <f>VLOOKUP('Raw data'!X30,Scale!$B$2:$C$8,2,FALSE)</f>
        <v>5</v>
      </c>
      <c r="Y30">
        <f>VLOOKUP('Raw data'!Y30,Scale!$B$2:$C$8,2,FALSE)</f>
        <v>5</v>
      </c>
      <c r="Z30">
        <f>VLOOKUP('Raw data'!Z30,Scale!$B$2:$C$8,2,FALSE)</f>
        <v>5</v>
      </c>
      <c r="AA30">
        <f>VLOOKUP('Raw data'!AA30,Scale!$B$2:$C$8,2,FALSE)</f>
        <v>5</v>
      </c>
      <c r="AB30">
        <f>VLOOKUP('Raw data'!AB30,Scale!$B$2:$C$8,2,FALSE)</f>
        <v>5</v>
      </c>
      <c r="AC30">
        <f>VLOOKUP('Raw data'!AC30,Scale!$B$2:$C$8,2,FALSE)</f>
        <v>4</v>
      </c>
      <c r="AD30">
        <f>VLOOKUP('Raw data'!AD30,Scale!$B$2:$C$8,2,FALSE)</f>
        <v>1</v>
      </c>
      <c r="AE30">
        <f>VLOOKUP('Raw data'!AE30,Scale!$B$2:$C$8,2,FALSE)</f>
        <v>6</v>
      </c>
      <c r="AF30">
        <f>VLOOKUP('Raw data'!AF30,Scale!$J$2:$K$7,2,FALSE)</f>
        <v>3</v>
      </c>
      <c r="AG30">
        <f>VLOOKUP('Raw data'!AG30,Scale!$J$2:$K$7,2,FALSE)</f>
        <v>2</v>
      </c>
      <c r="AH30">
        <f>VLOOKUP('Raw data'!AH30,Scale!$J$2:$K$7,2,FALSE)</f>
        <v>5</v>
      </c>
      <c r="AI30">
        <f>VLOOKUP('Raw data'!AI30,Scale!$J$2:$K$7,2,FALSE)</f>
        <v>5</v>
      </c>
      <c r="AJ30">
        <f>VLOOKUP('Raw data'!AJ30,Scale!$J$2:$K$7,2,FALSE)</f>
        <v>4</v>
      </c>
      <c r="AK30">
        <f>VLOOKUP('Raw data'!AK30,Scale!$J$2:$K$7,2,FALSE)</f>
        <v>3</v>
      </c>
      <c r="AL30">
        <f>VLOOKUP('Raw data'!AL30,Scale!$J$2:$K$7,2,FALSE)</f>
        <v>3</v>
      </c>
      <c r="AM30">
        <f>VLOOKUP('Raw data'!AM30,Scale!$J$2:$K$7,2,FALSE)</f>
        <v>3</v>
      </c>
      <c r="AN30">
        <f>VLOOKUP('Raw data'!AN30,Scale!$J$2:$K$7,2,FALSE)</f>
        <v>1</v>
      </c>
      <c r="AO30">
        <f>VLOOKUP('Raw data'!AO30,Scale!$J$2:$K$7,2,FALSE)</f>
        <v>2</v>
      </c>
      <c r="AP30">
        <f>VLOOKUP('Raw data'!AP30,Scale!$J$2:$K$7,2,FALSE)</f>
        <v>1</v>
      </c>
      <c r="AQ30">
        <f>VLOOKUP('Raw data'!AQ30,Scale!$J$2:$K$7,2,FALSE)</f>
        <v>1</v>
      </c>
      <c r="AR30">
        <f>VLOOKUP('Raw data'!AR30,Scale!$J$2:$K$7,2,FALSE)</f>
        <v>5</v>
      </c>
      <c r="AS30">
        <f>VLOOKUP('Raw data'!AS30,Scale!$J$2:$K$7,2,FALSE)</f>
        <v>6</v>
      </c>
      <c r="AT30">
        <f>VLOOKUP('Raw data'!AT30,Scale!$J$2:$K$7,2,FALSE)</f>
        <v>2</v>
      </c>
      <c r="AU30">
        <f>VLOOKUP('Raw data'!AU30,Scale!$J$2:$K$7,2,FALSE)</f>
        <v>5</v>
      </c>
      <c r="AV30">
        <f>VLOOKUP('Raw data'!AV30,Scale!$J$2:$K$7,2,FALSE)</f>
        <v>6</v>
      </c>
      <c r="AW30">
        <f>VLOOKUP('Raw data'!AW30,Scale!$J$2:$K$7,2,FALSE)</f>
        <v>4</v>
      </c>
      <c r="AX30">
        <f>VLOOKUP('Raw data'!AX30,Scale!$J$2:$K$7,2,FALSE)</f>
        <v>5</v>
      </c>
      <c r="AY30">
        <f>VLOOKUP('Raw data'!AY30,Scale!$J$2:$K$7,2,FALSE)</f>
        <v>4</v>
      </c>
      <c r="AZ30">
        <f>VLOOKUP('Raw data'!AZ30,Scale!$J$2:$K$7,2,FALSE)</f>
        <v>6</v>
      </c>
      <c r="BA30">
        <f>VLOOKUP('Raw data'!BA30,Scale!$J$2:$K$7,2,FALSE)</f>
        <v>4</v>
      </c>
      <c r="BB30">
        <f>VLOOKUP('Raw data'!BB30,Scale!$J$2:$K$7,2,FALSE)</f>
        <v>6</v>
      </c>
      <c r="BC30">
        <f>VLOOKUP('Raw data'!BC30,Scale!$J$2:$K$7,2,FALSE)</f>
        <v>6</v>
      </c>
      <c r="BD30">
        <f>VLOOKUP('Raw data'!BD30,Scale!$J$2:$K$7,2,FALSE)</f>
        <v>5</v>
      </c>
      <c r="BE30">
        <f>VLOOKUP('Raw data'!BE30,Scale!$J$2:$K$7,2,FALSE)</f>
        <v>4</v>
      </c>
      <c r="BF30">
        <f>VLOOKUP('Raw data'!BF30,Scale!$J$2:$K$7,2,FALSE)</f>
        <v>4</v>
      </c>
      <c r="BG30">
        <f>VLOOKUP('Raw data'!BG30,Scale!$J$2:$K$7,2,FALSE)</f>
        <v>3</v>
      </c>
      <c r="BH30">
        <f>VLOOKUP('Raw data'!BH30,Scale!$J$2:$K$7,2,FALSE)</f>
        <v>1</v>
      </c>
      <c r="BI30">
        <f>VLOOKUP('Raw data'!BI30,Scale!$J$2:$K$7,2,FALSE)</f>
        <v>5</v>
      </c>
      <c r="BJ30" t="str">
        <f>'Raw data'!BJ30</f>
        <v>กีฬา</v>
      </c>
      <c r="BK30" s="10">
        <f>'Raw data'!BK30</f>
        <v>35125</v>
      </c>
      <c r="BL30" t="str">
        <f>'Raw data'!BL30</f>
        <v>ชาย</v>
      </c>
      <c r="BM30">
        <f t="shared" ca="1" si="0"/>
        <v>24</v>
      </c>
      <c r="BN30">
        <f t="shared" ca="1" si="1"/>
        <v>24</v>
      </c>
      <c r="BO30" s="9">
        <f t="shared" si="2"/>
        <v>35125</v>
      </c>
      <c r="BP30" t="str">
        <f t="shared" si="3"/>
        <v>01-03</v>
      </c>
      <c r="BQ30" t="str">
        <f t="shared" si="4"/>
        <v>01-มี.ค.-21</v>
      </c>
      <c r="BR30" s="10">
        <f t="shared" si="5"/>
        <v>44256</v>
      </c>
      <c r="BS30" s="11" t="str">
        <f>IF(BR30&lt;ราศี!$B$10,ราศี!$D$10,(IF(BR30&lt;ราศี!$B$11,ราศี!$D$11,(IF(BR30&lt;ราศี!$B$12,ราศี!$D$12,(IF(BR30&lt;ราศี!$B$13,ราศี!$D$13,(IF(BR30&lt;ราศี!$B$14,ราศี!$D$14,(IF(BR30&lt;ราศี!$B$15,ราศี!$D$15,(IF(BR30&lt;ราศี!$B$16,ราศี!$D$16,(IF(BR30&lt;ราศี!$B$17,ราศี!$D$17,(IF(BR30&lt;ราศี!$B$18,ราศี!$D$18,(IF(BR30&lt;ราศี!$B$19,ราศี!$D$19,(IF(BR30&lt;ราศี!$B$20,ราศี!$D$20,(IF(BR30&lt;ราศี!$B$21,ราศี!$D$21,ราศี!$D$22)))))))))))))))))))))))</f>
        <v>ราศีกุมภ์</v>
      </c>
    </row>
    <row r="31" spans="1:71" x14ac:dyDescent="0.25">
      <c r="A31">
        <v>30</v>
      </c>
      <c r="B31">
        <f>VLOOKUP('Raw data'!B31,Scale!$B$2:$C$8,2,FALSE)</f>
        <v>7</v>
      </c>
      <c r="C31">
        <f>VLOOKUP('Raw data'!C31,Scale!$B$2:$C$8,2,FALSE)</f>
        <v>6</v>
      </c>
      <c r="D31">
        <f>VLOOKUP('Raw data'!D31,Scale!$B$2:$C$8,2,FALSE)</f>
        <v>5</v>
      </c>
      <c r="E31">
        <f>VLOOKUP('Raw data'!E31,Scale!$B$2:$C$8,2,FALSE)</f>
        <v>6</v>
      </c>
      <c r="F31">
        <f>VLOOKUP('Raw data'!F31,Scale!$B$2:$C$8,2,FALSE)</f>
        <v>6</v>
      </c>
      <c r="G31">
        <f>VLOOKUP('Raw data'!G31,Scale!$B$2:$C$8,2,FALSE)</f>
        <v>5</v>
      </c>
      <c r="H31">
        <f>VLOOKUP('Raw data'!H31,Scale!$B$2:$C$8,2,FALSE)</f>
        <v>7</v>
      </c>
      <c r="I31">
        <f>VLOOKUP('Raw data'!I31,Scale!$B$2:$C$8,2,FALSE)</f>
        <v>7</v>
      </c>
      <c r="J31">
        <f>VLOOKUP('Raw data'!J31,Scale!$B$2:$C$8,2,FALSE)</f>
        <v>1</v>
      </c>
      <c r="K31">
        <f>VLOOKUP('Raw data'!K31,Scale!$B$2:$C$8,2,FALSE)</f>
        <v>7</v>
      </c>
      <c r="L31">
        <f>VLOOKUP('Raw data'!L31,Scale!$B$2:$C$8,2,FALSE)</f>
        <v>1</v>
      </c>
      <c r="M31">
        <f>VLOOKUP('Raw data'!M31,Scale!$B$2:$C$8,2,FALSE)</f>
        <v>4</v>
      </c>
      <c r="N31">
        <f>VLOOKUP('Raw data'!N31,Scale!$B$2:$C$8,2,FALSE)</f>
        <v>2</v>
      </c>
      <c r="O31">
        <f>VLOOKUP('Raw data'!O31,Scale!$B$2:$C$8,2,FALSE)</f>
        <v>2</v>
      </c>
      <c r="P31">
        <f>VLOOKUP('Raw data'!P31,Scale!$B$2:$C$8,2,FALSE)</f>
        <v>2</v>
      </c>
      <c r="Q31">
        <f>VLOOKUP('Raw data'!Q31,Scale!$B$2:$C$8,2,FALSE)</f>
        <v>6</v>
      </c>
      <c r="R31">
        <f>VLOOKUP('Raw data'!R31,Scale!$B$2:$C$8,2,FALSE)</f>
        <v>7</v>
      </c>
      <c r="S31">
        <f>VLOOKUP('Raw data'!S31,Scale!$B$2:$C$8,2,FALSE)</f>
        <v>7</v>
      </c>
      <c r="T31">
        <f>VLOOKUP('Raw data'!T31,Scale!$B$2:$C$8,2,FALSE)</f>
        <v>4</v>
      </c>
      <c r="U31">
        <f>VLOOKUP('Raw data'!U31,Scale!$B$2:$C$8,2,FALSE)</f>
        <v>5</v>
      </c>
      <c r="V31">
        <f>VLOOKUP('Raw data'!V31,Scale!$B$2:$C$8,2,FALSE)</f>
        <v>7</v>
      </c>
      <c r="W31">
        <f>VLOOKUP('Raw data'!W31,Scale!$B$2:$C$8,2,FALSE)</f>
        <v>6</v>
      </c>
      <c r="X31">
        <f>VLOOKUP('Raw data'!X31,Scale!$B$2:$C$8,2,FALSE)</f>
        <v>1</v>
      </c>
      <c r="Y31">
        <f>VLOOKUP('Raw data'!Y31,Scale!$B$2:$C$8,2,FALSE)</f>
        <v>1</v>
      </c>
      <c r="Z31">
        <f>VLOOKUP('Raw data'!Z31,Scale!$B$2:$C$8,2,FALSE)</f>
        <v>4</v>
      </c>
      <c r="AA31">
        <f>VLOOKUP('Raw data'!AA31,Scale!$B$2:$C$8,2,FALSE)</f>
        <v>4</v>
      </c>
      <c r="AB31">
        <f>VLOOKUP('Raw data'!AB31,Scale!$B$2:$C$8,2,FALSE)</f>
        <v>5</v>
      </c>
      <c r="AC31">
        <f>VLOOKUP('Raw data'!AC31,Scale!$B$2:$C$8,2,FALSE)</f>
        <v>1</v>
      </c>
      <c r="AD31">
        <f>VLOOKUP('Raw data'!AD31,Scale!$B$2:$C$8,2,FALSE)</f>
        <v>1</v>
      </c>
      <c r="AE31">
        <f>VLOOKUP('Raw data'!AE31,Scale!$B$2:$C$8,2,FALSE)</f>
        <v>4</v>
      </c>
      <c r="AF31">
        <f>VLOOKUP('Raw data'!AF31,Scale!$J$2:$K$7,2,FALSE)</f>
        <v>4</v>
      </c>
      <c r="AG31">
        <f>VLOOKUP('Raw data'!AG31,Scale!$J$2:$K$7,2,FALSE)</f>
        <v>3</v>
      </c>
      <c r="AH31">
        <f>VLOOKUP('Raw data'!AH31,Scale!$J$2:$K$7,2,FALSE)</f>
        <v>4</v>
      </c>
      <c r="AI31">
        <f>VLOOKUP('Raw data'!AI31,Scale!$J$2:$K$7,2,FALSE)</f>
        <v>5</v>
      </c>
      <c r="AJ31">
        <f>VLOOKUP('Raw data'!AJ31,Scale!$J$2:$K$7,2,FALSE)</f>
        <v>6</v>
      </c>
      <c r="AK31">
        <f>VLOOKUP('Raw data'!AK31,Scale!$J$2:$K$7,2,FALSE)</f>
        <v>3</v>
      </c>
      <c r="AL31">
        <f>VLOOKUP('Raw data'!AL31,Scale!$J$2:$K$7,2,FALSE)</f>
        <v>3</v>
      </c>
      <c r="AM31">
        <f>VLOOKUP('Raw data'!AM31,Scale!$J$2:$K$7,2,FALSE)</f>
        <v>4</v>
      </c>
      <c r="AN31">
        <f>VLOOKUP('Raw data'!AN31,Scale!$J$2:$K$7,2,FALSE)</f>
        <v>1</v>
      </c>
      <c r="AO31">
        <f>VLOOKUP('Raw data'!AO31,Scale!$J$2:$K$7,2,FALSE)</f>
        <v>2</v>
      </c>
      <c r="AP31">
        <f>VLOOKUP('Raw data'!AP31,Scale!$J$2:$K$7,2,FALSE)</f>
        <v>1</v>
      </c>
      <c r="AQ31">
        <f>VLOOKUP('Raw data'!AQ31,Scale!$J$2:$K$7,2,FALSE)</f>
        <v>6</v>
      </c>
      <c r="AR31">
        <f>VLOOKUP('Raw data'!AR31,Scale!$J$2:$K$7,2,FALSE)</f>
        <v>3</v>
      </c>
      <c r="AS31">
        <f>VLOOKUP('Raw data'!AS31,Scale!$J$2:$K$7,2,FALSE)</f>
        <v>2</v>
      </c>
      <c r="AT31">
        <f>VLOOKUP('Raw data'!AT31,Scale!$J$2:$K$7,2,FALSE)</f>
        <v>1</v>
      </c>
      <c r="AU31">
        <f>VLOOKUP('Raw data'!AU31,Scale!$J$2:$K$7,2,FALSE)</f>
        <v>5</v>
      </c>
      <c r="AV31">
        <f>VLOOKUP('Raw data'!AV31,Scale!$J$2:$K$7,2,FALSE)</f>
        <v>5</v>
      </c>
      <c r="AW31">
        <f>VLOOKUP('Raw data'!AW31,Scale!$J$2:$K$7,2,FALSE)</f>
        <v>5</v>
      </c>
      <c r="AX31">
        <f>VLOOKUP('Raw data'!AX31,Scale!$J$2:$K$7,2,FALSE)</f>
        <v>4</v>
      </c>
      <c r="AY31">
        <f>VLOOKUP('Raw data'!AY31,Scale!$J$2:$K$7,2,FALSE)</f>
        <v>4</v>
      </c>
      <c r="AZ31">
        <f>VLOOKUP('Raw data'!AZ31,Scale!$J$2:$K$7,2,FALSE)</f>
        <v>6</v>
      </c>
      <c r="BA31">
        <f>VLOOKUP('Raw data'!BA31,Scale!$J$2:$K$7,2,FALSE)</f>
        <v>4</v>
      </c>
      <c r="BB31">
        <f>VLOOKUP('Raw data'!BB31,Scale!$J$2:$K$7,2,FALSE)</f>
        <v>1</v>
      </c>
      <c r="BC31">
        <f>VLOOKUP('Raw data'!BC31,Scale!$J$2:$K$7,2,FALSE)</f>
        <v>1</v>
      </c>
      <c r="BD31">
        <f>VLOOKUP('Raw data'!BD31,Scale!$J$2:$K$7,2,FALSE)</f>
        <v>1</v>
      </c>
      <c r="BE31">
        <f>VLOOKUP('Raw data'!BE31,Scale!$J$2:$K$7,2,FALSE)</f>
        <v>1</v>
      </c>
      <c r="BF31">
        <f>VLOOKUP('Raw data'!BF31,Scale!$J$2:$K$7,2,FALSE)</f>
        <v>2</v>
      </c>
      <c r="BG31">
        <f>VLOOKUP('Raw data'!BG31,Scale!$J$2:$K$7,2,FALSE)</f>
        <v>1</v>
      </c>
      <c r="BH31">
        <f>VLOOKUP('Raw data'!BH31,Scale!$J$2:$K$7,2,FALSE)</f>
        <v>1</v>
      </c>
      <c r="BI31">
        <f>VLOOKUP('Raw data'!BI31,Scale!$J$2:$K$7,2,FALSE)</f>
        <v>3</v>
      </c>
      <c r="BJ31" t="str">
        <f>'Raw data'!BJ31</f>
        <v>กาแฟ / ชานมไข่มุก</v>
      </c>
      <c r="BK31" s="10">
        <f>'Raw data'!BK31</f>
        <v>33675</v>
      </c>
      <c r="BL31" t="str">
        <f>'Raw data'!BL31</f>
        <v>ชาย</v>
      </c>
      <c r="BM31">
        <f t="shared" ca="1" si="0"/>
        <v>28</v>
      </c>
      <c r="BN31">
        <f t="shared" ca="1" si="1"/>
        <v>28</v>
      </c>
      <c r="BO31" s="9">
        <f t="shared" si="2"/>
        <v>33675</v>
      </c>
      <c r="BP31" t="str">
        <f t="shared" si="3"/>
        <v>12-03</v>
      </c>
      <c r="BQ31" t="str">
        <f t="shared" si="4"/>
        <v>12-มี.ค.-21</v>
      </c>
      <c r="BR31" s="10">
        <f t="shared" si="5"/>
        <v>44267</v>
      </c>
      <c r="BS31" s="11" t="str">
        <f>IF(BR31&lt;ราศี!$B$10,ราศี!$D$10,(IF(BR31&lt;ราศี!$B$11,ราศี!$D$11,(IF(BR31&lt;ราศี!$B$12,ราศี!$D$12,(IF(BR31&lt;ราศี!$B$13,ราศี!$D$13,(IF(BR31&lt;ราศี!$B$14,ราศี!$D$14,(IF(BR31&lt;ราศี!$B$15,ราศี!$D$15,(IF(BR31&lt;ราศี!$B$16,ราศี!$D$16,(IF(BR31&lt;ราศี!$B$17,ราศี!$D$17,(IF(BR31&lt;ราศี!$B$18,ราศี!$D$18,(IF(BR31&lt;ราศี!$B$19,ราศี!$D$19,(IF(BR31&lt;ราศี!$B$20,ราศี!$D$20,(IF(BR31&lt;ราศี!$B$21,ราศี!$D$21,ราศี!$D$22)))))))))))))))))))))))</f>
        <v>ราศีกุมภ์</v>
      </c>
    </row>
    <row r="32" spans="1:71" x14ac:dyDescent="0.25">
      <c r="A32">
        <v>31</v>
      </c>
      <c r="B32">
        <f>VLOOKUP('Raw data'!B32,Scale!$B$2:$C$8,2,FALSE)</f>
        <v>5</v>
      </c>
      <c r="C32">
        <f>VLOOKUP('Raw data'!C32,Scale!$B$2:$C$8,2,FALSE)</f>
        <v>3</v>
      </c>
      <c r="D32">
        <f>VLOOKUP('Raw data'!D32,Scale!$B$2:$C$8,2,FALSE)</f>
        <v>6</v>
      </c>
      <c r="E32">
        <f>VLOOKUP('Raw data'!E32,Scale!$B$2:$C$8,2,FALSE)</f>
        <v>5</v>
      </c>
      <c r="F32">
        <f>VLOOKUP('Raw data'!F32,Scale!$B$2:$C$8,2,FALSE)</f>
        <v>5</v>
      </c>
      <c r="G32">
        <f>VLOOKUP('Raw data'!G32,Scale!$B$2:$C$8,2,FALSE)</f>
        <v>7</v>
      </c>
      <c r="H32">
        <f>VLOOKUP('Raw data'!H32,Scale!$B$2:$C$8,2,FALSE)</f>
        <v>6</v>
      </c>
      <c r="I32">
        <f>VLOOKUP('Raw data'!I32,Scale!$B$2:$C$8,2,FALSE)</f>
        <v>6</v>
      </c>
      <c r="J32">
        <f>VLOOKUP('Raw data'!J32,Scale!$B$2:$C$8,2,FALSE)</f>
        <v>7</v>
      </c>
      <c r="K32">
        <f>VLOOKUP('Raw data'!K32,Scale!$B$2:$C$8,2,FALSE)</f>
        <v>5</v>
      </c>
      <c r="L32">
        <f>VLOOKUP('Raw data'!L32,Scale!$B$2:$C$8,2,FALSE)</f>
        <v>2</v>
      </c>
      <c r="M32">
        <f>VLOOKUP('Raw data'!M32,Scale!$B$2:$C$8,2,FALSE)</f>
        <v>5</v>
      </c>
      <c r="N32">
        <f>VLOOKUP('Raw data'!N32,Scale!$B$2:$C$8,2,FALSE)</f>
        <v>5</v>
      </c>
      <c r="O32">
        <f>VLOOKUP('Raw data'!O32,Scale!$B$2:$C$8,2,FALSE)</f>
        <v>7</v>
      </c>
      <c r="P32">
        <f>VLOOKUP('Raw data'!P32,Scale!$B$2:$C$8,2,FALSE)</f>
        <v>6</v>
      </c>
      <c r="Q32">
        <f>VLOOKUP('Raw data'!Q32,Scale!$B$2:$C$8,2,FALSE)</f>
        <v>5</v>
      </c>
      <c r="R32">
        <f>VLOOKUP('Raw data'!R32,Scale!$B$2:$C$8,2,FALSE)</f>
        <v>7</v>
      </c>
      <c r="S32">
        <f>VLOOKUP('Raw data'!S32,Scale!$B$2:$C$8,2,FALSE)</f>
        <v>5</v>
      </c>
      <c r="T32">
        <f>VLOOKUP('Raw data'!T32,Scale!$B$2:$C$8,2,FALSE)</f>
        <v>3</v>
      </c>
      <c r="U32">
        <f>VLOOKUP('Raw data'!U32,Scale!$B$2:$C$8,2,FALSE)</f>
        <v>4</v>
      </c>
      <c r="V32">
        <f>VLOOKUP('Raw data'!V32,Scale!$B$2:$C$8,2,FALSE)</f>
        <v>5</v>
      </c>
      <c r="W32">
        <f>VLOOKUP('Raw data'!W32,Scale!$B$2:$C$8,2,FALSE)</f>
        <v>4</v>
      </c>
      <c r="X32">
        <f>VLOOKUP('Raw data'!X32,Scale!$B$2:$C$8,2,FALSE)</f>
        <v>2</v>
      </c>
      <c r="Y32">
        <f>VLOOKUP('Raw data'!Y32,Scale!$B$2:$C$8,2,FALSE)</f>
        <v>5</v>
      </c>
      <c r="Z32">
        <f>VLOOKUP('Raw data'!Z32,Scale!$B$2:$C$8,2,FALSE)</f>
        <v>6</v>
      </c>
      <c r="AA32">
        <f>VLOOKUP('Raw data'!AA32,Scale!$B$2:$C$8,2,FALSE)</f>
        <v>5</v>
      </c>
      <c r="AB32">
        <f>VLOOKUP('Raw data'!AB32,Scale!$B$2:$C$8,2,FALSE)</f>
        <v>4</v>
      </c>
      <c r="AC32">
        <f>VLOOKUP('Raw data'!AC32,Scale!$B$2:$C$8,2,FALSE)</f>
        <v>3</v>
      </c>
      <c r="AD32">
        <f>VLOOKUP('Raw data'!AD32,Scale!$B$2:$C$8,2,FALSE)</f>
        <v>1</v>
      </c>
      <c r="AE32">
        <f>VLOOKUP('Raw data'!AE32,Scale!$B$2:$C$8,2,FALSE)</f>
        <v>7</v>
      </c>
      <c r="AF32">
        <f>VLOOKUP('Raw data'!AF32,Scale!$J$2:$K$7,2,FALSE)</f>
        <v>4</v>
      </c>
      <c r="AG32">
        <f>VLOOKUP('Raw data'!AG32,Scale!$J$2:$K$7,2,FALSE)</f>
        <v>1</v>
      </c>
      <c r="AH32">
        <f>VLOOKUP('Raw data'!AH32,Scale!$J$2:$K$7,2,FALSE)</f>
        <v>6</v>
      </c>
      <c r="AI32">
        <f>VLOOKUP('Raw data'!AI32,Scale!$J$2:$K$7,2,FALSE)</f>
        <v>4</v>
      </c>
      <c r="AJ32">
        <f>VLOOKUP('Raw data'!AJ32,Scale!$J$2:$K$7,2,FALSE)</f>
        <v>3</v>
      </c>
      <c r="AK32">
        <f>VLOOKUP('Raw data'!AK32,Scale!$J$2:$K$7,2,FALSE)</f>
        <v>5</v>
      </c>
      <c r="AL32">
        <f>VLOOKUP('Raw data'!AL32,Scale!$J$2:$K$7,2,FALSE)</f>
        <v>2</v>
      </c>
      <c r="AM32">
        <f>VLOOKUP('Raw data'!AM32,Scale!$J$2:$K$7,2,FALSE)</f>
        <v>5</v>
      </c>
      <c r="AN32">
        <f>VLOOKUP('Raw data'!AN32,Scale!$J$2:$K$7,2,FALSE)</f>
        <v>3</v>
      </c>
      <c r="AO32">
        <f>VLOOKUP('Raw data'!AO32,Scale!$J$2:$K$7,2,FALSE)</f>
        <v>3</v>
      </c>
      <c r="AP32">
        <f>VLOOKUP('Raw data'!AP32,Scale!$J$2:$K$7,2,FALSE)</f>
        <v>1</v>
      </c>
      <c r="AQ32">
        <f>VLOOKUP('Raw data'!AQ32,Scale!$J$2:$K$7,2,FALSE)</f>
        <v>2</v>
      </c>
      <c r="AR32">
        <f>VLOOKUP('Raw data'!AR32,Scale!$J$2:$K$7,2,FALSE)</f>
        <v>4</v>
      </c>
      <c r="AS32">
        <f>VLOOKUP('Raw data'!AS32,Scale!$J$2:$K$7,2,FALSE)</f>
        <v>6</v>
      </c>
      <c r="AT32">
        <f>VLOOKUP('Raw data'!AT32,Scale!$J$2:$K$7,2,FALSE)</f>
        <v>2</v>
      </c>
      <c r="AU32">
        <f>VLOOKUP('Raw data'!AU32,Scale!$J$2:$K$7,2,FALSE)</f>
        <v>2</v>
      </c>
      <c r="AV32">
        <f>VLOOKUP('Raw data'!AV32,Scale!$J$2:$K$7,2,FALSE)</f>
        <v>6</v>
      </c>
      <c r="AW32">
        <f>VLOOKUP('Raw data'!AW32,Scale!$J$2:$K$7,2,FALSE)</f>
        <v>3</v>
      </c>
      <c r="AX32">
        <f>VLOOKUP('Raw data'!AX32,Scale!$J$2:$K$7,2,FALSE)</f>
        <v>2</v>
      </c>
      <c r="AY32">
        <f>VLOOKUP('Raw data'!AY32,Scale!$J$2:$K$7,2,FALSE)</f>
        <v>1</v>
      </c>
      <c r="AZ32">
        <f>VLOOKUP('Raw data'!AZ32,Scale!$J$2:$K$7,2,FALSE)</f>
        <v>6</v>
      </c>
      <c r="BA32">
        <f>VLOOKUP('Raw data'!BA32,Scale!$J$2:$K$7,2,FALSE)</f>
        <v>3</v>
      </c>
      <c r="BB32">
        <f>VLOOKUP('Raw data'!BB32,Scale!$J$2:$K$7,2,FALSE)</f>
        <v>3</v>
      </c>
      <c r="BC32">
        <f>VLOOKUP('Raw data'!BC32,Scale!$J$2:$K$7,2,FALSE)</f>
        <v>4</v>
      </c>
      <c r="BD32">
        <f>VLOOKUP('Raw data'!BD32,Scale!$J$2:$K$7,2,FALSE)</f>
        <v>6</v>
      </c>
      <c r="BE32">
        <f>VLOOKUP('Raw data'!BE32,Scale!$J$2:$K$7,2,FALSE)</f>
        <v>6</v>
      </c>
      <c r="BF32">
        <f>VLOOKUP('Raw data'!BF32,Scale!$J$2:$K$7,2,FALSE)</f>
        <v>4</v>
      </c>
      <c r="BG32">
        <f>VLOOKUP('Raw data'!BG32,Scale!$J$2:$K$7,2,FALSE)</f>
        <v>3</v>
      </c>
      <c r="BH32">
        <f>VLOOKUP('Raw data'!BH32,Scale!$J$2:$K$7,2,FALSE)</f>
        <v>1</v>
      </c>
      <c r="BI32">
        <f>VLOOKUP('Raw data'!BI32,Scale!$J$2:$K$7,2,FALSE)</f>
        <v>6</v>
      </c>
      <c r="BJ32" t="str">
        <f>'Raw data'!BJ32</f>
        <v>การลงทุน</v>
      </c>
      <c r="BK32" s="10">
        <f>'Raw data'!BK32</f>
        <v>33475</v>
      </c>
      <c r="BL32" t="str">
        <f>'Raw data'!BL32</f>
        <v>ชาย</v>
      </c>
      <c r="BM32">
        <f t="shared" ca="1" si="0"/>
        <v>29</v>
      </c>
      <c r="BN32">
        <f t="shared" ca="1" si="1"/>
        <v>29</v>
      </c>
      <c r="BO32" s="9">
        <f t="shared" si="2"/>
        <v>33475</v>
      </c>
      <c r="BP32" t="str">
        <f t="shared" si="3"/>
        <v>25-08</v>
      </c>
      <c r="BQ32" t="str">
        <f t="shared" si="4"/>
        <v>25-ส.ค.-21</v>
      </c>
      <c r="BR32" s="10">
        <f t="shared" si="5"/>
        <v>44433</v>
      </c>
      <c r="BS32" s="11" t="str">
        <f>IF(BR32&lt;ราศี!$B$10,ราศี!$D$10,(IF(BR32&lt;ราศี!$B$11,ราศี!$D$11,(IF(BR32&lt;ราศี!$B$12,ราศี!$D$12,(IF(BR32&lt;ราศี!$B$13,ราศี!$D$13,(IF(BR32&lt;ราศี!$B$14,ราศี!$D$14,(IF(BR32&lt;ราศี!$B$15,ราศี!$D$15,(IF(BR32&lt;ราศี!$B$16,ราศี!$D$16,(IF(BR32&lt;ราศี!$B$17,ราศี!$D$17,(IF(BR32&lt;ราศี!$B$18,ราศี!$D$18,(IF(BR32&lt;ราศี!$B$19,ราศี!$D$19,(IF(BR32&lt;ราศี!$B$20,ราศี!$D$20,(IF(BR32&lt;ราศี!$B$21,ราศี!$D$21,ราศี!$D$22)))))))))))))))))))))))</f>
        <v>ราศีสิงห์</v>
      </c>
    </row>
    <row r="33" spans="1:71" x14ac:dyDescent="0.25">
      <c r="A33">
        <v>32</v>
      </c>
      <c r="B33">
        <f>VLOOKUP('Raw data'!B33,Scale!$B$2:$C$8,2,FALSE)</f>
        <v>6</v>
      </c>
      <c r="C33">
        <f>VLOOKUP('Raw data'!C33,Scale!$B$2:$C$8,2,FALSE)</f>
        <v>5</v>
      </c>
      <c r="D33">
        <f>VLOOKUP('Raw data'!D33,Scale!$B$2:$C$8,2,FALSE)</f>
        <v>6</v>
      </c>
      <c r="E33">
        <f>VLOOKUP('Raw data'!E33,Scale!$B$2:$C$8,2,FALSE)</f>
        <v>4</v>
      </c>
      <c r="F33">
        <f>VLOOKUP('Raw data'!F33,Scale!$B$2:$C$8,2,FALSE)</f>
        <v>5</v>
      </c>
      <c r="G33">
        <f>VLOOKUP('Raw data'!G33,Scale!$B$2:$C$8,2,FALSE)</f>
        <v>7</v>
      </c>
      <c r="H33">
        <f>VLOOKUP('Raw data'!H33,Scale!$B$2:$C$8,2,FALSE)</f>
        <v>7</v>
      </c>
      <c r="I33">
        <f>VLOOKUP('Raw data'!I33,Scale!$B$2:$C$8,2,FALSE)</f>
        <v>6</v>
      </c>
      <c r="J33">
        <f>VLOOKUP('Raw data'!J33,Scale!$B$2:$C$8,2,FALSE)</f>
        <v>4</v>
      </c>
      <c r="K33">
        <f>VLOOKUP('Raw data'!K33,Scale!$B$2:$C$8,2,FALSE)</f>
        <v>5</v>
      </c>
      <c r="L33">
        <f>VLOOKUP('Raw data'!L33,Scale!$B$2:$C$8,2,FALSE)</f>
        <v>5</v>
      </c>
      <c r="M33">
        <f>VLOOKUP('Raw data'!M33,Scale!$B$2:$C$8,2,FALSE)</f>
        <v>6</v>
      </c>
      <c r="N33">
        <f>VLOOKUP('Raw data'!N33,Scale!$B$2:$C$8,2,FALSE)</f>
        <v>5</v>
      </c>
      <c r="O33">
        <f>VLOOKUP('Raw data'!O33,Scale!$B$2:$C$8,2,FALSE)</f>
        <v>5</v>
      </c>
      <c r="P33">
        <f>VLOOKUP('Raw data'!P33,Scale!$B$2:$C$8,2,FALSE)</f>
        <v>7</v>
      </c>
      <c r="Q33">
        <f>VLOOKUP('Raw data'!Q33,Scale!$B$2:$C$8,2,FALSE)</f>
        <v>7</v>
      </c>
      <c r="R33">
        <f>VLOOKUP('Raw data'!R33,Scale!$B$2:$C$8,2,FALSE)</f>
        <v>6</v>
      </c>
      <c r="S33">
        <f>VLOOKUP('Raw data'!S33,Scale!$B$2:$C$8,2,FALSE)</f>
        <v>5</v>
      </c>
      <c r="T33">
        <f>VLOOKUP('Raw data'!T33,Scale!$B$2:$C$8,2,FALSE)</f>
        <v>6</v>
      </c>
      <c r="U33">
        <f>VLOOKUP('Raw data'!U33,Scale!$B$2:$C$8,2,FALSE)</f>
        <v>6</v>
      </c>
      <c r="V33">
        <f>VLOOKUP('Raw data'!V33,Scale!$B$2:$C$8,2,FALSE)</f>
        <v>7</v>
      </c>
      <c r="W33">
        <f>VLOOKUP('Raw data'!W33,Scale!$B$2:$C$8,2,FALSE)</f>
        <v>6</v>
      </c>
      <c r="X33">
        <f>VLOOKUP('Raw data'!X33,Scale!$B$2:$C$8,2,FALSE)</f>
        <v>7</v>
      </c>
      <c r="Y33">
        <f>VLOOKUP('Raw data'!Y33,Scale!$B$2:$C$8,2,FALSE)</f>
        <v>5</v>
      </c>
      <c r="Z33">
        <f>VLOOKUP('Raw data'!Z33,Scale!$B$2:$C$8,2,FALSE)</f>
        <v>6</v>
      </c>
      <c r="AA33">
        <f>VLOOKUP('Raw data'!AA33,Scale!$B$2:$C$8,2,FALSE)</f>
        <v>7</v>
      </c>
      <c r="AB33">
        <f>VLOOKUP('Raw data'!AB33,Scale!$B$2:$C$8,2,FALSE)</f>
        <v>6</v>
      </c>
      <c r="AC33">
        <f>VLOOKUP('Raw data'!AC33,Scale!$B$2:$C$8,2,FALSE)</f>
        <v>5</v>
      </c>
      <c r="AD33">
        <f>VLOOKUP('Raw data'!AD33,Scale!$B$2:$C$8,2,FALSE)</f>
        <v>5</v>
      </c>
      <c r="AE33">
        <f>VLOOKUP('Raw data'!AE33,Scale!$B$2:$C$8,2,FALSE)</f>
        <v>6</v>
      </c>
      <c r="AF33">
        <f>VLOOKUP('Raw data'!AF33,Scale!$J$2:$K$7,2,FALSE)</f>
        <v>4</v>
      </c>
      <c r="AG33">
        <f>VLOOKUP('Raw data'!AG33,Scale!$J$2:$K$7,2,FALSE)</f>
        <v>3</v>
      </c>
      <c r="AH33">
        <f>VLOOKUP('Raw data'!AH33,Scale!$J$2:$K$7,2,FALSE)</f>
        <v>6</v>
      </c>
      <c r="AI33">
        <f>VLOOKUP('Raw data'!AI33,Scale!$J$2:$K$7,2,FALSE)</f>
        <v>3</v>
      </c>
      <c r="AJ33">
        <f>VLOOKUP('Raw data'!AJ33,Scale!$J$2:$K$7,2,FALSE)</f>
        <v>4</v>
      </c>
      <c r="AK33">
        <f>VLOOKUP('Raw data'!AK33,Scale!$J$2:$K$7,2,FALSE)</f>
        <v>4</v>
      </c>
      <c r="AL33">
        <f>VLOOKUP('Raw data'!AL33,Scale!$J$2:$K$7,2,FALSE)</f>
        <v>4</v>
      </c>
      <c r="AM33">
        <f>VLOOKUP('Raw data'!AM33,Scale!$J$2:$K$7,2,FALSE)</f>
        <v>3</v>
      </c>
      <c r="AN33">
        <f>VLOOKUP('Raw data'!AN33,Scale!$J$2:$K$7,2,FALSE)</f>
        <v>2</v>
      </c>
      <c r="AO33">
        <f>VLOOKUP('Raw data'!AO33,Scale!$J$2:$K$7,2,FALSE)</f>
        <v>4</v>
      </c>
      <c r="AP33">
        <f>VLOOKUP('Raw data'!AP33,Scale!$J$2:$K$7,2,FALSE)</f>
        <v>3</v>
      </c>
      <c r="AQ33">
        <f>VLOOKUP('Raw data'!AQ33,Scale!$J$2:$K$7,2,FALSE)</f>
        <v>4</v>
      </c>
      <c r="AR33">
        <f>VLOOKUP('Raw data'!AR33,Scale!$J$2:$K$7,2,FALSE)</f>
        <v>5</v>
      </c>
      <c r="AS33">
        <f>VLOOKUP('Raw data'!AS33,Scale!$J$2:$K$7,2,FALSE)</f>
        <v>5</v>
      </c>
      <c r="AT33">
        <f>VLOOKUP('Raw data'!AT33,Scale!$J$2:$K$7,2,FALSE)</f>
        <v>5</v>
      </c>
      <c r="AU33">
        <f>VLOOKUP('Raw data'!AU33,Scale!$J$2:$K$7,2,FALSE)</f>
        <v>6</v>
      </c>
      <c r="AV33">
        <f>VLOOKUP('Raw data'!AV33,Scale!$J$2:$K$7,2,FALSE)</f>
        <v>6</v>
      </c>
      <c r="AW33">
        <f>VLOOKUP('Raw data'!AW33,Scale!$J$2:$K$7,2,FALSE)</f>
        <v>5</v>
      </c>
      <c r="AX33">
        <f>VLOOKUP('Raw data'!AX33,Scale!$J$2:$K$7,2,FALSE)</f>
        <v>3</v>
      </c>
      <c r="AY33">
        <f>VLOOKUP('Raw data'!AY33,Scale!$J$2:$K$7,2,FALSE)</f>
        <v>4</v>
      </c>
      <c r="AZ33">
        <f>VLOOKUP('Raw data'!AZ33,Scale!$J$2:$K$7,2,FALSE)</f>
        <v>6</v>
      </c>
      <c r="BA33">
        <f>VLOOKUP('Raw data'!BA33,Scale!$J$2:$K$7,2,FALSE)</f>
        <v>5</v>
      </c>
      <c r="BB33">
        <f>VLOOKUP('Raw data'!BB33,Scale!$J$2:$K$7,2,FALSE)</f>
        <v>6</v>
      </c>
      <c r="BC33">
        <f>VLOOKUP('Raw data'!BC33,Scale!$J$2:$K$7,2,FALSE)</f>
        <v>5</v>
      </c>
      <c r="BD33">
        <f>VLOOKUP('Raw data'!BD33,Scale!$J$2:$K$7,2,FALSE)</f>
        <v>6</v>
      </c>
      <c r="BE33">
        <f>VLOOKUP('Raw data'!BE33,Scale!$J$2:$K$7,2,FALSE)</f>
        <v>6</v>
      </c>
      <c r="BF33">
        <f>VLOOKUP('Raw data'!BF33,Scale!$J$2:$K$7,2,FALSE)</f>
        <v>5</v>
      </c>
      <c r="BG33">
        <f>VLOOKUP('Raw data'!BG33,Scale!$J$2:$K$7,2,FALSE)</f>
        <v>4</v>
      </c>
      <c r="BH33">
        <f>VLOOKUP('Raw data'!BH33,Scale!$J$2:$K$7,2,FALSE)</f>
        <v>4</v>
      </c>
      <c r="BI33">
        <f>VLOOKUP('Raw data'!BI33,Scale!$J$2:$K$7,2,FALSE)</f>
        <v>5</v>
      </c>
      <c r="BJ33" t="str">
        <f>'Raw data'!BJ33</f>
        <v>ฟังเพลง,อ่านนิยาย,เทคโนโลยี</v>
      </c>
      <c r="BK33" s="10">
        <f>'Raw data'!BK33</f>
        <v>34797</v>
      </c>
      <c r="BL33" t="str">
        <f>'Raw data'!BL33</f>
        <v>หญิง</v>
      </c>
      <c r="BM33">
        <f t="shared" ca="1" si="0"/>
        <v>25</v>
      </c>
      <c r="BN33">
        <f t="shared" ca="1" si="1"/>
        <v>25</v>
      </c>
      <c r="BO33" s="9">
        <f t="shared" si="2"/>
        <v>34797</v>
      </c>
      <c r="BP33" t="str">
        <f t="shared" si="3"/>
        <v>08-04</v>
      </c>
      <c r="BQ33" t="str">
        <f t="shared" si="4"/>
        <v>08-เม.ย.-21</v>
      </c>
      <c r="BR33" s="10">
        <f t="shared" si="5"/>
        <v>44294</v>
      </c>
      <c r="BS33" s="11" t="str">
        <f>IF(BR33&lt;ราศี!$B$10,ราศี!$D$10,(IF(BR33&lt;ราศี!$B$11,ราศี!$D$11,(IF(BR33&lt;ราศี!$B$12,ราศี!$D$12,(IF(BR33&lt;ราศี!$B$13,ราศี!$D$13,(IF(BR33&lt;ราศี!$B$14,ราศี!$D$14,(IF(BR33&lt;ราศี!$B$15,ราศี!$D$15,(IF(BR33&lt;ราศี!$B$16,ราศี!$D$16,(IF(BR33&lt;ราศี!$B$17,ราศี!$D$17,(IF(BR33&lt;ราศี!$B$18,ราศี!$D$18,(IF(BR33&lt;ราศี!$B$19,ราศี!$D$19,(IF(BR33&lt;ราศี!$B$20,ราศี!$D$20,(IF(BR33&lt;ราศี!$B$21,ราศี!$D$21,ราศี!$D$22)))))))))))))))))))))))</f>
        <v>ราศีมีน</v>
      </c>
    </row>
    <row r="34" spans="1:71" x14ac:dyDescent="0.25">
      <c r="A34">
        <v>33</v>
      </c>
      <c r="B34">
        <f>VLOOKUP('Raw data'!B34,Scale!$B$2:$C$8,2,FALSE)</f>
        <v>7</v>
      </c>
      <c r="C34">
        <f>VLOOKUP('Raw data'!C34,Scale!$B$2:$C$8,2,FALSE)</f>
        <v>6</v>
      </c>
      <c r="D34">
        <f>VLOOKUP('Raw data'!D34,Scale!$B$2:$C$8,2,FALSE)</f>
        <v>5</v>
      </c>
      <c r="E34">
        <f>VLOOKUP('Raw data'!E34,Scale!$B$2:$C$8,2,FALSE)</f>
        <v>5</v>
      </c>
      <c r="F34">
        <f>VLOOKUP('Raw data'!F34,Scale!$B$2:$C$8,2,FALSE)</f>
        <v>6</v>
      </c>
      <c r="G34">
        <f>VLOOKUP('Raw data'!G34,Scale!$B$2:$C$8,2,FALSE)</f>
        <v>7</v>
      </c>
      <c r="H34">
        <f>VLOOKUP('Raw data'!H34,Scale!$B$2:$C$8,2,FALSE)</f>
        <v>7</v>
      </c>
      <c r="I34">
        <f>VLOOKUP('Raw data'!I34,Scale!$B$2:$C$8,2,FALSE)</f>
        <v>7</v>
      </c>
      <c r="J34">
        <f>VLOOKUP('Raw data'!J34,Scale!$B$2:$C$8,2,FALSE)</f>
        <v>7</v>
      </c>
      <c r="K34">
        <f>VLOOKUP('Raw data'!K34,Scale!$B$2:$C$8,2,FALSE)</f>
        <v>5</v>
      </c>
      <c r="L34">
        <f>VLOOKUP('Raw data'!L34,Scale!$B$2:$C$8,2,FALSE)</f>
        <v>2</v>
      </c>
      <c r="M34">
        <f>VLOOKUP('Raw data'!M34,Scale!$B$2:$C$8,2,FALSE)</f>
        <v>4</v>
      </c>
      <c r="N34">
        <f>VLOOKUP('Raw data'!N34,Scale!$B$2:$C$8,2,FALSE)</f>
        <v>4</v>
      </c>
      <c r="O34">
        <f>VLOOKUP('Raw data'!O34,Scale!$B$2:$C$8,2,FALSE)</f>
        <v>5</v>
      </c>
      <c r="P34">
        <f>VLOOKUP('Raw data'!P34,Scale!$B$2:$C$8,2,FALSE)</f>
        <v>6</v>
      </c>
      <c r="Q34">
        <f>VLOOKUP('Raw data'!Q34,Scale!$B$2:$C$8,2,FALSE)</f>
        <v>4</v>
      </c>
      <c r="R34">
        <f>VLOOKUP('Raw data'!R34,Scale!$B$2:$C$8,2,FALSE)</f>
        <v>6</v>
      </c>
      <c r="S34">
        <f>VLOOKUP('Raw data'!S34,Scale!$B$2:$C$8,2,FALSE)</f>
        <v>6</v>
      </c>
      <c r="T34">
        <f>VLOOKUP('Raw data'!T34,Scale!$B$2:$C$8,2,FALSE)</f>
        <v>7</v>
      </c>
      <c r="U34">
        <f>VLOOKUP('Raw data'!U34,Scale!$B$2:$C$8,2,FALSE)</f>
        <v>7</v>
      </c>
      <c r="V34">
        <f>VLOOKUP('Raw data'!V34,Scale!$B$2:$C$8,2,FALSE)</f>
        <v>7</v>
      </c>
      <c r="W34">
        <f>VLOOKUP('Raw data'!W34,Scale!$B$2:$C$8,2,FALSE)</f>
        <v>6</v>
      </c>
      <c r="X34">
        <f>VLOOKUP('Raw data'!X34,Scale!$B$2:$C$8,2,FALSE)</f>
        <v>6</v>
      </c>
      <c r="Y34">
        <f>VLOOKUP('Raw data'!Y34,Scale!$B$2:$C$8,2,FALSE)</f>
        <v>5</v>
      </c>
      <c r="Z34">
        <f>VLOOKUP('Raw data'!Z34,Scale!$B$2:$C$8,2,FALSE)</f>
        <v>6</v>
      </c>
      <c r="AA34">
        <f>VLOOKUP('Raw data'!AA34,Scale!$B$2:$C$8,2,FALSE)</f>
        <v>7</v>
      </c>
      <c r="AB34">
        <f>VLOOKUP('Raw data'!AB34,Scale!$B$2:$C$8,2,FALSE)</f>
        <v>7</v>
      </c>
      <c r="AC34">
        <f>VLOOKUP('Raw data'!AC34,Scale!$B$2:$C$8,2,FALSE)</f>
        <v>5</v>
      </c>
      <c r="AD34">
        <f>VLOOKUP('Raw data'!AD34,Scale!$B$2:$C$8,2,FALSE)</f>
        <v>5</v>
      </c>
      <c r="AE34">
        <f>VLOOKUP('Raw data'!AE34,Scale!$B$2:$C$8,2,FALSE)</f>
        <v>5</v>
      </c>
      <c r="AF34">
        <f>VLOOKUP('Raw data'!AF34,Scale!$J$2:$K$7,2,FALSE)</f>
        <v>3</v>
      </c>
      <c r="AG34">
        <f>VLOOKUP('Raw data'!AG34,Scale!$J$2:$K$7,2,FALSE)</f>
        <v>2</v>
      </c>
      <c r="AH34">
        <f>VLOOKUP('Raw data'!AH34,Scale!$J$2:$K$7,2,FALSE)</f>
        <v>6</v>
      </c>
      <c r="AI34">
        <f>VLOOKUP('Raw data'!AI34,Scale!$J$2:$K$7,2,FALSE)</f>
        <v>5</v>
      </c>
      <c r="AJ34">
        <f>VLOOKUP('Raw data'!AJ34,Scale!$J$2:$K$7,2,FALSE)</f>
        <v>5</v>
      </c>
      <c r="AK34">
        <f>VLOOKUP('Raw data'!AK34,Scale!$J$2:$K$7,2,FALSE)</f>
        <v>4</v>
      </c>
      <c r="AL34">
        <f>VLOOKUP('Raw data'!AL34,Scale!$J$2:$K$7,2,FALSE)</f>
        <v>4</v>
      </c>
      <c r="AM34">
        <f>VLOOKUP('Raw data'!AM34,Scale!$J$2:$K$7,2,FALSE)</f>
        <v>3</v>
      </c>
      <c r="AN34">
        <f>VLOOKUP('Raw data'!AN34,Scale!$J$2:$K$7,2,FALSE)</f>
        <v>5</v>
      </c>
      <c r="AO34">
        <f>VLOOKUP('Raw data'!AO34,Scale!$J$2:$K$7,2,FALSE)</f>
        <v>3</v>
      </c>
      <c r="AP34">
        <f>VLOOKUP('Raw data'!AP34,Scale!$J$2:$K$7,2,FALSE)</f>
        <v>1</v>
      </c>
      <c r="AQ34">
        <f>VLOOKUP('Raw data'!AQ34,Scale!$J$2:$K$7,2,FALSE)</f>
        <v>2</v>
      </c>
      <c r="AR34">
        <f>VLOOKUP('Raw data'!AR34,Scale!$J$2:$K$7,2,FALSE)</f>
        <v>2</v>
      </c>
      <c r="AS34">
        <f>VLOOKUP('Raw data'!AS34,Scale!$J$2:$K$7,2,FALSE)</f>
        <v>6</v>
      </c>
      <c r="AT34">
        <f>VLOOKUP('Raw data'!AT34,Scale!$J$2:$K$7,2,FALSE)</f>
        <v>2</v>
      </c>
      <c r="AU34">
        <f>VLOOKUP('Raw data'!AU34,Scale!$J$2:$K$7,2,FALSE)</f>
        <v>4</v>
      </c>
      <c r="AV34">
        <f>VLOOKUP('Raw data'!AV34,Scale!$J$2:$K$7,2,FALSE)</f>
        <v>6</v>
      </c>
      <c r="AW34">
        <f>VLOOKUP('Raw data'!AW34,Scale!$J$2:$K$7,2,FALSE)</f>
        <v>4</v>
      </c>
      <c r="AX34">
        <f>VLOOKUP('Raw data'!AX34,Scale!$J$2:$K$7,2,FALSE)</f>
        <v>6</v>
      </c>
      <c r="AY34">
        <f>VLOOKUP('Raw data'!AY34,Scale!$J$2:$K$7,2,FALSE)</f>
        <v>6</v>
      </c>
      <c r="AZ34">
        <f>VLOOKUP('Raw data'!AZ34,Scale!$J$2:$K$7,2,FALSE)</f>
        <v>4</v>
      </c>
      <c r="BA34">
        <f>VLOOKUP('Raw data'!BA34,Scale!$J$2:$K$7,2,FALSE)</f>
        <v>5</v>
      </c>
      <c r="BB34">
        <f>VLOOKUP('Raw data'!BB34,Scale!$J$2:$K$7,2,FALSE)</f>
        <v>4</v>
      </c>
      <c r="BC34">
        <f>VLOOKUP('Raw data'!BC34,Scale!$J$2:$K$7,2,FALSE)</f>
        <v>4</v>
      </c>
      <c r="BD34">
        <f>VLOOKUP('Raw data'!BD34,Scale!$J$2:$K$7,2,FALSE)</f>
        <v>5</v>
      </c>
      <c r="BE34">
        <f>VLOOKUP('Raw data'!BE34,Scale!$J$2:$K$7,2,FALSE)</f>
        <v>3</v>
      </c>
      <c r="BF34">
        <f>VLOOKUP('Raw data'!BF34,Scale!$J$2:$K$7,2,FALSE)</f>
        <v>5</v>
      </c>
      <c r="BG34">
        <f>VLOOKUP('Raw data'!BG34,Scale!$J$2:$K$7,2,FALSE)</f>
        <v>2</v>
      </c>
      <c r="BH34">
        <f>VLOOKUP('Raw data'!BH34,Scale!$J$2:$K$7,2,FALSE)</f>
        <v>2</v>
      </c>
      <c r="BI34">
        <f>VLOOKUP('Raw data'!BI34,Scale!$J$2:$K$7,2,FALSE)</f>
        <v>5</v>
      </c>
      <c r="BJ34" t="str">
        <f>'Raw data'!BJ34</f>
        <v>นิยายออนไลน์ หุ้น</v>
      </c>
      <c r="BK34" s="10">
        <f>'Raw data'!BK34</f>
        <v>33997</v>
      </c>
      <c r="BL34" t="str">
        <f>'Raw data'!BL34</f>
        <v>ชาย</v>
      </c>
      <c r="BM34">
        <f t="shared" ca="1" si="0"/>
        <v>27</v>
      </c>
      <c r="BN34">
        <f t="shared" ca="1" si="1"/>
        <v>27</v>
      </c>
      <c r="BO34" s="9">
        <f t="shared" si="2"/>
        <v>33997</v>
      </c>
      <c r="BP34" t="str">
        <f t="shared" si="3"/>
        <v>28-01</v>
      </c>
      <c r="BQ34" t="str">
        <f t="shared" si="4"/>
        <v>28-ม.ค.-21</v>
      </c>
      <c r="BR34" s="10">
        <f t="shared" si="5"/>
        <v>44224</v>
      </c>
      <c r="BS34" s="11" t="str">
        <f>IF(BR34&lt;ราศี!$B$10,ราศี!$D$10,(IF(BR34&lt;ราศี!$B$11,ราศี!$D$11,(IF(BR34&lt;ราศี!$B$12,ราศี!$D$12,(IF(BR34&lt;ราศี!$B$13,ราศี!$D$13,(IF(BR34&lt;ราศี!$B$14,ราศี!$D$14,(IF(BR34&lt;ราศี!$B$15,ราศี!$D$15,(IF(BR34&lt;ราศี!$B$16,ราศี!$D$16,(IF(BR34&lt;ราศี!$B$17,ราศี!$D$17,(IF(BR34&lt;ราศี!$B$18,ราศี!$D$18,(IF(BR34&lt;ราศี!$B$19,ราศี!$D$19,(IF(BR34&lt;ราศี!$B$20,ราศี!$D$20,(IF(BR34&lt;ราศี!$B$21,ราศี!$D$21,ราศี!$D$22)))))))))))))))))))))))</f>
        <v>ราศีมังกร</v>
      </c>
    </row>
    <row r="35" spans="1:71" x14ac:dyDescent="0.25">
      <c r="A35">
        <v>34</v>
      </c>
      <c r="B35">
        <f>VLOOKUP('Raw data'!B35,Scale!$B$2:$C$8,2,FALSE)</f>
        <v>6</v>
      </c>
      <c r="C35">
        <f>VLOOKUP('Raw data'!C35,Scale!$B$2:$C$8,2,FALSE)</f>
        <v>5</v>
      </c>
      <c r="D35">
        <f>VLOOKUP('Raw data'!D35,Scale!$B$2:$C$8,2,FALSE)</f>
        <v>5</v>
      </c>
      <c r="E35">
        <f>VLOOKUP('Raw data'!E35,Scale!$B$2:$C$8,2,FALSE)</f>
        <v>4</v>
      </c>
      <c r="F35">
        <f>VLOOKUP('Raw data'!F35,Scale!$B$2:$C$8,2,FALSE)</f>
        <v>5</v>
      </c>
      <c r="G35">
        <f>VLOOKUP('Raw data'!G35,Scale!$B$2:$C$8,2,FALSE)</f>
        <v>5</v>
      </c>
      <c r="H35">
        <f>VLOOKUP('Raw data'!H35,Scale!$B$2:$C$8,2,FALSE)</f>
        <v>5</v>
      </c>
      <c r="I35">
        <f>VLOOKUP('Raw data'!I35,Scale!$B$2:$C$8,2,FALSE)</f>
        <v>5</v>
      </c>
      <c r="J35">
        <f>VLOOKUP('Raw data'!J35,Scale!$B$2:$C$8,2,FALSE)</f>
        <v>5</v>
      </c>
      <c r="K35">
        <f>VLOOKUP('Raw data'!K35,Scale!$B$2:$C$8,2,FALSE)</f>
        <v>4</v>
      </c>
      <c r="L35">
        <f>VLOOKUP('Raw data'!L35,Scale!$B$2:$C$8,2,FALSE)</f>
        <v>2</v>
      </c>
      <c r="M35">
        <f>VLOOKUP('Raw data'!M35,Scale!$B$2:$C$8,2,FALSE)</f>
        <v>2</v>
      </c>
      <c r="N35">
        <f>VLOOKUP('Raw data'!N35,Scale!$B$2:$C$8,2,FALSE)</f>
        <v>5</v>
      </c>
      <c r="O35">
        <f>VLOOKUP('Raw data'!O35,Scale!$B$2:$C$8,2,FALSE)</f>
        <v>6</v>
      </c>
      <c r="P35">
        <f>VLOOKUP('Raw data'!P35,Scale!$B$2:$C$8,2,FALSE)</f>
        <v>7</v>
      </c>
      <c r="Q35">
        <f>VLOOKUP('Raw data'!Q35,Scale!$B$2:$C$8,2,FALSE)</f>
        <v>3</v>
      </c>
      <c r="R35">
        <f>VLOOKUP('Raw data'!R35,Scale!$B$2:$C$8,2,FALSE)</f>
        <v>3</v>
      </c>
      <c r="S35">
        <f>VLOOKUP('Raw data'!S35,Scale!$B$2:$C$8,2,FALSE)</f>
        <v>3</v>
      </c>
      <c r="T35">
        <f>VLOOKUP('Raw data'!T35,Scale!$B$2:$C$8,2,FALSE)</f>
        <v>5</v>
      </c>
      <c r="U35">
        <f>VLOOKUP('Raw data'!U35,Scale!$B$2:$C$8,2,FALSE)</f>
        <v>4</v>
      </c>
      <c r="V35">
        <f>VLOOKUP('Raw data'!V35,Scale!$B$2:$C$8,2,FALSE)</f>
        <v>4</v>
      </c>
      <c r="W35">
        <f>VLOOKUP('Raw data'!W35,Scale!$B$2:$C$8,2,FALSE)</f>
        <v>5</v>
      </c>
      <c r="X35">
        <f>VLOOKUP('Raw data'!X35,Scale!$B$2:$C$8,2,FALSE)</f>
        <v>2</v>
      </c>
      <c r="Y35">
        <f>VLOOKUP('Raw data'!Y35,Scale!$B$2:$C$8,2,FALSE)</f>
        <v>3</v>
      </c>
      <c r="Z35">
        <f>VLOOKUP('Raw data'!Z35,Scale!$B$2:$C$8,2,FALSE)</f>
        <v>3</v>
      </c>
      <c r="AA35">
        <f>VLOOKUP('Raw data'!AA35,Scale!$B$2:$C$8,2,FALSE)</f>
        <v>3</v>
      </c>
      <c r="AB35">
        <f>VLOOKUP('Raw data'!AB35,Scale!$B$2:$C$8,2,FALSE)</f>
        <v>3</v>
      </c>
      <c r="AC35">
        <f>VLOOKUP('Raw data'!AC35,Scale!$B$2:$C$8,2,FALSE)</f>
        <v>3</v>
      </c>
      <c r="AD35">
        <f>VLOOKUP('Raw data'!AD35,Scale!$B$2:$C$8,2,FALSE)</f>
        <v>3</v>
      </c>
      <c r="AE35">
        <f>VLOOKUP('Raw data'!AE35,Scale!$B$2:$C$8,2,FALSE)</f>
        <v>3</v>
      </c>
      <c r="AF35">
        <f>VLOOKUP('Raw data'!AF35,Scale!$J$2:$K$7,2,FALSE)</f>
        <v>5</v>
      </c>
      <c r="AG35">
        <f>VLOOKUP('Raw data'!AG35,Scale!$J$2:$K$7,2,FALSE)</f>
        <v>2</v>
      </c>
      <c r="AH35">
        <f>VLOOKUP('Raw data'!AH35,Scale!$J$2:$K$7,2,FALSE)</f>
        <v>6</v>
      </c>
      <c r="AI35">
        <f>VLOOKUP('Raw data'!AI35,Scale!$J$2:$K$7,2,FALSE)</f>
        <v>4</v>
      </c>
      <c r="AJ35">
        <f>VLOOKUP('Raw data'!AJ35,Scale!$J$2:$K$7,2,FALSE)</f>
        <v>3</v>
      </c>
      <c r="AK35">
        <f>VLOOKUP('Raw data'!AK35,Scale!$J$2:$K$7,2,FALSE)</f>
        <v>4</v>
      </c>
      <c r="AL35">
        <f>VLOOKUP('Raw data'!AL35,Scale!$J$2:$K$7,2,FALSE)</f>
        <v>4</v>
      </c>
      <c r="AM35">
        <f>VLOOKUP('Raw data'!AM35,Scale!$J$2:$K$7,2,FALSE)</f>
        <v>3</v>
      </c>
      <c r="AN35">
        <f>VLOOKUP('Raw data'!AN35,Scale!$J$2:$K$7,2,FALSE)</f>
        <v>3</v>
      </c>
      <c r="AO35">
        <f>VLOOKUP('Raw data'!AO35,Scale!$J$2:$K$7,2,FALSE)</f>
        <v>2</v>
      </c>
      <c r="AP35">
        <f>VLOOKUP('Raw data'!AP35,Scale!$J$2:$K$7,2,FALSE)</f>
        <v>1</v>
      </c>
      <c r="AQ35">
        <f>VLOOKUP('Raw data'!AQ35,Scale!$J$2:$K$7,2,FALSE)</f>
        <v>2</v>
      </c>
      <c r="AR35">
        <f>VLOOKUP('Raw data'!AR35,Scale!$J$2:$K$7,2,FALSE)</f>
        <v>4</v>
      </c>
      <c r="AS35">
        <f>VLOOKUP('Raw data'!AS35,Scale!$J$2:$K$7,2,FALSE)</f>
        <v>5</v>
      </c>
      <c r="AT35">
        <f>VLOOKUP('Raw data'!AT35,Scale!$J$2:$K$7,2,FALSE)</f>
        <v>3</v>
      </c>
      <c r="AU35">
        <f>VLOOKUP('Raw data'!AU35,Scale!$J$2:$K$7,2,FALSE)</f>
        <v>2</v>
      </c>
      <c r="AV35">
        <f>VLOOKUP('Raw data'!AV35,Scale!$J$2:$K$7,2,FALSE)</f>
        <v>2</v>
      </c>
      <c r="AW35">
        <f>VLOOKUP('Raw data'!AW35,Scale!$J$2:$K$7,2,FALSE)</f>
        <v>5</v>
      </c>
      <c r="AX35">
        <f>VLOOKUP('Raw data'!AX35,Scale!$J$2:$K$7,2,FALSE)</f>
        <v>4</v>
      </c>
      <c r="AY35">
        <f>VLOOKUP('Raw data'!AY35,Scale!$J$2:$K$7,2,FALSE)</f>
        <v>5</v>
      </c>
      <c r="AZ35">
        <f>VLOOKUP('Raw data'!AZ35,Scale!$J$2:$K$7,2,FALSE)</f>
        <v>6</v>
      </c>
      <c r="BA35">
        <f>VLOOKUP('Raw data'!BA35,Scale!$J$2:$K$7,2,FALSE)</f>
        <v>6</v>
      </c>
      <c r="BB35">
        <f>VLOOKUP('Raw data'!BB35,Scale!$J$2:$K$7,2,FALSE)</f>
        <v>3</v>
      </c>
      <c r="BC35">
        <f>VLOOKUP('Raw data'!BC35,Scale!$J$2:$K$7,2,FALSE)</f>
        <v>4</v>
      </c>
      <c r="BD35">
        <f>VLOOKUP('Raw data'!BD35,Scale!$J$2:$K$7,2,FALSE)</f>
        <v>5</v>
      </c>
      <c r="BE35">
        <f>VLOOKUP('Raw data'!BE35,Scale!$J$2:$K$7,2,FALSE)</f>
        <v>3</v>
      </c>
      <c r="BF35">
        <f>VLOOKUP('Raw data'!BF35,Scale!$J$2:$K$7,2,FALSE)</f>
        <v>3</v>
      </c>
      <c r="BG35">
        <f>VLOOKUP('Raw data'!BG35,Scale!$J$2:$K$7,2,FALSE)</f>
        <v>2</v>
      </c>
      <c r="BH35">
        <f>VLOOKUP('Raw data'!BH35,Scale!$J$2:$K$7,2,FALSE)</f>
        <v>2</v>
      </c>
      <c r="BI35">
        <f>VLOOKUP('Raw data'!BI35,Scale!$J$2:$K$7,2,FALSE)</f>
        <v>4</v>
      </c>
      <c r="BJ35" t="str">
        <f>'Raw data'!BJ35</f>
        <v>sports</v>
      </c>
      <c r="BK35" s="10">
        <f>'Raw data'!BK35</f>
        <v>33319</v>
      </c>
      <c r="BL35" t="str">
        <f>'Raw data'!BL35</f>
        <v>ชาย</v>
      </c>
      <c r="BM35">
        <f t="shared" ca="1" si="0"/>
        <v>29</v>
      </c>
      <c r="BN35">
        <f t="shared" ca="1" si="1"/>
        <v>29</v>
      </c>
      <c r="BO35" s="9">
        <f t="shared" si="2"/>
        <v>33319</v>
      </c>
      <c r="BP35" t="str">
        <f t="shared" si="3"/>
        <v>22-03</v>
      </c>
      <c r="BQ35" t="str">
        <f t="shared" si="4"/>
        <v>22-มี.ค.-21</v>
      </c>
      <c r="BR35" s="10">
        <f t="shared" si="5"/>
        <v>44277</v>
      </c>
      <c r="BS35" s="11" t="str">
        <f>IF(BR35&lt;ราศี!$B$10,ราศี!$D$10,(IF(BR35&lt;ราศี!$B$11,ราศี!$D$11,(IF(BR35&lt;ราศี!$B$12,ราศี!$D$12,(IF(BR35&lt;ราศี!$B$13,ราศี!$D$13,(IF(BR35&lt;ราศี!$B$14,ราศี!$D$14,(IF(BR35&lt;ราศี!$B$15,ราศี!$D$15,(IF(BR35&lt;ราศี!$B$16,ราศี!$D$16,(IF(BR35&lt;ราศี!$B$17,ราศี!$D$17,(IF(BR35&lt;ราศี!$B$18,ราศี!$D$18,(IF(BR35&lt;ราศี!$B$19,ราศี!$D$19,(IF(BR35&lt;ราศี!$B$20,ราศี!$D$20,(IF(BR35&lt;ราศี!$B$21,ราศี!$D$21,ราศี!$D$22)))))))))))))))))))))))</f>
        <v>ราศีมีน</v>
      </c>
    </row>
    <row r="36" spans="1:71" x14ac:dyDescent="0.25">
      <c r="A36">
        <v>35</v>
      </c>
      <c r="B36">
        <f>VLOOKUP('Raw data'!B36,Scale!$B$2:$C$8,2,FALSE)</f>
        <v>6</v>
      </c>
      <c r="C36">
        <f>VLOOKUP('Raw data'!C36,Scale!$B$2:$C$8,2,FALSE)</f>
        <v>3</v>
      </c>
      <c r="D36">
        <f>VLOOKUP('Raw data'!D36,Scale!$B$2:$C$8,2,FALSE)</f>
        <v>6</v>
      </c>
      <c r="E36">
        <f>VLOOKUP('Raw data'!E36,Scale!$B$2:$C$8,2,FALSE)</f>
        <v>6</v>
      </c>
      <c r="F36">
        <f>VLOOKUP('Raw data'!F36,Scale!$B$2:$C$8,2,FALSE)</f>
        <v>5</v>
      </c>
      <c r="G36">
        <f>VLOOKUP('Raw data'!G36,Scale!$B$2:$C$8,2,FALSE)</f>
        <v>6</v>
      </c>
      <c r="H36">
        <f>VLOOKUP('Raw data'!H36,Scale!$B$2:$C$8,2,FALSE)</f>
        <v>5</v>
      </c>
      <c r="I36">
        <f>VLOOKUP('Raw data'!I36,Scale!$B$2:$C$8,2,FALSE)</f>
        <v>5</v>
      </c>
      <c r="J36">
        <f>VLOOKUP('Raw data'!J36,Scale!$B$2:$C$8,2,FALSE)</f>
        <v>1</v>
      </c>
      <c r="K36">
        <f>VLOOKUP('Raw data'!K36,Scale!$B$2:$C$8,2,FALSE)</f>
        <v>5</v>
      </c>
      <c r="L36">
        <f>VLOOKUP('Raw data'!L36,Scale!$B$2:$C$8,2,FALSE)</f>
        <v>5</v>
      </c>
      <c r="M36">
        <f>VLOOKUP('Raw data'!M36,Scale!$B$2:$C$8,2,FALSE)</f>
        <v>6</v>
      </c>
      <c r="N36">
        <f>VLOOKUP('Raw data'!N36,Scale!$B$2:$C$8,2,FALSE)</f>
        <v>5</v>
      </c>
      <c r="O36">
        <f>VLOOKUP('Raw data'!O36,Scale!$B$2:$C$8,2,FALSE)</f>
        <v>4</v>
      </c>
      <c r="P36">
        <f>VLOOKUP('Raw data'!P36,Scale!$B$2:$C$8,2,FALSE)</f>
        <v>5</v>
      </c>
      <c r="Q36">
        <f>VLOOKUP('Raw data'!Q36,Scale!$B$2:$C$8,2,FALSE)</f>
        <v>4</v>
      </c>
      <c r="R36">
        <f>VLOOKUP('Raw data'!R36,Scale!$B$2:$C$8,2,FALSE)</f>
        <v>4</v>
      </c>
      <c r="S36">
        <f>VLOOKUP('Raw data'!S36,Scale!$B$2:$C$8,2,FALSE)</f>
        <v>5</v>
      </c>
      <c r="T36">
        <f>VLOOKUP('Raw data'!T36,Scale!$B$2:$C$8,2,FALSE)</f>
        <v>5</v>
      </c>
      <c r="U36">
        <f>VLOOKUP('Raw data'!U36,Scale!$B$2:$C$8,2,FALSE)</f>
        <v>5</v>
      </c>
      <c r="V36">
        <f>VLOOKUP('Raw data'!V36,Scale!$B$2:$C$8,2,FALSE)</f>
        <v>5</v>
      </c>
      <c r="W36">
        <f>VLOOKUP('Raw data'!W36,Scale!$B$2:$C$8,2,FALSE)</f>
        <v>5</v>
      </c>
      <c r="X36">
        <f>VLOOKUP('Raw data'!X36,Scale!$B$2:$C$8,2,FALSE)</f>
        <v>5</v>
      </c>
      <c r="Y36">
        <f>VLOOKUP('Raw data'!Y36,Scale!$B$2:$C$8,2,FALSE)</f>
        <v>4</v>
      </c>
      <c r="Z36">
        <f>VLOOKUP('Raw data'!Z36,Scale!$B$2:$C$8,2,FALSE)</f>
        <v>5</v>
      </c>
      <c r="AA36">
        <f>VLOOKUP('Raw data'!AA36,Scale!$B$2:$C$8,2,FALSE)</f>
        <v>5</v>
      </c>
      <c r="AB36">
        <f>VLOOKUP('Raw data'!AB36,Scale!$B$2:$C$8,2,FALSE)</f>
        <v>6</v>
      </c>
      <c r="AC36">
        <f>VLOOKUP('Raw data'!AC36,Scale!$B$2:$C$8,2,FALSE)</f>
        <v>4</v>
      </c>
      <c r="AD36">
        <f>VLOOKUP('Raw data'!AD36,Scale!$B$2:$C$8,2,FALSE)</f>
        <v>4</v>
      </c>
      <c r="AE36">
        <f>VLOOKUP('Raw data'!AE36,Scale!$B$2:$C$8,2,FALSE)</f>
        <v>5</v>
      </c>
      <c r="AF36">
        <f>VLOOKUP('Raw data'!AF36,Scale!$J$2:$K$7,2,FALSE)</f>
        <v>4</v>
      </c>
      <c r="AG36">
        <f>VLOOKUP('Raw data'!AG36,Scale!$J$2:$K$7,2,FALSE)</f>
        <v>2</v>
      </c>
      <c r="AH36">
        <f>VLOOKUP('Raw data'!AH36,Scale!$J$2:$K$7,2,FALSE)</f>
        <v>6</v>
      </c>
      <c r="AI36">
        <f>VLOOKUP('Raw data'!AI36,Scale!$J$2:$K$7,2,FALSE)</f>
        <v>5</v>
      </c>
      <c r="AJ36">
        <f>VLOOKUP('Raw data'!AJ36,Scale!$J$2:$K$7,2,FALSE)</f>
        <v>5</v>
      </c>
      <c r="AK36">
        <f>VLOOKUP('Raw data'!AK36,Scale!$J$2:$K$7,2,FALSE)</f>
        <v>3</v>
      </c>
      <c r="AL36">
        <f>VLOOKUP('Raw data'!AL36,Scale!$J$2:$K$7,2,FALSE)</f>
        <v>2</v>
      </c>
      <c r="AM36">
        <f>VLOOKUP('Raw data'!AM36,Scale!$J$2:$K$7,2,FALSE)</f>
        <v>2</v>
      </c>
      <c r="AN36">
        <f>VLOOKUP('Raw data'!AN36,Scale!$J$2:$K$7,2,FALSE)</f>
        <v>1</v>
      </c>
      <c r="AO36">
        <f>VLOOKUP('Raw data'!AO36,Scale!$J$2:$K$7,2,FALSE)</f>
        <v>4</v>
      </c>
      <c r="AP36">
        <f>VLOOKUP('Raw data'!AP36,Scale!$J$2:$K$7,2,FALSE)</f>
        <v>4</v>
      </c>
      <c r="AQ36">
        <f>VLOOKUP('Raw data'!AQ36,Scale!$J$2:$K$7,2,FALSE)</f>
        <v>4</v>
      </c>
      <c r="AR36">
        <f>VLOOKUP('Raw data'!AR36,Scale!$J$2:$K$7,2,FALSE)</f>
        <v>4</v>
      </c>
      <c r="AS36">
        <f>VLOOKUP('Raw data'!AS36,Scale!$J$2:$K$7,2,FALSE)</f>
        <v>3</v>
      </c>
      <c r="AT36">
        <f>VLOOKUP('Raw data'!AT36,Scale!$J$2:$K$7,2,FALSE)</f>
        <v>2</v>
      </c>
      <c r="AU36">
        <f>VLOOKUP('Raw data'!AU36,Scale!$J$2:$K$7,2,FALSE)</f>
        <v>3</v>
      </c>
      <c r="AV36">
        <f>VLOOKUP('Raw data'!AV36,Scale!$J$2:$K$7,2,FALSE)</f>
        <v>3</v>
      </c>
      <c r="AW36">
        <f>VLOOKUP('Raw data'!AW36,Scale!$J$2:$K$7,2,FALSE)</f>
        <v>2</v>
      </c>
      <c r="AX36">
        <f>VLOOKUP('Raw data'!AX36,Scale!$J$2:$K$7,2,FALSE)</f>
        <v>5</v>
      </c>
      <c r="AY36">
        <f>VLOOKUP('Raw data'!AY36,Scale!$J$2:$K$7,2,FALSE)</f>
        <v>5</v>
      </c>
      <c r="AZ36">
        <f>VLOOKUP('Raw data'!AZ36,Scale!$J$2:$K$7,2,FALSE)</f>
        <v>6</v>
      </c>
      <c r="BA36">
        <f>VLOOKUP('Raw data'!BA36,Scale!$J$2:$K$7,2,FALSE)</f>
        <v>5</v>
      </c>
      <c r="BB36">
        <f>VLOOKUP('Raw data'!BB36,Scale!$J$2:$K$7,2,FALSE)</f>
        <v>4</v>
      </c>
      <c r="BC36">
        <f>VLOOKUP('Raw data'!BC36,Scale!$J$2:$K$7,2,FALSE)</f>
        <v>3</v>
      </c>
      <c r="BD36">
        <f>VLOOKUP('Raw data'!BD36,Scale!$J$2:$K$7,2,FALSE)</f>
        <v>3</v>
      </c>
      <c r="BE36">
        <f>VLOOKUP('Raw data'!BE36,Scale!$J$2:$K$7,2,FALSE)</f>
        <v>3</v>
      </c>
      <c r="BF36">
        <f>VLOOKUP('Raw data'!BF36,Scale!$J$2:$K$7,2,FALSE)</f>
        <v>4</v>
      </c>
      <c r="BG36">
        <f>VLOOKUP('Raw data'!BG36,Scale!$J$2:$K$7,2,FALSE)</f>
        <v>2</v>
      </c>
      <c r="BH36">
        <f>VLOOKUP('Raw data'!BH36,Scale!$J$2:$K$7,2,FALSE)</f>
        <v>2</v>
      </c>
      <c r="BI36">
        <f>VLOOKUP('Raw data'!BI36,Scale!$J$2:$K$7,2,FALSE)</f>
        <v>3</v>
      </c>
      <c r="BJ36" t="str">
        <f>'Raw data'!BJ36</f>
        <v>การลงทุน หาแนวคิดในการทำธุรกิจเสริม</v>
      </c>
      <c r="BK36" s="10">
        <f>'Raw data'!BK36</f>
        <v>32439</v>
      </c>
      <c r="BL36" t="str">
        <f>'Raw data'!BL36</f>
        <v>หญิง</v>
      </c>
      <c r="BM36">
        <f t="shared" ca="1" si="0"/>
        <v>32</v>
      </c>
      <c r="BN36">
        <f t="shared" ca="1" si="1"/>
        <v>32</v>
      </c>
      <c r="BO36" s="9">
        <f t="shared" si="2"/>
        <v>32439</v>
      </c>
      <c r="BP36" t="str">
        <f t="shared" si="3"/>
        <v>23-10</v>
      </c>
      <c r="BQ36" t="str">
        <f t="shared" si="4"/>
        <v>23-ต.ค.-21</v>
      </c>
      <c r="BR36" s="10">
        <f t="shared" si="5"/>
        <v>44492</v>
      </c>
      <c r="BS36" s="11" t="str">
        <f>IF(BR36&lt;ราศี!$B$10,ราศี!$D$10,(IF(BR36&lt;ราศี!$B$11,ราศี!$D$11,(IF(BR36&lt;ราศี!$B$12,ราศี!$D$12,(IF(BR36&lt;ราศี!$B$13,ราศี!$D$13,(IF(BR36&lt;ราศี!$B$14,ราศี!$D$14,(IF(BR36&lt;ราศี!$B$15,ราศี!$D$15,(IF(BR36&lt;ราศี!$B$16,ราศี!$D$16,(IF(BR36&lt;ราศี!$B$17,ราศี!$D$17,(IF(BR36&lt;ราศี!$B$18,ราศี!$D$18,(IF(BR36&lt;ราศี!$B$19,ราศี!$D$19,(IF(BR36&lt;ราศี!$B$20,ราศี!$D$20,(IF(BR36&lt;ราศี!$B$21,ราศี!$D$21,ราศี!$D$22)))))))))))))))))))))))</f>
        <v>ราศีตุลย์</v>
      </c>
    </row>
    <row r="37" spans="1:71" x14ac:dyDescent="0.25">
      <c r="A37">
        <v>36</v>
      </c>
      <c r="B37">
        <f>VLOOKUP('Raw data'!B37,Scale!$B$2:$C$8,2,FALSE)</f>
        <v>7</v>
      </c>
      <c r="C37">
        <f>VLOOKUP('Raw data'!C37,Scale!$B$2:$C$8,2,FALSE)</f>
        <v>5</v>
      </c>
      <c r="D37">
        <f>VLOOKUP('Raw data'!D37,Scale!$B$2:$C$8,2,FALSE)</f>
        <v>5</v>
      </c>
      <c r="E37">
        <f>VLOOKUP('Raw data'!E37,Scale!$B$2:$C$8,2,FALSE)</f>
        <v>5</v>
      </c>
      <c r="F37">
        <f>VLOOKUP('Raw data'!F37,Scale!$B$2:$C$8,2,FALSE)</f>
        <v>4</v>
      </c>
      <c r="G37">
        <f>VLOOKUP('Raw data'!G37,Scale!$B$2:$C$8,2,FALSE)</f>
        <v>5</v>
      </c>
      <c r="H37">
        <f>VLOOKUP('Raw data'!H37,Scale!$B$2:$C$8,2,FALSE)</f>
        <v>6</v>
      </c>
      <c r="I37">
        <f>VLOOKUP('Raw data'!I37,Scale!$B$2:$C$8,2,FALSE)</f>
        <v>7</v>
      </c>
      <c r="J37">
        <f>VLOOKUP('Raw data'!J37,Scale!$B$2:$C$8,2,FALSE)</f>
        <v>4</v>
      </c>
      <c r="K37">
        <f>VLOOKUP('Raw data'!K37,Scale!$B$2:$C$8,2,FALSE)</f>
        <v>6</v>
      </c>
      <c r="L37">
        <f>VLOOKUP('Raw data'!L37,Scale!$B$2:$C$8,2,FALSE)</f>
        <v>4</v>
      </c>
      <c r="M37">
        <f>VLOOKUP('Raw data'!M37,Scale!$B$2:$C$8,2,FALSE)</f>
        <v>5</v>
      </c>
      <c r="N37">
        <f>VLOOKUP('Raw data'!N37,Scale!$B$2:$C$8,2,FALSE)</f>
        <v>7</v>
      </c>
      <c r="O37">
        <f>VLOOKUP('Raw data'!O37,Scale!$B$2:$C$8,2,FALSE)</f>
        <v>6</v>
      </c>
      <c r="P37">
        <f>VLOOKUP('Raw data'!P37,Scale!$B$2:$C$8,2,FALSE)</f>
        <v>7</v>
      </c>
      <c r="Q37">
        <f>VLOOKUP('Raw data'!Q37,Scale!$B$2:$C$8,2,FALSE)</f>
        <v>6</v>
      </c>
      <c r="R37">
        <f>VLOOKUP('Raw data'!R37,Scale!$B$2:$C$8,2,FALSE)</f>
        <v>6</v>
      </c>
      <c r="S37">
        <f>VLOOKUP('Raw data'!S37,Scale!$B$2:$C$8,2,FALSE)</f>
        <v>6</v>
      </c>
      <c r="T37">
        <f>VLOOKUP('Raw data'!T37,Scale!$B$2:$C$8,2,FALSE)</f>
        <v>6</v>
      </c>
      <c r="U37">
        <f>VLOOKUP('Raw data'!U37,Scale!$B$2:$C$8,2,FALSE)</f>
        <v>6</v>
      </c>
      <c r="V37">
        <f>VLOOKUP('Raw data'!V37,Scale!$B$2:$C$8,2,FALSE)</f>
        <v>6</v>
      </c>
      <c r="W37">
        <f>VLOOKUP('Raw data'!W37,Scale!$B$2:$C$8,2,FALSE)</f>
        <v>7</v>
      </c>
      <c r="X37">
        <f>VLOOKUP('Raw data'!X37,Scale!$B$2:$C$8,2,FALSE)</f>
        <v>5</v>
      </c>
      <c r="Y37">
        <f>VLOOKUP('Raw data'!Y37,Scale!$B$2:$C$8,2,FALSE)</f>
        <v>5</v>
      </c>
      <c r="Z37">
        <f>VLOOKUP('Raw data'!Z37,Scale!$B$2:$C$8,2,FALSE)</f>
        <v>7</v>
      </c>
      <c r="AA37">
        <f>VLOOKUP('Raw data'!AA37,Scale!$B$2:$C$8,2,FALSE)</f>
        <v>7</v>
      </c>
      <c r="AB37">
        <f>VLOOKUP('Raw data'!AB37,Scale!$B$2:$C$8,2,FALSE)</f>
        <v>6</v>
      </c>
      <c r="AC37">
        <f>VLOOKUP('Raw data'!AC37,Scale!$B$2:$C$8,2,FALSE)</f>
        <v>4</v>
      </c>
      <c r="AD37">
        <f>VLOOKUP('Raw data'!AD37,Scale!$B$2:$C$8,2,FALSE)</f>
        <v>4</v>
      </c>
      <c r="AE37">
        <f>VLOOKUP('Raw data'!AE37,Scale!$B$2:$C$8,2,FALSE)</f>
        <v>6</v>
      </c>
      <c r="AF37">
        <f>VLOOKUP('Raw data'!AF37,Scale!$J$2:$K$7,2,FALSE)</f>
        <v>4</v>
      </c>
      <c r="AG37">
        <f>VLOOKUP('Raw data'!AG37,Scale!$J$2:$K$7,2,FALSE)</f>
        <v>2</v>
      </c>
      <c r="AH37">
        <f>VLOOKUP('Raw data'!AH37,Scale!$J$2:$K$7,2,FALSE)</f>
        <v>6</v>
      </c>
      <c r="AI37">
        <f>VLOOKUP('Raw data'!AI37,Scale!$J$2:$K$7,2,FALSE)</f>
        <v>5</v>
      </c>
      <c r="AJ37">
        <f>VLOOKUP('Raw data'!AJ37,Scale!$J$2:$K$7,2,FALSE)</f>
        <v>1</v>
      </c>
      <c r="AK37">
        <f>VLOOKUP('Raw data'!AK37,Scale!$J$2:$K$7,2,FALSE)</f>
        <v>3</v>
      </c>
      <c r="AL37">
        <f>VLOOKUP('Raw data'!AL37,Scale!$J$2:$K$7,2,FALSE)</f>
        <v>3</v>
      </c>
      <c r="AM37">
        <f>VLOOKUP('Raw data'!AM37,Scale!$J$2:$K$7,2,FALSE)</f>
        <v>3</v>
      </c>
      <c r="AN37">
        <f>VLOOKUP('Raw data'!AN37,Scale!$J$2:$K$7,2,FALSE)</f>
        <v>2</v>
      </c>
      <c r="AO37">
        <f>VLOOKUP('Raw data'!AO37,Scale!$J$2:$K$7,2,FALSE)</f>
        <v>4</v>
      </c>
      <c r="AP37">
        <f>VLOOKUP('Raw data'!AP37,Scale!$J$2:$K$7,2,FALSE)</f>
        <v>1</v>
      </c>
      <c r="AQ37">
        <f>VLOOKUP('Raw data'!AQ37,Scale!$J$2:$K$7,2,FALSE)</f>
        <v>6</v>
      </c>
      <c r="AR37">
        <f>VLOOKUP('Raw data'!AR37,Scale!$J$2:$K$7,2,FALSE)</f>
        <v>6</v>
      </c>
      <c r="AS37">
        <f>VLOOKUP('Raw data'!AS37,Scale!$J$2:$K$7,2,FALSE)</f>
        <v>6</v>
      </c>
      <c r="AT37">
        <f>VLOOKUP('Raw data'!AT37,Scale!$J$2:$K$7,2,FALSE)</f>
        <v>2</v>
      </c>
      <c r="AU37">
        <f>VLOOKUP('Raw data'!AU37,Scale!$J$2:$K$7,2,FALSE)</f>
        <v>5</v>
      </c>
      <c r="AV37">
        <f>VLOOKUP('Raw data'!AV37,Scale!$J$2:$K$7,2,FALSE)</f>
        <v>6</v>
      </c>
      <c r="AW37">
        <f>VLOOKUP('Raw data'!AW37,Scale!$J$2:$K$7,2,FALSE)</f>
        <v>5</v>
      </c>
      <c r="AX37">
        <f>VLOOKUP('Raw data'!AX37,Scale!$J$2:$K$7,2,FALSE)</f>
        <v>6</v>
      </c>
      <c r="AY37">
        <f>VLOOKUP('Raw data'!AY37,Scale!$J$2:$K$7,2,FALSE)</f>
        <v>6</v>
      </c>
      <c r="AZ37">
        <f>VLOOKUP('Raw data'!AZ37,Scale!$J$2:$K$7,2,FALSE)</f>
        <v>6</v>
      </c>
      <c r="BA37">
        <f>VLOOKUP('Raw data'!BA37,Scale!$J$2:$K$7,2,FALSE)</f>
        <v>6</v>
      </c>
      <c r="BB37">
        <f>VLOOKUP('Raw data'!BB37,Scale!$J$2:$K$7,2,FALSE)</f>
        <v>4</v>
      </c>
      <c r="BC37">
        <f>VLOOKUP('Raw data'!BC37,Scale!$J$2:$K$7,2,FALSE)</f>
        <v>5</v>
      </c>
      <c r="BD37">
        <f>VLOOKUP('Raw data'!BD37,Scale!$J$2:$K$7,2,FALSE)</f>
        <v>5</v>
      </c>
      <c r="BE37">
        <f>VLOOKUP('Raw data'!BE37,Scale!$J$2:$K$7,2,FALSE)</f>
        <v>5</v>
      </c>
      <c r="BF37">
        <f>VLOOKUP('Raw data'!BF37,Scale!$J$2:$K$7,2,FALSE)</f>
        <v>4</v>
      </c>
      <c r="BG37">
        <f>VLOOKUP('Raw data'!BG37,Scale!$J$2:$K$7,2,FALSE)</f>
        <v>3</v>
      </c>
      <c r="BH37">
        <f>VLOOKUP('Raw data'!BH37,Scale!$J$2:$K$7,2,FALSE)</f>
        <v>3</v>
      </c>
      <c r="BI37">
        <f>VLOOKUP('Raw data'!BI37,Scale!$J$2:$K$7,2,FALSE)</f>
        <v>4</v>
      </c>
      <c r="BJ37" t="str">
        <f>'Raw data'!BJ37</f>
        <v>กีฬา ฟุตบอล</v>
      </c>
      <c r="BK37" s="10">
        <f>'Raw data'!BK37</f>
        <v>33924</v>
      </c>
      <c r="BL37" t="str">
        <f>'Raw data'!BL37</f>
        <v>ชาย</v>
      </c>
      <c r="BM37">
        <f t="shared" ca="1" si="0"/>
        <v>28</v>
      </c>
      <c r="BN37">
        <f t="shared" ca="1" si="1"/>
        <v>28</v>
      </c>
      <c r="BO37" s="9">
        <f t="shared" si="2"/>
        <v>33924</v>
      </c>
      <c r="BP37" t="str">
        <f t="shared" si="3"/>
        <v>16-11</v>
      </c>
      <c r="BQ37" t="str">
        <f t="shared" si="4"/>
        <v>16-พ.ย.-21</v>
      </c>
      <c r="BR37" s="10">
        <f t="shared" si="5"/>
        <v>44516</v>
      </c>
      <c r="BS37" s="11" t="str">
        <f>IF(BR37&lt;ราศี!$B$10,ราศี!$D$10,(IF(BR37&lt;ราศี!$B$11,ราศี!$D$11,(IF(BR37&lt;ราศี!$B$12,ราศี!$D$12,(IF(BR37&lt;ราศี!$B$13,ราศี!$D$13,(IF(BR37&lt;ราศี!$B$14,ราศี!$D$14,(IF(BR37&lt;ราศี!$B$15,ราศี!$D$15,(IF(BR37&lt;ราศี!$B$16,ราศี!$D$16,(IF(BR37&lt;ราศี!$B$17,ราศี!$D$17,(IF(BR37&lt;ราศี!$B$18,ราศี!$D$18,(IF(BR37&lt;ราศี!$B$19,ราศี!$D$19,(IF(BR37&lt;ราศี!$B$20,ราศี!$D$20,(IF(BR37&lt;ราศี!$B$21,ราศี!$D$21,ราศี!$D$22)))))))))))))))))))))))</f>
        <v>ราศีพิจิก</v>
      </c>
    </row>
    <row r="38" spans="1:71" x14ac:dyDescent="0.25">
      <c r="A38">
        <v>37</v>
      </c>
      <c r="B38">
        <f>VLOOKUP('Raw data'!B38,Scale!$B$2:$C$8,2,FALSE)</f>
        <v>7</v>
      </c>
      <c r="C38">
        <f>VLOOKUP('Raw data'!C38,Scale!$B$2:$C$8,2,FALSE)</f>
        <v>6</v>
      </c>
      <c r="D38">
        <f>VLOOKUP('Raw data'!D38,Scale!$B$2:$C$8,2,FALSE)</f>
        <v>7</v>
      </c>
      <c r="E38">
        <f>VLOOKUP('Raw data'!E38,Scale!$B$2:$C$8,2,FALSE)</f>
        <v>4</v>
      </c>
      <c r="F38">
        <f>VLOOKUP('Raw data'!F38,Scale!$B$2:$C$8,2,FALSE)</f>
        <v>7</v>
      </c>
      <c r="G38">
        <f>VLOOKUP('Raw data'!G38,Scale!$B$2:$C$8,2,FALSE)</f>
        <v>4</v>
      </c>
      <c r="H38">
        <f>VLOOKUP('Raw data'!H38,Scale!$B$2:$C$8,2,FALSE)</f>
        <v>5</v>
      </c>
      <c r="I38">
        <f>VLOOKUP('Raw data'!I38,Scale!$B$2:$C$8,2,FALSE)</f>
        <v>5</v>
      </c>
      <c r="J38">
        <f>VLOOKUP('Raw data'!J38,Scale!$B$2:$C$8,2,FALSE)</f>
        <v>1</v>
      </c>
      <c r="K38">
        <f>VLOOKUP('Raw data'!K38,Scale!$B$2:$C$8,2,FALSE)</f>
        <v>4</v>
      </c>
      <c r="L38">
        <f>VLOOKUP('Raw data'!L38,Scale!$B$2:$C$8,2,FALSE)</f>
        <v>4</v>
      </c>
      <c r="M38">
        <f>VLOOKUP('Raw data'!M38,Scale!$B$2:$C$8,2,FALSE)</f>
        <v>5</v>
      </c>
      <c r="N38">
        <f>VLOOKUP('Raw data'!N38,Scale!$B$2:$C$8,2,FALSE)</f>
        <v>7</v>
      </c>
      <c r="O38">
        <f>VLOOKUP('Raw data'!O38,Scale!$B$2:$C$8,2,FALSE)</f>
        <v>7</v>
      </c>
      <c r="P38">
        <f>VLOOKUP('Raw data'!P38,Scale!$B$2:$C$8,2,FALSE)</f>
        <v>7</v>
      </c>
      <c r="Q38">
        <f>VLOOKUP('Raw data'!Q38,Scale!$B$2:$C$8,2,FALSE)</f>
        <v>7</v>
      </c>
      <c r="R38">
        <f>VLOOKUP('Raw data'!R38,Scale!$B$2:$C$8,2,FALSE)</f>
        <v>7</v>
      </c>
      <c r="S38">
        <f>VLOOKUP('Raw data'!S38,Scale!$B$2:$C$8,2,FALSE)</f>
        <v>7</v>
      </c>
      <c r="T38">
        <f>VLOOKUP('Raw data'!T38,Scale!$B$2:$C$8,2,FALSE)</f>
        <v>5</v>
      </c>
      <c r="U38">
        <f>VLOOKUP('Raw data'!U38,Scale!$B$2:$C$8,2,FALSE)</f>
        <v>5</v>
      </c>
      <c r="V38">
        <f>VLOOKUP('Raw data'!V38,Scale!$B$2:$C$8,2,FALSE)</f>
        <v>7</v>
      </c>
      <c r="W38">
        <f>VLOOKUP('Raw data'!W38,Scale!$B$2:$C$8,2,FALSE)</f>
        <v>4</v>
      </c>
      <c r="X38">
        <f>VLOOKUP('Raw data'!X38,Scale!$B$2:$C$8,2,FALSE)</f>
        <v>4</v>
      </c>
      <c r="Y38">
        <f>VLOOKUP('Raw data'!Y38,Scale!$B$2:$C$8,2,FALSE)</f>
        <v>5</v>
      </c>
      <c r="Z38">
        <f>VLOOKUP('Raw data'!Z38,Scale!$B$2:$C$8,2,FALSE)</f>
        <v>5</v>
      </c>
      <c r="AA38">
        <f>VLOOKUP('Raw data'!AA38,Scale!$B$2:$C$8,2,FALSE)</f>
        <v>7</v>
      </c>
      <c r="AB38">
        <f>VLOOKUP('Raw data'!AB38,Scale!$B$2:$C$8,2,FALSE)</f>
        <v>4</v>
      </c>
      <c r="AC38">
        <f>VLOOKUP('Raw data'!AC38,Scale!$B$2:$C$8,2,FALSE)</f>
        <v>4</v>
      </c>
      <c r="AD38">
        <f>VLOOKUP('Raw data'!AD38,Scale!$B$2:$C$8,2,FALSE)</f>
        <v>4</v>
      </c>
      <c r="AE38">
        <f>VLOOKUP('Raw data'!AE38,Scale!$B$2:$C$8,2,FALSE)</f>
        <v>5</v>
      </c>
      <c r="AF38">
        <f>VLOOKUP('Raw data'!AF38,Scale!$J$2:$K$7,2,FALSE)</f>
        <v>5</v>
      </c>
      <c r="AG38">
        <f>VLOOKUP('Raw data'!AG38,Scale!$J$2:$K$7,2,FALSE)</f>
        <v>3</v>
      </c>
      <c r="AH38">
        <f>VLOOKUP('Raw data'!AH38,Scale!$J$2:$K$7,2,FALSE)</f>
        <v>6</v>
      </c>
      <c r="AI38">
        <f>VLOOKUP('Raw data'!AI38,Scale!$J$2:$K$7,2,FALSE)</f>
        <v>4</v>
      </c>
      <c r="AJ38">
        <f>VLOOKUP('Raw data'!AJ38,Scale!$J$2:$K$7,2,FALSE)</f>
        <v>6</v>
      </c>
      <c r="AK38">
        <f>VLOOKUP('Raw data'!AK38,Scale!$J$2:$K$7,2,FALSE)</f>
        <v>3</v>
      </c>
      <c r="AL38">
        <f>VLOOKUP('Raw data'!AL38,Scale!$J$2:$K$7,2,FALSE)</f>
        <v>4</v>
      </c>
      <c r="AM38">
        <f>VLOOKUP('Raw data'!AM38,Scale!$J$2:$K$7,2,FALSE)</f>
        <v>4</v>
      </c>
      <c r="AN38">
        <f>VLOOKUP('Raw data'!AN38,Scale!$J$2:$K$7,2,FALSE)</f>
        <v>1</v>
      </c>
      <c r="AO38">
        <f>VLOOKUP('Raw data'!AO38,Scale!$J$2:$K$7,2,FALSE)</f>
        <v>3</v>
      </c>
      <c r="AP38">
        <f>VLOOKUP('Raw data'!AP38,Scale!$J$2:$K$7,2,FALSE)</f>
        <v>3</v>
      </c>
      <c r="AQ38">
        <f>VLOOKUP('Raw data'!AQ38,Scale!$J$2:$K$7,2,FALSE)</f>
        <v>3</v>
      </c>
      <c r="AR38">
        <f>VLOOKUP('Raw data'!AR38,Scale!$J$2:$K$7,2,FALSE)</f>
        <v>6</v>
      </c>
      <c r="AS38">
        <f>VLOOKUP('Raw data'!AS38,Scale!$J$2:$K$7,2,FALSE)</f>
        <v>3</v>
      </c>
      <c r="AT38">
        <f>VLOOKUP('Raw data'!AT38,Scale!$J$2:$K$7,2,FALSE)</f>
        <v>3</v>
      </c>
      <c r="AU38">
        <f>VLOOKUP('Raw data'!AU38,Scale!$J$2:$K$7,2,FALSE)</f>
        <v>3</v>
      </c>
      <c r="AV38">
        <f>VLOOKUP('Raw data'!AV38,Scale!$J$2:$K$7,2,FALSE)</f>
        <v>6</v>
      </c>
      <c r="AW38">
        <f>VLOOKUP('Raw data'!AW38,Scale!$J$2:$K$7,2,FALSE)</f>
        <v>4</v>
      </c>
      <c r="AX38">
        <f>VLOOKUP('Raw data'!AX38,Scale!$J$2:$K$7,2,FALSE)</f>
        <v>3</v>
      </c>
      <c r="AY38">
        <f>VLOOKUP('Raw data'!AY38,Scale!$J$2:$K$7,2,FALSE)</f>
        <v>3</v>
      </c>
      <c r="AZ38">
        <f>VLOOKUP('Raw data'!AZ38,Scale!$J$2:$K$7,2,FALSE)</f>
        <v>6</v>
      </c>
      <c r="BA38">
        <f>VLOOKUP('Raw data'!BA38,Scale!$J$2:$K$7,2,FALSE)</f>
        <v>1</v>
      </c>
      <c r="BB38">
        <f>VLOOKUP('Raw data'!BB38,Scale!$J$2:$K$7,2,FALSE)</f>
        <v>3</v>
      </c>
      <c r="BC38">
        <f>VLOOKUP('Raw data'!BC38,Scale!$J$2:$K$7,2,FALSE)</f>
        <v>3</v>
      </c>
      <c r="BD38">
        <f>VLOOKUP('Raw data'!BD38,Scale!$J$2:$K$7,2,FALSE)</f>
        <v>6</v>
      </c>
      <c r="BE38">
        <f>VLOOKUP('Raw data'!BE38,Scale!$J$2:$K$7,2,FALSE)</f>
        <v>6</v>
      </c>
      <c r="BF38">
        <f>VLOOKUP('Raw data'!BF38,Scale!$J$2:$K$7,2,FALSE)</f>
        <v>3</v>
      </c>
      <c r="BG38">
        <f>VLOOKUP('Raw data'!BG38,Scale!$J$2:$K$7,2,FALSE)</f>
        <v>3</v>
      </c>
      <c r="BH38">
        <f>VLOOKUP('Raw data'!BH38,Scale!$J$2:$K$7,2,FALSE)</f>
        <v>3</v>
      </c>
      <c r="BI38">
        <f>VLOOKUP('Raw data'!BI38,Scale!$J$2:$K$7,2,FALSE)</f>
        <v>4</v>
      </c>
      <c r="BJ38" t="str">
        <f>'Raw data'!BJ38</f>
        <v>ฟุตบอล, การท่องเที่ยวแนวธรรมชาติ, รถยนต์, ธรรมมะ, อาหาร Anti-Aging</v>
      </c>
      <c r="BK38" s="10">
        <f>'Raw data'!BK38</f>
        <v>28080</v>
      </c>
      <c r="BL38" t="str">
        <f>'Raw data'!BL38</f>
        <v>ชาย</v>
      </c>
      <c r="BM38">
        <f t="shared" ca="1" si="0"/>
        <v>44</v>
      </c>
      <c r="BN38">
        <f t="shared" ca="1" si="1"/>
        <v>44</v>
      </c>
      <c r="BO38" s="9">
        <f t="shared" si="2"/>
        <v>28080</v>
      </c>
      <c r="BP38" t="str">
        <f t="shared" si="3"/>
        <v>16-11</v>
      </c>
      <c r="BQ38" t="str">
        <f t="shared" si="4"/>
        <v>16-พ.ย.-21</v>
      </c>
      <c r="BR38" s="10">
        <f t="shared" si="5"/>
        <v>44516</v>
      </c>
      <c r="BS38" s="11" t="str">
        <f>IF(BR38&lt;ราศี!$B$10,ราศี!$D$10,(IF(BR38&lt;ราศี!$B$11,ราศี!$D$11,(IF(BR38&lt;ราศี!$B$12,ราศี!$D$12,(IF(BR38&lt;ราศี!$B$13,ราศี!$D$13,(IF(BR38&lt;ราศี!$B$14,ราศี!$D$14,(IF(BR38&lt;ราศี!$B$15,ราศี!$D$15,(IF(BR38&lt;ราศี!$B$16,ราศี!$D$16,(IF(BR38&lt;ราศี!$B$17,ราศี!$D$17,(IF(BR38&lt;ราศี!$B$18,ราศี!$D$18,(IF(BR38&lt;ราศี!$B$19,ราศี!$D$19,(IF(BR38&lt;ราศี!$B$20,ราศี!$D$20,(IF(BR38&lt;ราศี!$B$21,ราศี!$D$21,ราศี!$D$22)))))))))))))))))))))))</f>
        <v>ราศีพิจิก</v>
      </c>
    </row>
    <row r="39" spans="1:71" x14ac:dyDescent="0.25">
      <c r="A39">
        <v>38</v>
      </c>
      <c r="B39">
        <f>VLOOKUP('Raw data'!B39,Scale!$B$2:$C$8,2,FALSE)</f>
        <v>7</v>
      </c>
      <c r="C39">
        <f>VLOOKUP('Raw data'!C39,Scale!$B$2:$C$8,2,FALSE)</f>
        <v>6</v>
      </c>
      <c r="D39">
        <f>VLOOKUP('Raw data'!D39,Scale!$B$2:$C$8,2,FALSE)</f>
        <v>5</v>
      </c>
      <c r="E39">
        <f>VLOOKUP('Raw data'!E39,Scale!$B$2:$C$8,2,FALSE)</f>
        <v>6</v>
      </c>
      <c r="F39">
        <f>VLOOKUP('Raw data'!F39,Scale!$B$2:$C$8,2,FALSE)</f>
        <v>3</v>
      </c>
      <c r="G39">
        <f>VLOOKUP('Raw data'!G39,Scale!$B$2:$C$8,2,FALSE)</f>
        <v>7</v>
      </c>
      <c r="H39">
        <f>VLOOKUP('Raw data'!H39,Scale!$B$2:$C$8,2,FALSE)</f>
        <v>5</v>
      </c>
      <c r="I39">
        <f>VLOOKUP('Raw data'!I39,Scale!$B$2:$C$8,2,FALSE)</f>
        <v>5</v>
      </c>
      <c r="J39">
        <f>VLOOKUP('Raw data'!J39,Scale!$B$2:$C$8,2,FALSE)</f>
        <v>7</v>
      </c>
      <c r="K39">
        <f>VLOOKUP('Raw data'!K39,Scale!$B$2:$C$8,2,FALSE)</f>
        <v>5</v>
      </c>
      <c r="L39">
        <f>VLOOKUP('Raw data'!L39,Scale!$B$2:$C$8,2,FALSE)</f>
        <v>4</v>
      </c>
      <c r="M39">
        <f>VLOOKUP('Raw data'!M39,Scale!$B$2:$C$8,2,FALSE)</f>
        <v>4</v>
      </c>
      <c r="N39">
        <f>VLOOKUP('Raw data'!N39,Scale!$B$2:$C$8,2,FALSE)</f>
        <v>6</v>
      </c>
      <c r="O39">
        <f>VLOOKUP('Raw data'!O39,Scale!$B$2:$C$8,2,FALSE)</f>
        <v>7</v>
      </c>
      <c r="P39">
        <f>VLOOKUP('Raw data'!P39,Scale!$B$2:$C$8,2,FALSE)</f>
        <v>7</v>
      </c>
      <c r="Q39">
        <f>VLOOKUP('Raw data'!Q39,Scale!$B$2:$C$8,2,FALSE)</f>
        <v>6</v>
      </c>
      <c r="R39">
        <f>VLOOKUP('Raw data'!R39,Scale!$B$2:$C$8,2,FALSE)</f>
        <v>5</v>
      </c>
      <c r="S39">
        <f>VLOOKUP('Raw data'!S39,Scale!$B$2:$C$8,2,FALSE)</f>
        <v>5</v>
      </c>
      <c r="T39">
        <f>VLOOKUP('Raw data'!T39,Scale!$B$2:$C$8,2,FALSE)</f>
        <v>5</v>
      </c>
      <c r="U39">
        <f>VLOOKUP('Raw data'!U39,Scale!$B$2:$C$8,2,FALSE)</f>
        <v>7</v>
      </c>
      <c r="V39">
        <f>VLOOKUP('Raw data'!V39,Scale!$B$2:$C$8,2,FALSE)</f>
        <v>6</v>
      </c>
      <c r="W39">
        <f>VLOOKUP('Raw data'!W39,Scale!$B$2:$C$8,2,FALSE)</f>
        <v>4</v>
      </c>
      <c r="X39">
        <f>VLOOKUP('Raw data'!X39,Scale!$B$2:$C$8,2,FALSE)</f>
        <v>5</v>
      </c>
      <c r="Y39">
        <f>VLOOKUP('Raw data'!Y39,Scale!$B$2:$C$8,2,FALSE)</f>
        <v>6</v>
      </c>
      <c r="Z39">
        <f>VLOOKUP('Raw data'!Z39,Scale!$B$2:$C$8,2,FALSE)</f>
        <v>3</v>
      </c>
      <c r="AA39">
        <f>VLOOKUP('Raw data'!AA39,Scale!$B$2:$C$8,2,FALSE)</f>
        <v>6</v>
      </c>
      <c r="AB39">
        <f>VLOOKUP('Raw data'!AB39,Scale!$B$2:$C$8,2,FALSE)</f>
        <v>6</v>
      </c>
      <c r="AC39">
        <f>VLOOKUP('Raw data'!AC39,Scale!$B$2:$C$8,2,FALSE)</f>
        <v>4</v>
      </c>
      <c r="AD39">
        <f>VLOOKUP('Raw data'!AD39,Scale!$B$2:$C$8,2,FALSE)</f>
        <v>4</v>
      </c>
      <c r="AE39">
        <f>VLOOKUP('Raw data'!AE39,Scale!$B$2:$C$8,2,FALSE)</f>
        <v>4</v>
      </c>
      <c r="AF39">
        <f>VLOOKUP('Raw data'!AF39,Scale!$J$2:$K$7,2,FALSE)</f>
        <v>2</v>
      </c>
      <c r="AG39">
        <f>VLOOKUP('Raw data'!AG39,Scale!$J$2:$K$7,2,FALSE)</f>
        <v>2</v>
      </c>
      <c r="AH39">
        <f>VLOOKUP('Raw data'!AH39,Scale!$J$2:$K$7,2,FALSE)</f>
        <v>6</v>
      </c>
      <c r="AI39">
        <f>VLOOKUP('Raw data'!AI39,Scale!$J$2:$K$7,2,FALSE)</f>
        <v>3</v>
      </c>
      <c r="AJ39">
        <f>VLOOKUP('Raw data'!AJ39,Scale!$J$2:$K$7,2,FALSE)</f>
        <v>1</v>
      </c>
      <c r="AK39">
        <f>VLOOKUP('Raw data'!AK39,Scale!$J$2:$K$7,2,FALSE)</f>
        <v>2</v>
      </c>
      <c r="AL39">
        <f>VLOOKUP('Raw data'!AL39,Scale!$J$2:$K$7,2,FALSE)</f>
        <v>2</v>
      </c>
      <c r="AM39">
        <f>VLOOKUP('Raw data'!AM39,Scale!$J$2:$K$7,2,FALSE)</f>
        <v>2</v>
      </c>
      <c r="AN39">
        <f>VLOOKUP('Raw data'!AN39,Scale!$J$2:$K$7,2,FALSE)</f>
        <v>5</v>
      </c>
      <c r="AO39">
        <f>VLOOKUP('Raw data'!AO39,Scale!$J$2:$K$7,2,FALSE)</f>
        <v>2</v>
      </c>
      <c r="AP39">
        <f>VLOOKUP('Raw data'!AP39,Scale!$J$2:$K$7,2,FALSE)</f>
        <v>1</v>
      </c>
      <c r="AQ39">
        <f>VLOOKUP('Raw data'!AQ39,Scale!$J$2:$K$7,2,FALSE)</f>
        <v>1</v>
      </c>
      <c r="AR39">
        <f>VLOOKUP('Raw data'!AR39,Scale!$J$2:$K$7,2,FALSE)</f>
        <v>5</v>
      </c>
      <c r="AS39">
        <f>VLOOKUP('Raw data'!AS39,Scale!$J$2:$K$7,2,FALSE)</f>
        <v>6</v>
      </c>
      <c r="AT39">
        <f>VLOOKUP('Raw data'!AT39,Scale!$J$2:$K$7,2,FALSE)</f>
        <v>2</v>
      </c>
      <c r="AU39">
        <f>VLOOKUP('Raw data'!AU39,Scale!$J$2:$K$7,2,FALSE)</f>
        <v>3</v>
      </c>
      <c r="AV39">
        <f>VLOOKUP('Raw data'!AV39,Scale!$J$2:$K$7,2,FALSE)</f>
        <v>6</v>
      </c>
      <c r="AW39">
        <f>VLOOKUP('Raw data'!AW39,Scale!$J$2:$K$7,2,FALSE)</f>
        <v>2</v>
      </c>
      <c r="AX39">
        <f>VLOOKUP('Raw data'!AX39,Scale!$J$2:$K$7,2,FALSE)</f>
        <v>1</v>
      </c>
      <c r="AY39">
        <f>VLOOKUP('Raw data'!AY39,Scale!$J$2:$K$7,2,FALSE)</f>
        <v>4</v>
      </c>
      <c r="AZ39">
        <f>VLOOKUP('Raw data'!AZ39,Scale!$J$2:$K$7,2,FALSE)</f>
        <v>5</v>
      </c>
      <c r="BA39">
        <f>VLOOKUP('Raw data'!BA39,Scale!$J$2:$K$7,2,FALSE)</f>
        <v>1</v>
      </c>
      <c r="BB39">
        <f>VLOOKUP('Raw data'!BB39,Scale!$J$2:$K$7,2,FALSE)</f>
        <v>3</v>
      </c>
      <c r="BC39">
        <f>VLOOKUP('Raw data'!BC39,Scale!$J$2:$K$7,2,FALSE)</f>
        <v>3</v>
      </c>
      <c r="BD39">
        <f>VLOOKUP('Raw data'!BD39,Scale!$J$2:$K$7,2,FALSE)</f>
        <v>1</v>
      </c>
      <c r="BE39">
        <f>VLOOKUP('Raw data'!BE39,Scale!$J$2:$K$7,2,FALSE)</f>
        <v>2</v>
      </c>
      <c r="BF39">
        <f>VLOOKUP('Raw data'!BF39,Scale!$J$2:$K$7,2,FALSE)</f>
        <v>3</v>
      </c>
      <c r="BG39">
        <f>VLOOKUP('Raw data'!BG39,Scale!$J$2:$K$7,2,FALSE)</f>
        <v>1</v>
      </c>
      <c r="BH39">
        <f>VLOOKUP('Raw data'!BH39,Scale!$J$2:$K$7,2,FALSE)</f>
        <v>1</v>
      </c>
      <c r="BI39">
        <f>VLOOKUP('Raw data'!BI39,Scale!$J$2:$K$7,2,FALSE)</f>
        <v>2</v>
      </c>
      <c r="BJ39" t="str">
        <f>'Raw data'!BJ39</f>
        <v>สัตว์เลี้ยง</v>
      </c>
      <c r="BK39" s="10">
        <f>'Raw data'!BK39</f>
        <v>32837</v>
      </c>
      <c r="BL39" t="str">
        <f>'Raw data'!BL39</f>
        <v>ชาย</v>
      </c>
      <c r="BM39">
        <f t="shared" ca="1" si="0"/>
        <v>31</v>
      </c>
      <c r="BN39">
        <f t="shared" ca="1" si="1"/>
        <v>31</v>
      </c>
      <c r="BO39" s="9">
        <f t="shared" si="2"/>
        <v>32837</v>
      </c>
      <c r="BP39" t="str">
        <f t="shared" si="3"/>
        <v>25-11</v>
      </c>
      <c r="BQ39" t="str">
        <f t="shared" si="4"/>
        <v>25-พ.ย.-21</v>
      </c>
      <c r="BR39" s="10">
        <f t="shared" si="5"/>
        <v>44525</v>
      </c>
      <c r="BS39" s="11" t="str">
        <f>IF(BR39&lt;ราศี!$B$10,ราศี!$D$10,(IF(BR39&lt;ราศี!$B$11,ราศี!$D$11,(IF(BR39&lt;ราศี!$B$12,ราศี!$D$12,(IF(BR39&lt;ราศี!$B$13,ราศี!$D$13,(IF(BR39&lt;ราศี!$B$14,ราศี!$D$14,(IF(BR39&lt;ราศี!$B$15,ราศี!$D$15,(IF(BR39&lt;ราศี!$B$16,ราศี!$D$16,(IF(BR39&lt;ราศี!$B$17,ราศี!$D$17,(IF(BR39&lt;ราศี!$B$18,ราศี!$D$18,(IF(BR39&lt;ราศี!$B$19,ราศี!$D$19,(IF(BR39&lt;ราศี!$B$20,ราศี!$D$20,(IF(BR39&lt;ราศี!$B$21,ราศี!$D$21,ราศี!$D$22)))))))))))))))))))))))</f>
        <v>ราศีพิจิก</v>
      </c>
    </row>
    <row r="40" spans="1:71" x14ac:dyDescent="0.25">
      <c r="A40">
        <v>39</v>
      </c>
      <c r="B40">
        <f>VLOOKUP('Raw data'!B40,Scale!$B$2:$C$8,2,FALSE)</f>
        <v>7</v>
      </c>
      <c r="C40">
        <f>VLOOKUP('Raw data'!C40,Scale!$B$2:$C$8,2,FALSE)</f>
        <v>4</v>
      </c>
      <c r="D40">
        <f>VLOOKUP('Raw data'!D40,Scale!$B$2:$C$8,2,FALSE)</f>
        <v>6</v>
      </c>
      <c r="E40">
        <f>VLOOKUP('Raw data'!E40,Scale!$B$2:$C$8,2,FALSE)</f>
        <v>4</v>
      </c>
      <c r="F40">
        <f>VLOOKUP('Raw data'!F40,Scale!$B$2:$C$8,2,FALSE)</f>
        <v>5</v>
      </c>
      <c r="G40">
        <f>VLOOKUP('Raw data'!G40,Scale!$B$2:$C$8,2,FALSE)</f>
        <v>7</v>
      </c>
      <c r="H40">
        <f>VLOOKUP('Raw data'!H40,Scale!$B$2:$C$8,2,FALSE)</f>
        <v>7</v>
      </c>
      <c r="I40">
        <f>VLOOKUP('Raw data'!I40,Scale!$B$2:$C$8,2,FALSE)</f>
        <v>7</v>
      </c>
      <c r="J40">
        <f>VLOOKUP('Raw data'!J40,Scale!$B$2:$C$8,2,FALSE)</f>
        <v>5</v>
      </c>
      <c r="K40">
        <f>VLOOKUP('Raw data'!K40,Scale!$B$2:$C$8,2,FALSE)</f>
        <v>7</v>
      </c>
      <c r="L40">
        <f>VLOOKUP('Raw data'!L40,Scale!$B$2:$C$8,2,FALSE)</f>
        <v>7</v>
      </c>
      <c r="M40">
        <f>VLOOKUP('Raw data'!M40,Scale!$B$2:$C$8,2,FALSE)</f>
        <v>7</v>
      </c>
      <c r="N40">
        <f>VLOOKUP('Raw data'!N40,Scale!$B$2:$C$8,2,FALSE)</f>
        <v>6</v>
      </c>
      <c r="O40">
        <f>VLOOKUP('Raw data'!O40,Scale!$B$2:$C$8,2,FALSE)</f>
        <v>7</v>
      </c>
      <c r="P40">
        <f>VLOOKUP('Raw data'!P40,Scale!$B$2:$C$8,2,FALSE)</f>
        <v>7</v>
      </c>
      <c r="Q40">
        <f>VLOOKUP('Raw data'!Q40,Scale!$B$2:$C$8,2,FALSE)</f>
        <v>6</v>
      </c>
      <c r="R40">
        <f>VLOOKUP('Raw data'!R40,Scale!$B$2:$C$8,2,FALSE)</f>
        <v>7</v>
      </c>
      <c r="S40">
        <f>VLOOKUP('Raw data'!S40,Scale!$B$2:$C$8,2,FALSE)</f>
        <v>7</v>
      </c>
      <c r="T40">
        <f>VLOOKUP('Raw data'!T40,Scale!$B$2:$C$8,2,FALSE)</f>
        <v>7</v>
      </c>
      <c r="U40">
        <f>VLOOKUP('Raw data'!U40,Scale!$B$2:$C$8,2,FALSE)</f>
        <v>7</v>
      </c>
      <c r="V40">
        <f>VLOOKUP('Raw data'!V40,Scale!$B$2:$C$8,2,FALSE)</f>
        <v>5</v>
      </c>
      <c r="W40">
        <f>VLOOKUP('Raw data'!W40,Scale!$B$2:$C$8,2,FALSE)</f>
        <v>6</v>
      </c>
      <c r="X40">
        <f>VLOOKUP('Raw data'!X40,Scale!$B$2:$C$8,2,FALSE)</f>
        <v>6</v>
      </c>
      <c r="Y40">
        <f>VLOOKUP('Raw data'!Y40,Scale!$B$2:$C$8,2,FALSE)</f>
        <v>6</v>
      </c>
      <c r="Z40">
        <f>VLOOKUP('Raw data'!Z40,Scale!$B$2:$C$8,2,FALSE)</f>
        <v>7</v>
      </c>
      <c r="AA40">
        <f>VLOOKUP('Raw data'!AA40,Scale!$B$2:$C$8,2,FALSE)</f>
        <v>7</v>
      </c>
      <c r="AB40">
        <f>VLOOKUP('Raw data'!AB40,Scale!$B$2:$C$8,2,FALSE)</f>
        <v>7</v>
      </c>
      <c r="AC40">
        <f>VLOOKUP('Raw data'!AC40,Scale!$B$2:$C$8,2,FALSE)</f>
        <v>5</v>
      </c>
      <c r="AD40">
        <f>VLOOKUP('Raw data'!AD40,Scale!$B$2:$C$8,2,FALSE)</f>
        <v>4</v>
      </c>
      <c r="AE40">
        <f>VLOOKUP('Raw data'!AE40,Scale!$B$2:$C$8,2,FALSE)</f>
        <v>6</v>
      </c>
      <c r="AF40">
        <f>VLOOKUP('Raw data'!AF40,Scale!$J$2:$K$7,2,FALSE)</f>
        <v>5</v>
      </c>
      <c r="AG40">
        <f>VLOOKUP('Raw data'!AG40,Scale!$J$2:$K$7,2,FALSE)</f>
        <v>2</v>
      </c>
      <c r="AH40">
        <f>VLOOKUP('Raw data'!AH40,Scale!$J$2:$K$7,2,FALSE)</f>
        <v>6</v>
      </c>
      <c r="AI40">
        <f>VLOOKUP('Raw data'!AI40,Scale!$J$2:$K$7,2,FALSE)</f>
        <v>5</v>
      </c>
      <c r="AJ40">
        <f>VLOOKUP('Raw data'!AJ40,Scale!$J$2:$K$7,2,FALSE)</f>
        <v>3</v>
      </c>
      <c r="AK40">
        <f>VLOOKUP('Raw data'!AK40,Scale!$J$2:$K$7,2,FALSE)</f>
        <v>4</v>
      </c>
      <c r="AL40">
        <f>VLOOKUP('Raw data'!AL40,Scale!$J$2:$K$7,2,FALSE)</f>
        <v>4</v>
      </c>
      <c r="AM40">
        <f>VLOOKUP('Raw data'!AM40,Scale!$J$2:$K$7,2,FALSE)</f>
        <v>4</v>
      </c>
      <c r="AN40">
        <f>VLOOKUP('Raw data'!AN40,Scale!$J$2:$K$7,2,FALSE)</f>
        <v>3</v>
      </c>
      <c r="AO40">
        <f>VLOOKUP('Raw data'!AO40,Scale!$J$2:$K$7,2,FALSE)</f>
        <v>4</v>
      </c>
      <c r="AP40">
        <f>VLOOKUP('Raw data'!AP40,Scale!$J$2:$K$7,2,FALSE)</f>
        <v>6</v>
      </c>
      <c r="AQ40">
        <f>VLOOKUP('Raw data'!AQ40,Scale!$J$2:$K$7,2,FALSE)</f>
        <v>6</v>
      </c>
      <c r="AR40">
        <f>VLOOKUP('Raw data'!AR40,Scale!$J$2:$K$7,2,FALSE)</f>
        <v>5</v>
      </c>
      <c r="AS40">
        <f>VLOOKUP('Raw data'!AS40,Scale!$J$2:$K$7,2,FALSE)</f>
        <v>6</v>
      </c>
      <c r="AT40">
        <f>VLOOKUP('Raw data'!AT40,Scale!$J$2:$K$7,2,FALSE)</f>
        <v>3</v>
      </c>
      <c r="AU40">
        <f>VLOOKUP('Raw data'!AU40,Scale!$J$2:$K$7,2,FALSE)</f>
        <v>5</v>
      </c>
      <c r="AV40">
        <f>VLOOKUP('Raw data'!AV40,Scale!$J$2:$K$7,2,FALSE)</f>
        <v>5</v>
      </c>
      <c r="AW40">
        <f>VLOOKUP('Raw data'!AW40,Scale!$J$2:$K$7,2,FALSE)</f>
        <v>5</v>
      </c>
      <c r="AX40">
        <f>VLOOKUP('Raw data'!AX40,Scale!$J$2:$K$7,2,FALSE)</f>
        <v>3</v>
      </c>
      <c r="AY40">
        <f>VLOOKUP('Raw data'!AY40,Scale!$J$2:$K$7,2,FALSE)</f>
        <v>4</v>
      </c>
      <c r="AZ40">
        <f>VLOOKUP('Raw data'!AZ40,Scale!$J$2:$K$7,2,FALSE)</f>
        <v>5</v>
      </c>
      <c r="BA40">
        <f>VLOOKUP('Raw data'!BA40,Scale!$J$2:$K$7,2,FALSE)</f>
        <v>4</v>
      </c>
      <c r="BB40">
        <f>VLOOKUP('Raw data'!BB40,Scale!$J$2:$K$7,2,FALSE)</f>
        <v>5</v>
      </c>
      <c r="BC40">
        <f>VLOOKUP('Raw data'!BC40,Scale!$J$2:$K$7,2,FALSE)</f>
        <v>5</v>
      </c>
      <c r="BD40">
        <f>VLOOKUP('Raw data'!BD40,Scale!$J$2:$K$7,2,FALSE)</f>
        <v>6</v>
      </c>
      <c r="BE40">
        <f>VLOOKUP('Raw data'!BE40,Scale!$J$2:$K$7,2,FALSE)</f>
        <v>6</v>
      </c>
      <c r="BF40">
        <f>VLOOKUP('Raw data'!BF40,Scale!$J$2:$K$7,2,FALSE)</f>
        <v>6</v>
      </c>
      <c r="BG40">
        <f>VLOOKUP('Raw data'!BG40,Scale!$J$2:$K$7,2,FALSE)</f>
        <v>4</v>
      </c>
      <c r="BH40">
        <f>VLOOKUP('Raw data'!BH40,Scale!$J$2:$K$7,2,FALSE)</f>
        <v>4</v>
      </c>
      <c r="BI40">
        <f>VLOOKUP('Raw data'!BI40,Scale!$J$2:$K$7,2,FALSE)</f>
        <v>5</v>
      </c>
      <c r="BJ40" t="str">
        <f>'Raw data'!BJ40</f>
        <v>สนใจเกี่ยวกับการตลาด กลยุทธ์ของเหล่าบริษัทชั้นนำ</v>
      </c>
      <c r="BK40" s="10">
        <f>'Raw data'!BK40</f>
        <v>33960</v>
      </c>
      <c r="BL40" t="str">
        <f>'Raw data'!BL40</f>
        <v>หญิง</v>
      </c>
      <c r="BM40">
        <f t="shared" ca="1" si="0"/>
        <v>28</v>
      </c>
      <c r="BN40">
        <f t="shared" ca="1" si="1"/>
        <v>28</v>
      </c>
      <c r="BO40" s="9">
        <f t="shared" si="2"/>
        <v>33960</v>
      </c>
      <c r="BP40" t="str">
        <f t="shared" si="3"/>
        <v>22-12</v>
      </c>
      <c r="BQ40" t="str">
        <f t="shared" si="4"/>
        <v>22-ธ.ค.-21</v>
      </c>
      <c r="BR40" s="10">
        <f t="shared" si="5"/>
        <v>44552</v>
      </c>
      <c r="BS40" s="11" t="str">
        <f>IF(BR40&lt;ราศี!$B$10,ราศี!$D$10,(IF(BR40&lt;ราศี!$B$11,ราศี!$D$11,(IF(BR40&lt;ราศี!$B$12,ราศี!$D$12,(IF(BR40&lt;ราศี!$B$13,ราศี!$D$13,(IF(BR40&lt;ราศี!$B$14,ราศี!$D$14,(IF(BR40&lt;ราศี!$B$15,ราศี!$D$15,(IF(BR40&lt;ราศี!$B$16,ราศี!$D$16,(IF(BR40&lt;ราศี!$B$17,ราศี!$D$17,(IF(BR40&lt;ราศี!$B$18,ราศี!$D$18,(IF(BR40&lt;ราศี!$B$19,ราศี!$D$19,(IF(BR40&lt;ราศี!$B$20,ราศี!$D$20,(IF(BR40&lt;ราศี!$B$21,ราศี!$D$21,ราศี!$D$22)))))))))))))))))))))))</f>
        <v>ราศีธนู</v>
      </c>
    </row>
    <row r="41" spans="1:71" x14ac:dyDescent="0.25">
      <c r="A41">
        <v>40</v>
      </c>
      <c r="B41">
        <f>VLOOKUP('Raw data'!B41,Scale!$B$2:$C$8,2,FALSE)</f>
        <v>6</v>
      </c>
      <c r="C41">
        <f>VLOOKUP('Raw data'!C41,Scale!$B$2:$C$8,2,FALSE)</f>
        <v>6</v>
      </c>
      <c r="D41">
        <f>VLOOKUP('Raw data'!D41,Scale!$B$2:$C$8,2,FALSE)</f>
        <v>6</v>
      </c>
      <c r="E41">
        <f>VLOOKUP('Raw data'!E41,Scale!$B$2:$C$8,2,FALSE)</f>
        <v>6</v>
      </c>
      <c r="F41">
        <f>VLOOKUP('Raw data'!F41,Scale!$B$2:$C$8,2,FALSE)</f>
        <v>6</v>
      </c>
      <c r="G41">
        <f>VLOOKUP('Raw data'!G41,Scale!$B$2:$C$8,2,FALSE)</f>
        <v>7</v>
      </c>
      <c r="H41">
        <f>VLOOKUP('Raw data'!H41,Scale!$B$2:$C$8,2,FALSE)</f>
        <v>6</v>
      </c>
      <c r="I41">
        <f>VLOOKUP('Raw data'!I41,Scale!$B$2:$C$8,2,FALSE)</f>
        <v>6</v>
      </c>
      <c r="J41">
        <f>VLOOKUP('Raw data'!J41,Scale!$B$2:$C$8,2,FALSE)</f>
        <v>1</v>
      </c>
      <c r="K41">
        <f>VLOOKUP('Raw data'!K41,Scale!$B$2:$C$8,2,FALSE)</f>
        <v>4</v>
      </c>
      <c r="L41">
        <f>VLOOKUP('Raw data'!L41,Scale!$B$2:$C$8,2,FALSE)</f>
        <v>5</v>
      </c>
      <c r="M41">
        <f>VLOOKUP('Raw data'!M41,Scale!$B$2:$C$8,2,FALSE)</f>
        <v>5</v>
      </c>
      <c r="N41">
        <f>VLOOKUP('Raw data'!N41,Scale!$B$2:$C$8,2,FALSE)</f>
        <v>5</v>
      </c>
      <c r="O41">
        <f>VLOOKUP('Raw data'!O41,Scale!$B$2:$C$8,2,FALSE)</f>
        <v>2</v>
      </c>
      <c r="P41">
        <f>VLOOKUP('Raw data'!P41,Scale!$B$2:$C$8,2,FALSE)</f>
        <v>6</v>
      </c>
      <c r="Q41">
        <f>VLOOKUP('Raw data'!Q41,Scale!$B$2:$C$8,2,FALSE)</f>
        <v>5</v>
      </c>
      <c r="R41">
        <f>VLOOKUP('Raw data'!R41,Scale!$B$2:$C$8,2,FALSE)</f>
        <v>5</v>
      </c>
      <c r="S41">
        <f>VLOOKUP('Raw data'!S41,Scale!$B$2:$C$8,2,FALSE)</f>
        <v>5</v>
      </c>
      <c r="T41">
        <f>VLOOKUP('Raw data'!T41,Scale!$B$2:$C$8,2,FALSE)</f>
        <v>5</v>
      </c>
      <c r="U41">
        <f>VLOOKUP('Raw data'!U41,Scale!$B$2:$C$8,2,FALSE)</f>
        <v>5</v>
      </c>
      <c r="V41">
        <f>VLOOKUP('Raw data'!V41,Scale!$B$2:$C$8,2,FALSE)</f>
        <v>7</v>
      </c>
      <c r="W41">
        <f>VLOOKUP('Raw data'!W41,Scale!$B$2:$C$8,2,FALSE)</f>
        <v>5</v>
      </c>
      <c r="X41">
        <f>VLOOKUP('Raw data'!X41,Scale!$B$2:$C$8,2,FALSE)</f>
        <v>5</v>
      </c>
      <c r="Y41">
        <f>VLOOKUP('Raw data'!Y41,Scale!$B$2:$C$8,2,FALSE)</f>
        <v>1</v>
      </c>
      <c r="Z41">
        <f>VLOOKUP('Raw data'!Z41,Scale!$B$2:$C$8,2,FALSE)</f>
        <v>5</v>
      </c>
      <c r="AA41">
        <f>VLOOKUP('Raw data'!AA41,Scale!$B$2:$C$8,2,FALSE)</f>
        <v>6</v>
      </c>
      <c r="AB41">
        <f>VLOOKUP('Raw data'!AB41,Scale!$B$2:$C$8,2,FALSE)</f>
        <v>4</v>
      </c>
      <c r="AC41">
        <f>VLOOKUP('Raw data'!AC41,Scale!$B$2:$C$8,2,FALSE)</f>
        <v>3</v>
      </c>
      <c r="AD41">
        <f>VLOOKUP('Raw data'!AD41,Scale!$B$2:$C$8,2,FALSE)</f>
        <v>3</v>
      </c>
      <c r="AE41">
        <f>VLOOKUP('Raw data'!AE41,Scale!$B$2:$C$8,2,FALSE)</f>
        <v>1</v>
      </c>
      <c r="AF41">
        <f>VLOOKUP('Raw data'!AF41,Scale!$J$2:$K$7,2,FALSE)</f>
        <v>5</v>
      </c>
      <c r="AG41">
        <f>VLOOKUP('Raw data'!AG41,Scale!$J$2:$K$7,2,FALSE)</f>
        <v>4</v>
      </c>
      <c r="AH41">
        <f>VLOOKUP('Raw data'!AH41,Scale!$J$2:$K$7,2,FALSE)</f>
        <v>6</v>
      </c>
      <c r="AI41">
        <f>VLOOKUP('Raw data'!AI41,Scale!$J$2:$K$7,2,FALSE)</f>
        <v>6</v>
      </c>
      <c r="AJ41">
        <f>VLOOKUP('Raw data'!AJ41,Scale!$J$2:$K$7,2,FALSE)</f>
        <v>5</v>
      </c>
      <c r="AK41">
        <f>VLOOKUP('Raw data'!AK41,Scale!$J$2:$K$7,2,FALSE)</f>
        <v>4</v>
      </c>
      <c r="AL41">
        <f>VLOOKUP('Raw data'!AL41,Scale!$J$2:$K$7,2,FALSE)</f>
        <v>4</v>
      </c>
      <c r="AM41">
        <f>VLOOKUP('Raw data'!AM41,Scale!$J$2:$K$7,2,FALSE)</f>
        <v>4</v>
      </c>
      <c r="AN41">
        <f>VLOOKUP('Raw data'!AN41,Scale!$J$2:$K$7,2,FALSE)</f>
        <v>1</v>
      </c>
      <c r="AO41">
        <f>VLOOKUP('Raw data'!AO41,Scale!$J$2:$K$7,2,FALSE)</f>
        <v>2</v>
      </c>
      <c r="AP41">
        <f>VLOOKUP('Raw data'!AP41,Scale!$J$2:$K$7,2,FALSE)</f>
        <v>2</v>
      </c>
      <c r="AQ41">
        <f>VLOOKUP('Raw data'!AQ41,Scale!$J$2:$K$7,2,FALSE)</f>
        <v>2</v>
      </c>
      <c r="AR41">
        <f>VLOOKUP('Raw data'!AR41,Scale!$J$2:$K$7,2,FALSE)</f>
        <v>2</v>
      </c>
      <c r="AS41">
        <f>VLOOKUP('Raw data'!AS41,Scale!$J$2:$K$7,2,FALSE)</f>
        <v>1</v>
      </c>
      <c r="AT41">
        <f>VLOOKUP('Raw data'!AT41,Scale!$J$2:$K$7,2,FALSE)</f>
        <v>3</v>
      </c>
      <c r="AU41">
        <f>VLOOKUP('Raw data'!AU41,Scale!$J$2:$K$7,2,FALSE)</f>
        <v>3</v>
      </c>
      <c r="AV41">
        <f>VLOOKUP('Raw data'!AV41,Scale!$J$2:$K$7,2,FALSE)</f>
        <v>3</v>
      </c>
      <c r="AW41">
        <f>VLOOKUP('Raw data'!AW41,Scale!$J$2:$K$7,2,FALSE)</f>
        <v>3</v>
      </c>
      <c r="AX41">
        <f>VLOOKUP('Raw data'!AX41,Scale!$J$2:$K$7,2,FALSE)</f>
        <v>3</v>
      </c>
      <c r="AY41">
        <f>VLOOKUP('Raw data'!AY41,Scale!$J$2:$K$7,2,FALSE)</f>
        <v>3</v>
      </c>
      <c r="AZ41">
        <f>VLOOKUP('Raw data'!AZ41,Scale!$J$2:$K$7,2,FALSE)</f>
        <v>6</v>
      </c>
      <c r="BA41">
        <f>VLOOKUP('Raw data'!BA41,Scale!$J$2:$K$7,2,FALSE)</f>
        <v>4</v>
      </c>
      <c r="BB41">
        <f>VLOOKUP('Raw data'!BB41,Scale!$J$2:$K$7,2,FALSE)</f>
        <v>3</v>
      </c>
      <c r="BC41">
        <f>VLOOKUP('Raw data'!BC41,Scale!$J$2:$K$7,2,FALSE)</f>
        <v>3</v>
      </c>
      <c r="BD41">
        <f>VLOOKUP('Raw data'!BD41,Scale!$J$2:$K$7,2,FALSE)</f>
        <v>5</v>
      </c>
      <c r="BE41">
        <f>VLOOKUP('Raw data'!BE41,Scale!$J$2:$K$7,2,FALSE)</f>
        <v>5</v>
      </c>
      <c r="BF41">
        <f>VLOOKUP('Raw data'!BF41,Scale!$J$2:$K$7,2,FALSE)</f>
        <v>2</v>
      </c>
      <c r="BG41">
        <f>VLOOKUP('Raw data'!BG41,Scale!$J$2:$K$7,2,FALSE)</f>
        <v>2</v>
      </c>
      <c r="BH41">
        <f>VLOOKUP('Raw data'!BH41,Scale!$J$2:$K$7,2,FALSE)</f>
        <v>2</v>
      </c>
      <c r="BI41">
        <f>VLOOKUP('Raw data'!BI41,Scale!$J$2:$K$7,2,FALSE)</f>
        <v>2</v>
      </c>
      <c r="BJ41" t="str">
        <f>'Raw data'!BJ41</f>
        <v>ขนมหวาน</v>
      </c>
      <c r="BK41" s="10">
        <f>'Raw data'!BK41</f>
        <v>230028</v>
      </c>
      <c r="BL41" t="str">
        <f>'Raw data'!BL41</f>
        <v>หญิง</v>
      </c>
      <c r="BM41">
        <f t="shared" ca="1" si="0"/>
        <v>-509</v>
      </c>
      <c r="BN41">
        <f t="shared" ca="1" si="1"/>
        <v>34</v>
      </c>
      <c r="BO41" s="9">
        <f t="shared" si="2"/>
        <v>230028</v>
      </c>
      <c r="BP41" t="str">
        <f t="shared" si="3"/>
        <v>16-10</v>
      </c>
      <c r="BQ41" t="str">
        <f t="shared" si="4"/>
        <v>16-ต.ค.-21</v>
      </c>
      <c r="BR41" s="10">
        <f t="shared" si="5"/>
        <v>44485</v>
      </c>
      <c r="BS41" s="11" t="str">
        <f>IF(BR41&lt;ราศี!$B$10,ราศี!$D$10,(IF(BR41&lt;ราศี!$B$11,ราศี!$D$11,(IF(BR41&lt;ราศี!$B$12,ราศี!$D$12,(IF(BR41&lt;ราศี!$B$13,ราศี!$D$13,(IF(BR41&lt;ราศี!$B$14,ราศี!$D$14,(IF(BR41&lt;ราศี!$B$15,ราศี!$D$15,(IF(BR41&lt;ราศี!$B$16,ราศี!$D$16,(IF(BR41&lt;ราศี!$B$17,ราศี!$D$17,(IF(BR41&lt;ราศี!$B$18,ราศี!$D$18,(IF(BR41&lt;ราศี!$B$19,ราศี!$D$19,(IF(BR41&lt;ราศี!$B$20,ราศี!$D$20,(IF(BR41&lt;ราศี!$B$21,ราศี!$D$21,ราศี!$D$22)))))))))))))))))))))))</f>
        <v>ราศีกันย์</v>
      </c>
    </row>
    <row r="42" spans="1:71" x14ac:dyDescent="0.25">
      <c r="A42">
        <v>41</v>
      </c>
      <c r="B42">
        <f>VLOOKUP('Raw data'!B42,Scale!$B$2:$C$8,2,FALSE)</f>
        <v>7</v>
      </c>
      <c r="C42">
        <f>VLOOKUP('Raw data'!C42,Scale!$B$2:$C$8,2,FALSE)</f>
        <v>6</v>
      </c>
      <c r="D42">
        <f>VLOOKUP('Raw data'!D42,Scale!$B$2:$C$8,2,FALSE)</f>
        <v>6</v>
      </c>
      <c r="E42">
        <f>VLOOKUP('Raw data'!E42,Scale!$B$2:$C$8,2,FALSE)</f>
        <v>6</v>
      </c>
      <c r="F42">
        <f>VLOOKUP('Raw data'!F42,Scale!$B$2:$C$8,2,FALSE)</f>
        <v>4</v>
      </c>
      <c r="G42">
        <f>VLOOKUP('Raw data'!G42,Scale!$B$2:$C$8,2,FALSE)</f>
        <v>3</v>
      </c>
      <c r="H42">
        <f>VLOOKUP('Raw data'!H42,Scale!$B$2:$C$8,2,FALSE)</f>
        <v>6</v>
      </c>
      <c r="I42">
        <f>VLOOKUP('Raw data'!I42,Scale!$B$2:$C$8,2,FALSE)</f>
        <v>5</v>
      </c>
      <c r="J42">
        <f>VLOOKUP('Raw data'!J42,Scale!$B$2:$C$8,2,FALSE)</f>
        <v>5</v>
      </c>
      <c r="K42">
        <f>VLOOKUP('Raw data'!K42,Scale!$B$2:$C$8,2,FALSE)</f>
        <v>4</v>
      </c>
      <c r="L42">
        <f>VLOOKUP('Raw data'!L42,Scale!$B$2:$C$8,2,FALSE)</f>
        <v>4</v>
      </c>
      <c r="M42">
        <f>VLOOKUP('Raw data'!M42,Scale!$B$2:$C$8,2,FALSE)</f>
        <v>5</v>
      </c>
      <c r="N42">
        <f>VLOOKUP('Raw data'!N42,Scale!$B$2:$C$8,2,FALSE)</f>
        <v>5</v>
      </c>
      <c r="O42">
        <f>VLOOKUP('Raw data'!O42,Scale!$B$2:$C$8,2,FALSE)</f>
        <v>1</v>
      </c>
      <c r="P42">
        <f>VLOOKUP('Raw data'!P42,Scale!$B$2:$C$8,2,FALSE)</f>
        <v>7</v>
      </c>
      <c r="Q42">
        <f>VLOOKUP('Raw data'!Q42,Scale!$B$2:$C$8,2,FALSE)</f>
        <v>3</v>
      </c>
      <c r="R42">
        <f>VLOOKUP('Raw data'!R42,Scale!$B$2:$C$8,2,FALSE)</f>
        <v>5</v>
      </c>
      <c r="S42">
        <f>VLOOKUP('Raw data'!S42,Scale!$B$2:$C$8,2,FALSE)</f>
        <v>4</v>
      </c>
      <c r="T42">
        <f>VLOOKUP('Raw data'!T42,Scale!$B$2:$C$8,2,FALSE)</f>
        <v>5</v>
      </c>
      <c r="U42">
        <f>VLOOKUP('Raw data'!U42,Scale!$B$2:$C$8,2,FALSE)</f>
        <v>6</v>
      </c>
      <c r="V42">
        <f>VLOOKUP('Raw data'!V42,Scale!$B$2:$C$8,2,FALSE)</f>
        <v>4</v>
      </c>
      <c r="W42">
        <f>VLOOKUP('Raw data'!W42,Scale!$B$2:$C$8,2,FALSE)</f>
        <v>5</v>
      </c>
      <c r="X42">
        <f>VLOOKUP('Raw data'!X42,Scale!$B$2:$C$8,2,FALSE)</f>
        <v>5</v>
      </c>
      <c r="Y42">
        <f>VLOOKUP('Raw data'!Y42,Scale!$B$2:$C$8,2,FALSE)</f>
        <v>2</v>
      </c>
      <c r="Z42">
        <f>VLOOKUP('Raw data'!Z42,Scale!$B$2:$C$8,2,FALSE)</f>
        <v>5</v>
      </c>
      <c r="AA42">
        <f>VLOOKUP('Raw data'!AA42,Scale!$B$2:$C$8,2,FALSE)</f>
        <v>6</v>
      </c>
      <c r="AB42">
        <f>VLOOKUP('Raw data'!AB42,Scale!$B$2:$C$8,2,FALSE)</f>
        <v>6</v>
      </c>
      <c r="AC42">
        <f>VLOOKUP('Raw data'!AC42,Scale!$B$2:$C$8,2,FALSE)</f>
        <v>2</v>
      </c>
      <c r="AD42">
        <f>VLOOKUP('Raw data'!AD42,Scale!$B$2:$C$8,2,FALSE)</f>
        <v>2</v>
      </c>
      <c r="AE42">
        <f>VLOOKUP('Raw data'!AE42,Scale!$B$2:$C$8,2,FALSE)</f>
        <v>1</v>
      </c>
      <c r="AF42">
        <f>VLOOKUP('Raw data'!AF42,Scale!$J$2:$K$7,2,FALSE)</f>
        <v>5</v>
      </c>
      <c r="AG42">
        <f>VLOOKUP('Raw data'!AG42,Scale!$J$2:$K$7,2,FALSE)</f>
        <v>3</v>
      </c>
      <c r="AH42">
        <f>VLOOKUP('Raw data'!AH42,Scale!$J$2:$K$7,2,FALSE)</f>
        <v>6</v>
      </c>
      <c r="AI42">
        <f>VLOOKUP('Raw data'!AI42,Scale!$J$2:$K$7,2,FALSE)</f>
        <v>5</v>
      </c>
      <c r="AJ42">
        <f>VLOOKUP('Raw data'!AJ42,Scale!$J$2:$K$7,2,FALSE)</f>
        <v>3</v>
      </c>
      <c r="AK42">
        <f>VLOOKUP('Raw data'!AK42,Scale!$J$2:$K$7,2,FALSE)</f>
        <v>3</v>
      </c>
      <c r="AL42">
        <f>VLOOKUP('Raw data'!AL42,Scale!$J$2:$K$7,2,FALSE)</f>
        <v>4</v>
      </c>
      <c r="AM42">
        <f>VLOOKUP('Raw data'!AM42,Scale!$J$2:$K$7,2,FALSE)</f>
        <v>3</v>
      </c>
      <c r="AN42">
        <f>VLOOKUP('Raw data'!AN42,Scale!$J$2:$K$7,2,FALSE)</f>
        <v>2</v>
      </c>
      <c r="AO42">
        <f>VLOOKUP('Raw data'!AO42,Scale!$J$2:$K$7,2,FALSE)</f>
        <v>2</v>
      </c>
      <c r="AP42">
        <f>VLOOKUP('Raw data'!AP42,Scale!$J$2:$K$7,2,FALSE)</f>
        <v>2</v>
      </c>
      <c r="AQ42">
        <f>VLOOKUP('Raw data'!AQ42,Scale!$J$2:$K$7,2,FALSE)</f>
        <v>3</v>
      </c>
      <c r="AR42">
        <f>VLOOKUP('Raw data'!AR42,Scale!$J$2:$K$7,2,FALSE)</f>
        <v>1</v>
      </c>
      <c r="AS42">
        <f>VLOOKUP('Raw data'!AS42,Scale!$J$2:$K$7,2,FALSE)</f>
        <v>1</v>
      </c>
      <c r="AT42">
        <f>VLOOKUP('Raw data'!AT42,Scale!$J$2:$K$7,2,FALSE)</f>
        <v>3</v>
      </c>
      <c r="AU42">
        <f>VLOOKUP('Raw data'!AU42,Scale!$J$2:$K$7,2,FALSE)</f>
        <v>2</v>
      </c>
      <c r="AV42">
        <f>VLOOKUP('Raw data'!AV42,Scale!$J$2:$K$7,2,FALSE)</f>
        <v>5</v>
      </c>
      <c r="AW42">
        <f>VLOOKUP('Raw data'!AW42,Scale!$J$2:$K$7,2,FALSE)</f>
        <v>3</v>
      </c>
      <c r="AX42">
        <f>VLOOKUP('Raw data'!AX42,Scale!$J$2:$K$7,2,FALSE)</f>
        <v>3</v>
      </c>
      <c r="AY42">
        <f>VLOOKUP('Raw data'!AY42,Scale!$J$2:$K$7,2,FALSE)</f>
        <v>3</v>
      </c>
      <c r="AZ42">
        <f>VLOOKUP('Raw data'!AZ42,Scale!$J$2:$K$7,2,FALSE)</f>
        <v>3</v>
      </c>
      <c r="BA42">
        <f>VLOOKUP('Raw data'!BA42,Scale!$J$2:$K$7,2,FALSE)</f>
        <v>4</v>
      </c>
      <c r="BB42">
        <f>VLOOKUP('Raw data'!BB42,Scale!$J$2:$K$7,2,FALSE)</f>
        <v>4</v>
      </c>
      <c r="BC42">
        <f>VLOOKUP('Raw data'!BC42,Scale!$J$2:$K$7,2,FALSE)</f>
        <v>1</v>
      </c>
      <c r="BD42">
        <f>VLOOKUP('Raw data'!BD42,Scale!$J$2:$K$7,2,FALSE)</f>
        <v>2</v>
      </c>
      <c r="BE42">
        <f>VLOOKUP('Raw data'!BE42,Scale!$J$2:$K$7,2,FALSE)</f>
        <v>3</v>
      </c>
      <c r="BF42">
        <f>VLOOKUP('Raw data'!BF42,Scale!$J$2:$K$7,2,FALSE)</f>
        <v>4</v>
      </c>
      <c r="BG42">
        <f>VLOOKUP('Raw data'!BG42,Scale!$J$2:$K$7,2,FALSE)</f>
        <v>1</v>
      </c>
      <c r="BH42">
        <f>VLOOKUP('Raw data'!BH42,Scale!$J$2:$K$7,2,FALSE)</f>
        <v>1</v>
      </c>
      <c r="BI42">
        <f>VLOOKUP('Raw data'!BI42,Scale!$J$2:$K$7,2,FALSE)</f>
        <v>1</v>
      </c>
      <c r="BJ42" t="str">
        <f>'Raw data'!BJ42</f>
        <v>จิตตปัญญา</v>
      </c>
      <c r="BK42" s="10">
        <f>'Raw data'!BK42</f>
        <v>33609</v>
      </c>
      <c r="BL42" t="str">
        <f>'Raw data'!BL42</f>
        <v>หญิง</v>
      </c>
      <c r="BM42">
        <f t="shared" ca="1" si="0"/>
        <v>29</v>
      </c>
      <c r="BN42">
        <f t="shared" ca="1" si="1"/>
        <v>29</v>
      </c>
      <c r="BO42" s="9">
        <f t="shared" si="2"/>
        <v>33609</v>
      </c>
      <c r="BP42" t="str">
        <f t="shared" si="3"/>
        <v>06-01</v>
      </c>
      <c r="BQ42" t="str">
        <f t="shared" si="4"/>
        <v>06-ม.ค.-21</v>
      </c>
      <c r="BR42" s="10">
        <f t="shared" si="5"/>
        <v>44202</v>
      </c>
      <c r="BS42" s="11" t="str">
        <f>IF(BR42&lt;ราศี!$B$10,ราศี!$D$10,(IF(BR42&lt;ราศี!$B$11,ราศี!$D$11,(IF(BR42&lt;ราศี!$B$12,ราศี!$D$12,(IF(BR42&lt;ราศี!$B$13,ราศี!$D$13,(IF(BR42&lt;ราศี!$B$14,ราศี!$D$14,(IF(BR42&lt;ราศี!$B$15,ราศี!$D$15,(IF(BR42&lt;ราศี!$B$16,ราศี!$D$16,(IF(BR42&lt;ราศี!$B$17,ราศี!$D$17,(IF(BR42&lt;ราศี!$B$18,ราศี!$D$18,(IF(BR42&lt;ราศี!$B$19,ราศี!$D$19,(IF(BR42&lt;ราศี!$B$20,ราศี!$D$20,(IF(BR42&lt;ราศี!$B$21,ราศี!$D$21,ราศี!$D$22)))))))))))))))))))))))</f>
        <v>ราศีธนู</v>
      </c>
    </row>
    <row r="43" spans="1:71" x14ac:dyDescent="0.25">
      <c r="A43">
        <v>42</v>
      </c>
      <c r="B43">
        <f>VLOOKUP('Raw data'!B43,Scale!$B$2:$C$8,2,FALSE)</f>
        <v>5</v>
      </c>
      <c r="C43">
        <f>VLOOKUP('Raw data'!C43,Scale!$B$2:$C$8,2,FALSE)</f>
        <v>5</v>
      </c>
      <c r="D43">
        <f>VLOOKUP('Raw data'!D43,Scale!$B$2:$C$8,2,FALSE)</f>
        <v>5</v>
      </c>
      <c r="E43">
        <f>VLOOKUP('Raw data'!E43,Scale!$B$2:$C$8,2,FALSE)</f>
        <v>5</v>
      </c>
      <c r="F43">
        <f>VLOOKUP('Raw data'!F43,Scale!$B$2:$C$8,2,FALSE)</f>
        <v>6</v>
      </c>
      <c r="G43">
        <f>VLOOKUP('Raw data'!G43,Scale!$B$2:$C$8,2,FALSE)</f>
        <v>6</v>
      </c>
      <c r="H43">
        <f>VLOOKUP('Raw data'!H43,Scale!$B$2:$C$8,2,FALSE)</f>
        <v>6</v>
      </c>
      <c r="I43">
        <f>VLOOKUP('Raw data'!I43,Scale!$B$2:$C$8,2,FALSE)</f>
        <v>6</v>
      </c>
      <c r="J43">
        <f>VLOOKUP('Raw data'!J43,Scale!$B$2:$C$8,2,FALSE)</f>
        <v>3</v>
      </c>
      <c r="K43">
        <f>VLOOKUP('Raw data'!K43,Scale!$B$2:$C$8,2,FALSE)</f>
        <v>6</v>
      </c>
      <c r="L43">
        <f>VLOOKUP('Raw data'!L43,Scale!$B$2:$C$8,2,FALSE)</f>
        <v>6</v>
      </c>
      <c r="M43">
        <f>VLOOKUP('Raw data'!M43,Scale!$B$2:$C$8,2,FALSE)</f>
        <v>7</v>
      </c>
      <c r="N43">
        <f>VLOOKUP('Raw data'!N43,Scale!$B$2:$C$8,2,FALSE)</f>
        <v>4</v>
      </c>
      <c r="O43">
        <f>VLOOKUP('Raw data'!O43,Scale!$B$2:$C$8,2,FALSE)</f>
        <v>2</v>
      </c>
      <c r="P43">
        <f>VLOOKUP('Raw data'!P43,Scale!$B$2:$C$8,2,FALSE)</f>
        <v>5</v>
      </c>
      <c r="Q43">
        <f>VLOOKUP('Raw data'!Q43,Scale!$B$2:$C$8,2,FALSE)</f>
        <v>6</v>
      </c>
      <c r="R43">
        <f>VLOOKUP('Raw data'!R43,Scale!$B$2:$C$8,2,FALSE)</f>
        <v>5</v>
      </c>
      <c r="S43">
        <f>VLOOKUP('Raw data'!S43,Scale!$B$2:$C$8,2,FALSE)</f>
        <v>5</v>
      </c>
      <c r="T43">
        <f>VLOOKUP('Raw data'!T43,Scale!$B$2:$C$8,2,FALSE)</f>
        <v>4</v>
      </c>
      <c r="U43">
        <f>VLOOKUP('Raw data'!U43,Scale!$B$2:$C$8,2,FALSE)</f>
        <v>2</v>
      </c>
      <c r="V43">
        <f>VLOOKUP('Raw data'!V43,Scale!$B$2:$C$8,2,FALSE)</f>
        <v>2</v>
      </c>
      <c r="W43">
        <f>VLOOKUP('Raw data'!W43,Scale!$B$2:$C$8,2,FALSE)</f>
        <v>4</v>
      </c>
      <c r="X43">
        <f>VLOOKUP('Raw data'!X43,Scale!$B$2:$C$8,2,FALSE)</f>
        <v>5</v>
      </c>
      <c r="Y43">
        <f>VLOOKUP('Raw data'!Y43,Scale!$B$2:$C$8,2,FALSE)</f>
        <v>1</v>
      </c>
      <c r="Z43">
        <f>VLOOKUP('Raw data'!Z43,Scale!$B$2:$C$8,2,FALSE)</f>
        <v>4</v>
      </c>
      <c r="AA43">
        <f>VLOOKUP('Raw data'!AA43,Scale!$B$2:$C$8,2,FALSE)</f>
        <v>5</v>
      </c>
      <c r="AB43">
        <f>VLOOKUP('Raw data'!AB43,Scale!$B$2:$C$8,2,FALSE)</f>
        <v>4</v>
      </c>
      <c r="AC43">
        <f>VLOOKUP('Raw data'!AC43,Scale!$B$2:$C$8,2,FALSE)</f>
        <v>2</v>
      </c>
      <c r="AD43">
        <f>VLOOKUP('Raw data'!AD43,Scale!$B$2:$C$8,2,FALSE)</f>
        <v>3</v>
      </c>
      <c r="AE43">
        <f>VLOOKUP('Raw data'!AE43,Scale!$B$2:$C$8,2,FALSE)</f>
        <v>5</v>
      </c>
      <c r="AF43">
        <f>VLOOKUP('Raw data'!AF43,Scale!$J$2:$K$7,2,FALSE)</f>
        <v>2</v>
      </c>
      <c r="AG43">
        <f>VLOOKUP('Raw data'!AG43,Scale!$J$2:$K$7,2,FALSE)</f>
        <v>2</v>
      </c>
      <c r="AH43">
        <f>VLOOKUP('Raw data'!AH43,Scale!$J$2:$K$7,2,FALSE)</f>
        <v>6</v>
      </c>
      <c r="AI43">
        <f>VLOOKUP('Raw data'!AI43,Scale!$J$2:$K$7,2,FALSE)</f>
        <v>4</v>
      </c>
      <c r="AJ43">
        <f>VLOOKUP('Raw data'!AJ43,Scale!$J$2:$K$7,2,FALSE)</f>
        <v>5</v>
      </c>
      <c r="AK43">
        <f>VLOOKUP('Raw data'!AK43,Scale!$J$2:$K$7,2,FALSE)</f>
        <v>2</v>
      </c>
      <c r="AL43">
        <f>VLOOKUP('Raw data'!AL43,Scale!$J$2:$K$7,2,FALSE)</f>
        <v>2</v>
      </c>
      <c r="AM43">
        <f>VLOOKUP('Raw data'!AM43,Scale!$J$2:$K$7,2,FALSE)</f>
        <v>2</v>
      </c>
      <c r="AN43">
        <f>VLOOKUP('Raw data'!AN43,Scale!$J$2:$K$7,2,FALSE)</f>
        <v>2</v>
      </c>
      <c r="AO43">
        <f>VLOOKUP('Raw data'!AO43,Scale!$J$2:$K$7,2,FALSE)</f>
        <v>4</v>
      </c>
      <c r="AP43">
        <f>VLOOKUP('Raw data'!AP43,Scale!$J$2:$K$7,2,FALSE)</f>
        <v>5</v>
      </c>
      <c r="AQ43">
        <f>VLOOKUP('Raw data'!AQ43,Scale!$J$2:$K$7,2,FALSE)</f>
        <v>5</v>
      </c>
      <c r="AR43">
        <f>VLOOKUP('Raw data'!AR43,Scale!$J$2:$K$7,2,FALSE)</f>
        <v>3</v>
      </c>
      <c r="AS43">
        <f>VLOOKUP('Raw data'!AS43,Scale!$J$2:$K$7,2,FALSE)</f>
        <v>1</v>
      </c>
      <c r="AT43">
        <f>VLOOKUP('Raw data'!AT43,Scale!$J$2:$K$7,2,FALSE)</f>
        <v>2</v>
      </c>
      <c r="AU43">
        <f>VLOOKUP('Raw data'!AU43,Scale!$J$2:$K$7,2,FALSE)</f>
        <v>4</v>
      </c>
      <c r="AV43">
        <f>VLOOKUP('Raw data'!AV43,Scale!$J$2:$K$7,2,FALSE)</f>
        <v>4</v>
      </c>
      <c r="AW43">
        <f>VLOOKUP('Raw data'!AW43,Scale!$J$2:$K$7,2,FALSE)</f>
        <v>4</v>
      </c>
      <c r="AX43">
        <f>VLOOKUP('Raw data'!AX43,Scale!$J$2:$K$7,2,FALSE)</f>
        <v>4</v>
      </c>
      <c r="AY43">
        <f>VLOOKUP('Raw data'!AY43,Scale!$J$2:$K$7,2,FALSE)</f>
        <v>1</v>
      </c>
      <c r="AZ43">
        <f>VLOOKUP('Raw data'!AZ43,Scale!$J$2:$K$7,2,FALSE)</f>
        <v>4</v>
      </c>
      <c r="BA43">
        <f>VLOOKUP('Raw data'!BA43,Scale!$J$2:$K$7,2,FALSE)</f>
        <v>4</v>
      </c>
      <c r="BB43">
        <f>VLOOKUP('Raw data'!BB43,Scale!$J$2:$K$7,2,FALSE)</f>
        <v>4</v>
      </c>
      <c r="BC43">
        <f>VLOOKUP('Raw data'!BC43,Scale!$J$2:$K$7,2,FALSE)</f>
        <v>1</v>
      </c>
      <c r="BD43">
        <f>VLOOKUP('Raw data'!BD43,Scale!$J$2:$K$7,2,FALSE)</f>
        <v>3</v>
      </c>
      <c r="BE43">
        <f>VLOOKUP('Raw data'!BE43,Scale!$J$2:$K$7,2,FALSE)</f>
        <v>3</v>
      </c>
      <c r="BF43">
        <f>VLOOKUP('Raw data'!BF43,Scale!$J$2:$K$7,2,FALSE)</f>
        <v>1</v>
      </c>
      <c r="BG43">
        <f>VLOOKUP('Raw data'!BG43,Scale!$J$2:$K$7,2,FALSE)</f>
        <v>1</v>
      </c>
      <c r="BH43">
        <f>VLOOKUP('Raw data'!BH43,Scale!$J$2:$K$7,2,FALSE)</f>
        <v>3</v>
      </c>
      <c r="BI43">
        <f>VLOOKUP('Raw data'!BI43,Scale!$J$2:$K$7,2,FALSE)</f>
        <v>3</v>
      </c>
      <c r="BJ43" t="str">
        <f>'Raw data'!BJ43</f>
        <v>สัตว์เลี้ยง เพลง สินค้าเพื่อการทำงานอยู่ที่บ้าน</v>
      </c>
      <c r="BK43" s="10">
        <f>'Raw data'!BK43</f>
        <v>33036</v>
      </c>
      <c r="BL43" t="str">
        <f>'Raw data'!BL43</f>
        <v>หญิง</v>
      </c>
      <c r="BM43">
        <f t="shared" ca="1" si="0"/>
        <v>30</v>
      </c>
      <c r="BN43">
        <f t="shared" ca="1" si="1"/>
        <v>30</v>
      </c>
      <c r="BO43" s="9">
        <f t="shared" si="2"/>
        <v>33036</v>
      </c>
      <c r="BP43" t="str">
        <f t="shared" si="3"/>
        <v>12-06</v>
      </c>
      <c r="BQ43" t="str">
        <f t="shared" si="4"/>
        <v>12-มิ.ย.-21</v>
      </c>
      <c r="BR43" s="10">
        <f t="shared" si="5"/>
        <v>44359</v>
      </c>
      <c r="BS43" s="11" t="str">
        <f>IF(BR43&lt;ราศี!$B$10,ราศี!$D$10,(IF(BR43&lt;ราศี!$B$11,ราศี!$D$11,(IF(BR43&lt;ราศี!$B$12,ราศี!$D$12,(IF(BR43&lt;ราศี!$B$13,ราศี!$D$13,(IF(BR43&lt;ราศี!$B$14,ราศี!$D$14,(IF(BR43&lt;ราศี!$B$15,ราศี!$D$15,(IF(BR43&lt;ราศี!$B$16,ราศี!$D$16,(IF(BR43&lt;ราศี!$B$17,ราศี!$D$17,(IF(BR43&lt;ราศี!$B$18,ราศี!$D$18,(IF(BR43&lt;ราศี!$B$19,ราศี!$D$19,(IF(BR43&lt;ราศี!$B$20,ราศี!$D$20,(IF(BR43&lt;ราศี!$B$21,ราศี!$D$21,ราศี!$D$22)))))))))))))))))))))))</f>
        <v>ราศีพฤษก</v>
      </c>
    </row>
    <row r="44" spans="1:71" x14ac:dyDescent="0.25">
      <c r="A44">
        <v>43</v>
      </c>
      <c r="B44">
        <f>VLOOKUP('Raw data'!B44,Scale!$B$2:$C$8,2,FALSE)</f>
        <v>6</v>
      </c>
      <c r="C44">
        <f>VLOOKUP('Raw data'!C44,Scale!$B$2:$C$8,2,FALSE)</f>
        <v>5</v>
      </c>
      <c r="D44">
        <f>VLOOKUP('Raw data'!D44,Scale!$B$2:$C$8,2,FALSE)</f>
        <v>5</v>
      </c>
      <c r="E44">
        <f>VLOOKUP('Raw data'!E44,Scale!$B$2:$C$8,2,FALSE)</f>
        <v>4</v>
      </c>
      <c r="F44">
        <f>VLOOKUP('Raw data'!F44,Scale!$B$2:$C$8,2,FALSE)</f>
        <v>7</v>
      </c>
      <c r="G44">
        <f>VLOOKUP('Raw data'!G44,Scale!$B$2:$C$8,2,FALSE)</f>
        <v>5</v>
      </c>
      <c r="H44">
        <f>VLOOKUP('Raw data'!H44,Scale!$B$2:$C$8,2,FALSE)</f>
        <v>5</v>
      </c>
      <c r="I44">
        <f>VLOOKUP('Raw data'!I44,Scale!$B$2:$C$8,2,FALSE)</f>
        <v>6</v>
      </c>
      <c r="J44">
        <f>VLOOKUP('Raw data'!J44,Scale!$B$2:$C$8,2,FALSE)</f>
        <v>3</v>
      </c>
      <c r="K44">
        <f>VLOOKUP('Raw data'!K44,Scale!$B$2:$C$8,2,FALSE)</f>
        <v>5</v>
      </c>
      <c r="L44">
        <f>VLOOKUP('Raw data'!L44,Scale!$B$2:$C$8,2,FALSE)</f>
        <v>4</v>
      </c>
      <c r="M44">
        <f>VLOOKUP('Raw data'!M44,Scale!$B$2:$C$8,2,FALSE)</f>
        <v>5</v>
      </c>
      <c r="N44">
        <f>VLOOKUP('Raw data'!N44,Scale!$B$2:$C$8,2,FALSE)</f>
        <v>6</v>
      </c>
      <c r="O44">
        <f>VLOOKUP('Raw data'!O44,Scale!$B$2:$C$8,2,FALSE)</f>
        <v>7</v>
      </c>
      <c r="P44">
        <f>VLOOKUP('Raw data'!P44,Scale!$B$2:$C$8,2,FALSE)</f>
        <v>6</v>
      </c>
      <c r="Q44">
        <f>VLOOKUP('Raw data'!Q44,Scale!$B$2:$C$8,2,FALSE)</f>
        <v>6</v>
      </c>
      <c r="R44">
        <f>VLOOKUP('Raw data'!R44,Scale!$B$2:$C$8,2,FALSE)</f>
        <v>6</v>
      </c>
      <c r="S44">
        <f>VLOOKUP('Raw data'!S44,Scale!$B$2:$C$8,2,FALSE)</f>
        <v>5</v>
      </c>
      <c r="T44">
        <f>VLOOKUP('Raw data'!T44,Scale!$B$2:$C$8,2,FALSE)</f>
        <v>5</v>
      </c>
      <c r="U44">
        <f>VLOOKUP('Raw data'!U44,Scale!$B$2:$C$8,2,FALSE)</f>
        <v>5</v>
      </c>
      <c r="V44">
        <f>VLOOKUP('Raw data'!V44,Scale!$B$2:$C$8,2,FALSE)</f>
        <v>5</v>
      </c>
      <c r="W44">
        <f>VLOOKUP('Raw data'!W44,Scale!$B$2:$C$8,2,FALSE)</f>
        <v>6</v>
      </c>
      <c r="X44">
        <f>VLOOKUP('Raw data'!X44,Scale!$B$2:$C$8,2,FALSE)</f>
        <v>5</v>
      </c>
      <c r="Y44">
        <f>VLOOKUP('Raw data'!Y44,Scale!$B$2:$C$8,2,FALSE)</f>
        <v>6</v>
      </c>
      <c r="Z44">
        <f>VLOOKUP('Raw data'!Z44,Scale!$B$2:$C$8,2,FALSE)</f>
        <v>5</v>
      </c>
      <c r="AA44">
        <f>VLOOKUP('Raw data'!AA44,Scale!$B$2:$C$8,2,FALSE)</f>
        <v>5</v>
      </c>
      <c r="AB44">
        <f>VLOOKUP('Raw data'!AB44,Scale!$B$2:$C$8,2,FALSE)</f>
        <v>4</v>
      </c>
      <c r="AC44">
        <f>VLOOKUP('Raw data'!AC44,Scale!$B$2:$C$8,2,FALSE)</f>
        <v>4</v>
      </c>
      <c r="AD44">
        <f>VLOOKUP('Raw data'!AD44,Scale!$B$2:$C$8,2,FALSE)</f>
        <v>4</v>
      </c>
      <c r="AE44">
        <f>VLOOKUP('Raw data'!AE44,Scale!$B$2:$C$8,2,FALSE)</f>
        <v>3</v>
      </c>
      <c r="AF44">
        <f>VLOOKUP('Raw data'!AF44,Scale!$J$2:$K$7,2,FALSE)</f>
        <v>3</v>
      </c>
      <c r="AG44">
        <f>VLOOKUP('Raw data'!AG44,Scale!$J$2:$K$7,2,FALSE)</f>
        <v>4</v>
      </c>
      <c r="AH44">
        <f>VLOOKUP('Raw data'!AH44,Scale!$J$2:$K$7,2,FALSE)</f>
        <v>6</v>
      </c>
      <c r="AI44">
        <f>VLOOKUP('Raw data'!AI44,Scale!$J$2:$K$7,2,FALSE)</f>
        <v>2</v>
      </c>
      <c r="AJ44">
        <f>VLOOKUP('Raw data'!AJ44,Scale!$J$2:$K$7,2,FALSE)</f>
        <v>6</v>
      </c>
      <c r="AK44">
        <f>VLOOKUP('Raw data'!AK44,Scale!$J$2:$K$7,2,FALSE)</f>
        <v>2</v>
      </c>
      <c r="AL44">
        <f>VLOOKUP('Raw data'!AL44,Scale!$J$2:$K$7,2,FALSE)</f>
        <v>3</v>
      </c>
      <c r="AM44">
        <f>VLOOKUP('Raw data'!AM44,Scale!$J$2:$K$7,2,FALSE)</f>
        <v>3</v>
      </c>
      <c r="AN44">
        <f>VLOOKUP('Raw data'!AN44,Scale!$J$2:$K$7,2,FALSE)</f>
        <v>1</v>
      </c>
      <c r="AO44">
        <f>VLOOKUP('Raw data'!AO44,Scale!$J$2:$K$7,2,FALSE)</f>
        <v>2</v>
      </c>
      <c r="AP44">
        <f>VLOOKUP('Raw data'!AP44,Scale!$J$2:$K$7,2,FALSE)</f>
        <v>1</v>
      </c>
      <c r="AQ44">
        <f>VLOOKUP('Raw data'!AQ44,Scale!$J$2:$K$7,2,FALSE)</f>
        <v>2</v>
      </c>
      <c r="AR44">
        <f>VLOOKUP('Raw data'!AR44,Scale!$J$2:$K$7,2,FALSE)</f>
        <v>5</v>
      </c>
      <c r="AS44">
        <f>VLOOKUP('Raw data'!AS44,Scale!$J$2:$K$7,2,FALSE)</f>
        <v>5</v>
      </c>
      <c r="AT44">
        <f>VLOOKUP('Raw data'!AT44,Scale!$J$2:$K$7,2,FALSE)</f>
        <v>3</v>
      </c>
      <c r="AU44">
        <f>VLOOKUP('Raw data'!AU44,Scale!$J$2:$K$7,2,FALSE)</f>
        <v>5</v>
      </c>
      <c r="AV44">
        <f>VLOOKUP('Raw data'!AV44,Scale!$J$2:$K$7,2,FALSE)</f>
        <v>6</v>
      </c>
      <c r="AW44">
        <f>VLOOKUP('Raw data'!AW44,Scale!$J$2:$K$7,2,FALSE)</f>
        <v>2</v>
      </c>
      <c r="AX44">
        <f>VLOOKUP('Raw data'!AX44,Scale!$J$2:$K$7,2,FALSE)</f>
        <v>6</v>
      </c>
      <c r="AY44">
        <f>VLOOKUP('Raw data'!AY44,Scale!$J$2:$K$7,2,FALSE)</f>
        <v>5</v>
      </c>
      <c r="AZ44">
        <f>VLOOKUP('Raw data'!AZ44,Scale!$J$2:$K$7,2,FALSE)</f>
        <v>5</v>
      </c>
      <c r="BA44">
        <f>VLOOKUP('Raw data'!BA44,Scale!$J$2:$K$7,2,FALSE)</f>
        <v>6</v>
      </c>
      <c r="BB44">
        <f>VLOOKUP('Raw data'!BB44,Scale!$J$2:$K$7,2,FALSE)</f>
        <v>4</v>
      </c>
      <c r="BC44">
        <f>VLOOKUP('Raw data'!BC44,Scale!$J$2:$K$7,2,FALSE)</f>
        <v>4</v>
      </c>
      <c r="BD44">
        <f>VLOOKUP('Raw data'!BD44,Scale!$J$2:$K$7,2,FALSE)</f>
        <v>4</v>
      </c>
      <c r="BE44">
        <f>VLOOKUP('Raw data'!BE44,Scale!$J$2:$K$7,2,FALSE)</f>
        <v>3</v>
      </c>
      <c r="BF44">
        <f>VLOOKUP('Raw data'!BF44,Scale!$J$2:$K$7,2,FALSE)</f>
        <v>2</v>
      </c>
      <c r="BG44">
        <f>VLOOKUP('Raw data'!BG44,Scale!$J$2:$K$7,2,FALSE)</f>
        <v>1</v>
      </c>
      <c r="BH44">
        <f>VLOOKUP('Raw data'!BH44,Scale!$J$2:$K$7,2,FALSE)</f>
        <v>1</v>
      </c>
      <c r="BI44">
        <f>VLOOKUP('Raw data'!BI44,Scale!$J$2:$K$7,2,FALSE)</f>
        <v>2</v>
      </c>
      <c r="BJ44" t="str">
        <f>'Raw data'!BJ44</f>
        <v>ฟังเพลง,ศึกษาด้านจิตวิทยา,การทำสมาธิ,สัตว์เลี้ยง,ปลูกต้นไม้</v>
      </c>
      <c r="BK44" s="10">
        <f>'Raw data'!BK44</f>
        <v>28265</v>
      </c>
      <c r="BL44" t="str">
        <f>'Raw data'!BL44</f>
        <v>ชาย</v>
      </c>
      <c r="BM44">
        <f t="shared" ca="1" si="0"/>
        <v>43</v>
      </c>
      <c r="BN44">
        <f t="shared" ca="1" si="1"/>
        <v>43</v>
      </c>
      <c r="BO44" s="9">
        <f t="shared" si="2"/>
        <v>28265</v>
      </c>
      <c r="BP44" t="str">
        <f t="shared" si="3"/>
        <v>20-05</v>
      </c>
      <c r="BQ44" t="str">
        <f t="shared" si="4"/>
        <v>20-พ.ค.-21</v>
      </c>
      <c r="BR44" s="10">
        <f t="shared" si="5"/>
        <v>44336</v>
      </c>
      <c r="BS44" s="11" t="str">
        <f>IF(BR44&lt;ราศี!$B$10,ราศี!$D$10,(IF(BR44&lt;ราศี!$B$11,ราศี!$D$11,(IF(BR44&lt;ราศี!$B$12,ราศี!$D$12,(IF(BR44&lt;ราศี!$B$13,ราศี!$D$13,(IF(BR44&lt;ราศี!$B$14,ราศี!$D$14,(IF(BR44&lt;ราศี!$B$15,ราศี!$D$15,(IF(BR44&lt;ราศี!$B$16,ราศี!$D$16,(IF(BR44&lt;ราศี!$B$17,ราศี!$D$17,(IF(BR44&lt;ราศี!$B$18,ราศี!$D$18,(IF(BR44&lt;ราศี!$B$19,ราศี!$D$19,(IF(BR44&lt;ราศี!$B$20,ราศี!$D$20,(IF(BR44&lt;ราศี!$B$21,ราศี!$D$21,ราศี!$D$22)))))))))))))))))))))))</f>
        <v>ราศีพฤษก</v>
      </c>
    </row>
    <row r="45" spans="1:71" x14ac:dyDescent="0.25">
      <c r="A45">
        <v>44</v>
      </c>
      <c r="B45">
        <f>VLOOKUP('Raw data'!B45,Scale!$B$2:$C$8,2,FALSE)</f>
        <v>6</v>
      </c>
      <c r="C45">
        <f>VLOOKUP('Raw data'!C45,Scale!$B$2:$C$8,2,FALSE)</f>
        <v>6</v>
      </c>
      <c r="D45">
        <f>VLOOKUP('Raw data'!D45,Scale!$B$2:$C$8,2,FALSE)</f>
        <v>6</v>
      </c>
      <c r="E45">
        <f>VLOOKUP('Raw data'!E45,Scale!$B$2:$C$8,2,FALSE)</f>
        <v>5</v>
      </c>
      <c r="F45">
        <f>VLOOKUP('Raw data'!F45,Scale!$B$2:$C$8,2,FALSE)</f>
        <v>4</v>
      </c>
      <c r="G45">
        <f>VLOOKUP('Raw data'!G45,Scale!$B$2:$C$8,2,FALSE)</f>
        <v>5</v>
      </c>
      <c r="H45">
        <f>VLOOKUP('Raw data'!H45,Scale!$B$2:$C$8,2,FALSE)</f>
        <v>5</v>
      </c>
      <c r="I45">
        <f>VLOOKUP('Raw data'!I45,Scale!$B$2:$C$8,2,FALSE)</f>
        <v>6</v>
      </c>
      <c r="J45">
        <f>VLOOKUP('Raw data'!J45,Scale!$B$2:$C$8,2,FALSE)</f>
        <v>4</v>
      </c>
      <c r="K45">
        <f>VLOOKUP('Raw data'!K45,Scale!$B$2:$C$8,2,FALSE)</f>
        <v>5</v>
      </c>
      <c r="L45">
        <f>VLOOKUP('Raw data'!L45,Scale!$B$2:$C$8,2,FALSE)</f>
        <v>4</v>
      </c>
      <c r="M45">
        <f>VLOOKUP('Raw data'!M45,Scale!$B$2:$C$8,2,FALSE)</f>
        <v>5</v>
      </c>
      <c r="N45">
        <f>VLOOKUP('Raw data'!N45,Scale!$B$2:$C$8,2,FALSE)</f>
        <v>4</v>
      </c>
      <c r="O45">
        <f>VLOOKUP('Raw data'!O45,Scale!$B$2:$C$8,2,FALSE)</f>
        <v>6</v>
      </c>
      <c r="P45">
        <f>VLOOKUP('Raw data'!P45,Scale!$B$2:$C$8,2,FALSE)</f>
        <v>6</v>
      </c>
      <c r="Q45">
        <f>VLOOKUP('Raw data'!Q45,Scale!$B$2:$C$8,2,FALSE)</f>
        <v>6</v>
      </c>
      <c r="R45">
        <f>VLOOKUP('Raw data'!R45,Scale!$B$2:$C$8,2,FALSE)</f>
        <v>5</v>
      </c>
      <c r="S45">
        <f>VLOOKUP('Raw data'!S45,Scale!$B$2:$C$8,2,FALSE)</f>
        <v>6</v>
      </c>
      <c r="T45">
        <f>VLOOKUP('Raw data'!T45,Scale!$B$2:$C$8,2,FALSE)</f>
        <v>5</v>
      </c>
      <c r="U45">
        <f>VLOOKUP('Raw data'!U45,Scale!$B$2:$C$8,2,FALSE)</f>
        <v>5</v>
      </c>
      <c r="V45">
        <f>VLOOKUP('Raw data'!V45,Scale!$B$2:$C$8,2,FALSE)</f>
        <v>7</v>
      </c>
      <c r="W45">
        <f>VLOOKUP('Raw data'!W45,Scale!$B$2:$C$8,2,FALSE)</f>
        <v>7</v>
      </c>
      <c r="X45">
        <f>VLOOKUP('Raw data'!X45,Scale!$B$2:$C$8,2,FALSE)</f>
        <v>5</v>
      </c>
      <c r="Y45">
        <f>VLOOKUP('Raw data'!Y45,Scale!$B$2:$C$8,2,FALSE)</f>
        <v>6</v>
      </c>
      <c r="Z45">
        <f>VLOOKUP('Raw data'!Z45,Scale!$B$2:$C$8,2,FALSE)</f>
        <v>5</v>
      </c>
      <c r="AA45">
        <f>VLOOKUP('Raw data'!AA45,Scale!$B$2:$C$8,2,FALSE)</f>
        <v>5</v>
      </c>
      <c r="AB45">
        <f>VLOOKUP('Raw data'!AB45,Scale!$B$2:$C$8,2,FALSE)</f>
        <v>4</v>
      </c>
      <c r="AC45">
        <f>VLOOKUP('Raw data'!AC45,Scale!$B$2:$C$8,2,FALSE)</f>
        <v>4</v>
      </c>
      <c r="AD45">
        <f>VLOOKUP('Raw data'!AD45,Scale!$B$2:$C$8,2,FALSE)</f>
        <v>4</v>
      </c>
      <c r="AE45">
        <f>VLOOKUP('Raw data'!AE45,Scale!$B$2:$C$8,2,FALSE)</f>
        <v>6</v>
      </c>
      <c r="AF45">
        <f>VLOOKUP('Raw data'!AF45,Scale!$J$2:$K$7,2,FALSE)</f>
        <v>4</v>
      </c>
      <c r="AG45">
        <f>VLOOKUP('Raw data'!AG45,Scale!$J$2:$K$7,2,FALSE)</f>
        <v>4</v>
      </c>
      <c r="AH45">
        <f>VLOOKUP('Raw data'!AH45,Scale!$J$2:$K$7,2,FALSE)</f>
        <v>4</v>
      </c>
      <c r="AI45">
        <f>VLOOKUP('Raw data'!AI45,Scale!$J$2:$K$7,2,FALSE)</f>
        <v>4</v>
      </c>
      <c r="AJ45">
        <f>VLOOKUP('Raw data'!AJ45,Scale!$J$2:$K$7,2,FALSE)</f>
        <v>2</v>
      </c>
      <c r="AK45">
        <f>VLOOKUP('Raw data'!AK45,Scale!$J$2:$K$7,2,FALSE)</f>
        <v>3</v>
      </c>
      <c r="AL45">
        <f>VLOOKUP('Raw data'!AL45,Scale!$J$2:$K$7,2,FALSE)</f>
        <v>3</v>
      </c>
      <c r="AM45">
        <f>VLOOKUP('Raw data'!AM45,Scale!$J$2:$K$7,2,FALSE)</f>
        <v>4</v>
      </c>
      <c r="AN45">
        <f>VLOOKUP('Raw data'!AN45,Scale!$J$2:$K$7,2,FALSE)</f>
        <v>4</v>
      </c>
      <c r="AO45">
        <f>VLOOKUP('Raw data'!AO45,Scale!$J$2:$K$7,2,FALSE)</f>
        <v>3</v>
      </c>
      <c r="AP45">
        <f>VLOOKUP('Raw data'!AP45,Scale!$J$2:$K$7,2,FALSE)</f>
        <v>1</v>
      </c>
      <c r="AQ45">
        <f>VLOOKUP('Raw data'!AQ45,Scale!$J$2:$K$7,2,FALSE)</f>
        <v>2</v>
      </c>
      <c r="AR45">
        <f>VLOOKUP('Raw data'!AR45,Scale!$J$2:$K$7,2,FALSE)</f>
        <v>4</v>
      </c>
      <c r="AS45">
        <f>VLOOKUP('Raw data'!AS45,Scale!$J$2:$K$7,2,FALSE)</f>
        <v>6</v>
      </c>
      <c r="AT45">
        <f>VLOOKUP('Raw data'!AT45,Scale!$J$2:$K$7,2,FALSE)</f>
        <v>2</v>
      </c>
      <c r="AU45">
        <f>VLOOKUP('Raw data'!AU45,Scale!$J$2:$K$7,2,FALSE)</f>
        <v>6</v>
      </c>
      <c r="AV45">
        <f>VLOOKUP('Raw data'!AV45,Scale!$J$2:$K$7,2,FALSE)</f>
        <v>6</v>
      </c>
      <c r="AW45">
        <f>VLOOKUP('Raw data'!AW45,Scale!$J$2:$K$7,2,FALSE)</f>
        <v>5</v>
      </c>
      <c r="AX45">
        <f>VLOOKUP('Raw data'!AX45,Scale!$J$2:$K$7,2,FALSE)</f>
        <v>6</v>
      </c>
      <c r="AY45">
        <f>VLOOKUP('Raw data'!AY45,Scale!$J$2:$K$7,2,FALSE)</f>
        <v>5</v>
      </c>
      <c r="AZ45">
        <f>VLOOKUP('Raw data'!AZ45,Scale!$J$2:$K$7,2,FALSE)</f>
        <v>6</v>
      </c>
      <c r="BA45">
        <f>VLOOKUP('Raw data'!BA45,Scale!$J$2:$K$7,2,FALSE)</f>
        <v>6</v>
      </c>
      <c r="BB45">
        <f>VLOOKUP('Raw data'!BB45,Scale!$J$2:$K$7,2,FALSE)</f>
        <v>5</v>
      </c>
      <c r="BC45">
        <f>VLOOKUP('Raw data'!BC45,Scale!$J$2:$K$7,2,FALSE)</f>
        <v>6</v>
      </c>
      <c r="BD45">
        <f>VLOOKUP('Raw data'!BD45,Scale!$J$2:$K$7,2,FALSE)</f>
        <v>4</v>
      </c>
      <c r="BE45">
        <f>VLOOKUP('Raw data'!BE45,Scale!$J$2:$K$7,2,FALSE)</f>
        <v>4</v>
      </c>
      <c r="BF45">
        <f>VLOOKUP('Raw data'!BF45,Scale!$J$2:$K$7,2,FALSE)</f>
        <v>1</v>
      </c>
      <c r="BG45">
        <f>VLOOKUP('Raw data'!BG45,Scale!$J$2:$K$7,2,FALSE)</f>
        <v>1</v>
      </c>
      <c r="BH45">
        <f>VLOOKUP('Raw data'!BH45,Scale!$J$2:$K$7,2,FALSE)</f>
        <v>1</v>
      </c>
      <c r="BI45">
        <f>VLOOKUP('Raw data'!BI45,Scale!$J$2:$K$7,2,FALSE)</f>
        <v>6</v>
      </c>
      <c r="BJ45" t="str">
        <f>'Raw data'!BJ45</f>
        <v>Content เกี่ยวกับกีฬา (ฟุตบอล)</v>
      </c>
      <c r="BK45" s="10">
        <f>'Raw data'!BK45</f>
        <v>230725</v>
      </c>
      <c r="BL45" t="str">
        <f>'Raw data'!BL45</f>
        <v>ชาย</v>
      </c>
      <c r="BM45">
        <f t="shared" ca="1" si="0"/>
        <v>-511</v>
      </c>
      <c r="BN45">
        <f t="shared" ca="1" si="1"/>
        <v>32</v>
      </c>
      <c r="BO45" s="9">
        <f t="shared" si="2"/>
        <v>230725</v>
      </c>
      <c r="BP45" t="str">
        <f t="shared" si="3"/>
        <v>13-09</v>
      </c>
      <c r="BQ45" t="str">
        <f t="shared" si="4"/>
        <v>13-ก.ย.-21</v>
      </c>
      <c r="BR45" s="10">
        <f t="shared" si="5"/>
        <v>44452</v>
      </c>
      <c r="BS45" s="11" t="str">
        <f>IF(BR45&lt;ราศี!$B$10,ราศี!$D$10,(IF(BR45&lt;ราศี!$B$11,ราศี!$D$11,(IF(BR45&lt;ราศี!$B$12,ราศี!$D$12,(IF(BR45&lt;ราศี!$B$13,ราศี!$D$13,(IF(BR45&lt;ราศี!$B$14,ราศี!$D$14,(IF(BR45&lt;ราศี!$B$15,ราศี!$D$15,(IF(BR45&lt;ราศี!$B$16,ราศี!$D$16,(IF(BR45&lt;ราศี!$B$17,ราศี!$D$17,(IF(BR45&lt;ราศี!$B$18,ราศี!$D$18,(IF(BR45&lt;ราศี!$B$19,ราศี!$D$19,(IF(BR45&lt;ราศี!$B$20,ราศี!$D$20,(IF(BR45&lt;ราศี!$B$21,ราศี!$D$21,ราศี!$D$22)))))))))))))))))))))))</f>
        <v>ราศีสิงห์</v>
      </c>
    </row>
    <row r="46" spans="1:71" x14ac:dyDescent="0.25">
      <c r="A46">
        <v>45</v>
      </c>
      <c r="B46">
        <f>VLOOKUP('Raw data'!B46,Scale!$B$2:$C$8,2,FALSE)</f>
        <v>7</v>
      </c>
      <c r="C46">
        <f>VLOOKUP('Raw data'!C46,Scale!$B$2:$C$8,2,FALSE)</f>
        <v>1</v>
      </c>
      <c r="D46">
        <f>VLOOKUP('Raw data'!D46,Scale!$B$2:$C$8,2,FALSE)</f>
        <v>5</v>
      </c>
      <c r="E46">
        <f>VLOOKUP('Raw data'!E46,Scale!$B$2:$C$8,2,FALSE)</f>
        <v>3</v>
      </c>
      <c r="F46">
        <f>VLOOKUP('Raw data'!F46,Scale!$B$2:$C$8,2,FALSE)</f>
        <v>1</v>
      </c>
      <c r="G46">
        <f>VLOOKUP('Raw data'!G46,Scale!$B$2:$C$8,2,FALSE)</f>
        <v>7</v>
      </c>
      <c r="H46">
        <f>VLOOKUP('Raw data'!H46,Scale!$B$2:$C$8,2,FALSE)</f>
        <v>7</v>
      </c>
      <c r="I46">
        <f>VLOOKUP('Raw data'!I46,Scale!$B$2:$C$8,2,FALSE)</f>
        <v>7</v>
      </c>
      <c r="J46">
        <f>VLOOKUP('Raw data'!J46,Scale!$B$2:$C$8,2,FALSE)</f>
        <v>1</v>
      </c>
      <c r="K46">
        <f>VLOOKUP('Raw data'!K46,Scale!$B$2:$C$8,2,FALSE)</f>
        <v>7</v>
      </c>
      <c r="L46">
        <f>VLOOKUP('Raw data'!L46,Scale!$B$2:$C$8,2,FALSE)</f>
        <v>7</v>
      </c>
      <c r="M46">
        <f>VLOOKUP('Raw data'!M46,Scale!$B$2:$C$8,2,FALSE)</f>
        <v>7</v>
      </c>
      <c r="N46">
        <f>VLOOKUP('Raw data'!N46,Scale!$B$2:$C$8,2,FALSE)</f>
        <v>5</v>
      </c>
      <c r="O46">
        <f>VLOOKUP('Raw data'!O46,Scale!$B$2:$C$8,2,FALSE)</f>
        <v>5</v>
      </c>
      <c r="P46">
        <f>VLOOKUP('Raw data'!P46,Scale!$B$2:$C$8,2,FALSE)</f>
        <v>4</v>
      </c>
      <c r="Q46">
        <f>VLOOKUP('Raw data'!Q46,Scale!$B$2:$C$8,2,FALSE)</f>
        <v>4</v>
      </c>
      <c r="R46">
        <f>VLOOKUP('Raw data'!R46,Scale!$B$2:$C$8,2,FALSE)</f>
        <v>4</v>
      </c>
      <c r="S46">
        <f>VLOOKUP('Raw data'!S46,Scale!$B$2:$C$8,2,FALSE)</f>
        <v>4</v>
      </c>
      <c r="T46">
        <f>VLOOKUP('Raw data'!T46,Scale!$B$2:$C$8,2,FALSE)</f>
        <v>4</v>
      </c>
      <c r="U46">
        <f>VLOOKUP('Raw data'!U46,Scale!$B$2:$C$8,2,FALSE)</f>
        <v>4</v>
      </c>
      <c r="V46">
        <f>VLOOKUP('Raw data'!V46,Scale!$B$2:$C$8,2,FALSE)</f>
        <v>5</v>
      </c>
      <c r="W46">
        <f>VLOOKUP('Raw data'!W46,Scale!$B$2:$C$8,2,FALSE)</f>
        <v>4</v>
      </c>
      <c r="X46">
        <f>VLOOKUP('Raw data'!X46,Scale!$B$2:$C$8,2,FALSE)</f>
        <v>5</v>
      </c>
      <c r="Y46">
        <f>VLOOKUP('Raw data'!Y46,Scale!$B$2:$C$8,2,FALSE)</f>
        <v>5</v>
      </c>
      <c r="Z46">
        <f>VLOOKUP('Raw data'!Z46,Scale!$B$2:$C$8,2,FALSE)</f>
        <v>6</v>
      </c>
      <c r="AA46">
        <f>VLOOKUP('Raw data'!AA46,Scale!$B$2:$C$8,2,FALSE)</f>
        <v>3</v>
      </c>
      <c r="AB46">
        <f>VLOOKUP('Raw data'!AB46,Scale!$B$2:$C$8,2,FALSE)</f>
        <v>1</v>
      </c>
      <c r="AC46">
        <f>VLOOKUP('Raw data'!AC46,Scale!$B$2:$C$8,2,FALSE)</f>
        <v>2</v>
      </c>
      <c r="AD46">
        <f>VLOOKUP('Raw data'!AD46,Scale!$B$2:$C$8,2,FALSE)</f>
        <v>4</v>
      </c>
      <c r="AE46">
        <f>VLOOKUP('Raw data'!AE46,Scale!$B$2:$C$8,2,FALSE)</f>
        <v>1</v>
      </c>
      <c r="AF46">
        <f>VLOOKUP('Raw data'!AF46,Scale!$J$2:$K$7,2,FALSE)</f>
        <v>4</v>
      </c>
      <c r="AG46">
        <f>VLOOKUP('Raw data'!AG46,Scale!$J$2:$K$7,2,FALSE)</f>
        <v>1</v>
      </c>
      <c r="AH46">
        <f>VLOOKUP('Raw data'!AH46,Scale!$J$2:$K$7,2,FALSE)</f>
        <v>6</v>
      </c>
      <c r="AI46">
        <f>VLOOKUP('Raw data'!AI46,Scale!$J$2:$K$7,2,FALSE)</f>
        <v>2</v>
      </c>
      <c r="AJ46">
        <f>VLOOKUP('Raw data'!AJ46,Scale!$J$2:$K$7,2,FALSE)</f>
        <v>1</v>
      </c>
      <c r="AK46">
        <f>VLOOKUP('Raw data'!AK46,Scale!$J$2:$K$7,2,FALSE)</f>
        <v>4</v>
      </c>
      <c r="AL46">
        <f>VLOOKUP('Raw data'!AL46,Scale!$J$2:$K$7,2,FALSE)</f>
        <v>4</v>
      </c>
      <c r="AM46">
        <f>VLOOKUP('Raw data'!AM46,Scale!$J$2:$K$7,2,FALSE)</f>
        <v>2</v>
      </c>
      <c r="AN46">
        <f>VLOOKUP('Raw data'!AN46,Scale!$J$2:$K$7,2,FALSE)</f>
        <v>1</v>
      </c>
      <c r="AO46">
        <f>VLOOKUP('Raw data'!AO46,Scale!$J$2:$K$7,2,FALSE)</f>
        <v>4</v>
      </c>
      <c r="AP46">
        <f>VLOOKUP('Raw data'!AP46,Scale!$J$2:$K$7,2,FALSE)</f>
        <v>6</v>
      </c>
      <c r="AQ46">
        <f>VLOOKUP('Raw data'!AQ46,Scale!$J$2:$K$7,2,FALSE)</f>
        <v>6</v>
      </c>
      <c r="AR46">
        <f>VLOOKUP('Raw data'!AR46,Scale!$J$2:$K$7,2,FALSE)</f>
        <v>2</v>
      </c>
      <c r="AS46">
        <f>VLOOKUP('Raw data'!AS46,Scale!$J$2:$K$7,2,FALSE)</f>
        <v>6</v>
      </c>
      <c r="AT46">
        <f>VLOOKUP('Raw data'!AT46,Scale!$J$2:$K$7,2,FALSE)</f>
        <v>1</v>
      </c>
      <c r="AU46">
        <f>VLOOKUP('Raw data'!AU46,Scale!$J$2:$K$7,2,FALSE)</f>
        <v>1</v>
      </c>
      <c r="AV46">
        <f>VLOOKUP('Raw data'!AV46,Scale!$J$2:$K$7,2,FALSE)</f>
        <v>1</v>
      </c>
      <c r="AW46">
        <f>VLOOKUP('Raw data'!AW46,Scale!$J$2:$K$7,2,FALSE)</f>
        <v>5</v>
      </c>
      <c r="AX46">
        <f>VLOOKUP('Raw data'!AX46,Scale!$J$2:$K$7,2,FALSE)</f>
        <v>2</v>
      </c>
      <c r="AY46">
        <f>VLOOKUP('Raw data'!AY46,Scale!$J$2:$K$7,2,FALSE)</f>
        <v>2</v>
      </c>
      <c r="AZ46">
        <f>VLOOKUP('Raw data'!AZ46,Scale!$J$2:$K$7,2,FALSE)</f>
        <v>6</v>
      </c>
      <c r="BA46">
        <f>VLOOKUP('Raw data'!BA46,Scale!$J$2:$K$7,2,FALSE)</f>
        <v>1</v>
      </c>
      <c r="BB46">
        <f>VLOOKUP('Raw data'!BB46,Scale!$J$2:$K$7,2,FALSE)</f>
        <v>6</v>
      </c>
      <c r="BC46">
        <f>VLOOKUP('Raw data'!BC46,Scale!$J$2:$K$7,2,FALSE)</f>
        <v>6</v>
      </c>
      <c r="BD46">
        <f>VLOOKUP('Raw data'!BD46,Scale!$J$2:$K$7,2,FALSE)</f>
        <v>6</v>
      </c>
      <c r="BE46">
        <f>VLOOKUP('Raw data'!BE46,Scale!$J$2:$K$7,2,FALSE)</f>
        <v>1</v>
      </c>
      <c r="BF46">
        <f>VLOOKUP('Raw data'!BF46,Scale!$J$2:$K$7,2,FALSE)</f>
        <v>1</v>
      </c>
      <c r="BG46">
        <f>VLOOKUP('Raw data'!BG46,Scale!$J$2:$K$7,2,FALSE)</f>
        <v>1</v>
      </c>
      <c r="BH46">
        <f>VLOOKUP('Raw data'!BH46,Scale!$J$2:$K$7,2,FALSE)</f>
        <v>5</v>
      </c>
      <c r="BI46">
        <f>VLOOKUP('Raw data'!BI46,Scale!$J$2:$K$7,2,FALSE)</f>
        <v>1</v>
      </c>
      <c r="BJ46" t="str">
        <f>'Raw data'!BJ46</f>
        <v>content ข่าวปัจจุบัน</v>
      </c>
      <c r="BK46" s="10">
        <f>'Raw data'!BK46</f>
        <v>233515</v>
      </c>
      <c r="BL46" t="str">
        <f>'Raw data'!BL46</f>
        <v>หญิง</v>
      </c>
      <c r="BM46">
        <f t="shared" ca="1" si="0"/>
        <v>-518</v>
      </c>
      <c r="BN46">
        <f t="shared" ca="1" si="1"/>
        <v>25</v>
      </c>
      <c r="BO46" s="9">
        <f t="shared" si="2"/>
        <v>233515</v>
      </c>
      <c r="BP46" t="str">
        <f t="shared" si="3"/>
        <v>04-05</v>
      </c>
      <c r="BQ46" t="str">
        <f t="shared" si="4"/>
        <v>04-พ.ค.-21</v>
      </c>
      <c r="BR46" s="10">
        <f t="shared" si="5"/>
        <v>44320</v>
      </c>
      <c r="BS46" s="11" t="str">
        <f>IF(BR46&lt;ราศี!$B$10,ราศี!$D$10,(IF(BR46&lt;ราศี!$B$11,ราศี!$D$11,(IF(BR46&lt;ราศี!$B$12,ราศี!$D$12,(IF(BR46&lt;ราศี!$B$13,ราศี!$D$13,(IF(BR46&lt;ราศี!$B$14,ราศี!$D$14,(IF(BR46&lt;ราศี!$B$15,ราศี!$D$15,(IF(BR46&lt;ราศี!$B$16,ราศี!$D$16,(IF(BR46&lt;ราศี!$B$17,ราศี!$D$17,(IF(BR46&lt;ราศี!$B$18,ราศี!$D$18,(IF(BR46&lt;ราศี!$B$19,ราศี!$D$19,(IF(BR46&lt;ราศี!$B$20,ราศี!$D$20,(IF(BR46&lt;ราศี!$B$21,ราศี!$D$21,ราศี!$D$22)))))))))))))))))))))))</f>
        <v>ราศีเมษ</v>
      </c>
    </row>
    <row r="47" spans="1:71" x14ac:dyDescent="0.25">
      <c r="A47">
        <v>46</v>
      </c>
      <c r="B47">
        <f>VLOOKUP('Raw data'!B47,Scale!$B$2:$C$8,2,FALSE)</f>
        <v>5</v>
      </c>
      <c r="C47">
        <f>VLOOKUP('Raw data'!C47,Scale!$B$2:$C$8,2,FALSE)</f>
        <v>4</v>
      </c>
      <c r="D47">
        <f>VLOOKUP('Raw data'!D47,Scale!$B$2:$C$8,2,FALSE)</f>
        <v>7</v>
      </c>
      <c r="E47">
        <f>VLOOKUP('Raw data'!E47,Scale!$B$2:$C$8,2,FALSE)</f>
        <v>6</v>
      </c>
      <c r="F47">
        <f>VLOOKUP('Raw data'!F47,Scale!$B$2:$C$8,2,FALSE)</f>
        <v>4</v>
      </c>
      <c r="G47">
        <f>VLOOKUP('Raw data'!G47,Scale!$B$2:$C$8,2,FALSE)</f>
        <v>7</v>
      </c>
      <c r="H47">
        <f>VLOOKUP('Raw data'!H47,Scale!$B$2:$C$8,2,FALSE)</f>
        <v>5</v>
      </c>
      <c r="I47">
        <f>VLOOKUP('Raw data'!I47,Scale!$B$2:$C$8,2,FALSE)</f>
        <v>6</v>
      </c>
      <c r="J47">
        <f>VLOOKUP('Raw data'!J47,Scale!$B$2:$C$8,2,FALSE)</f>
        <v>6</v>
      </c>
      <c r="K47">
        <f>VLOOKUP('Raw data'!K47,Scale!$B$2:$C$8,2,FALSE)</f>
        <v>7</v>
      </c>
      <c r="L47">
        <f>VLOOKUP('Raw data'!L47,Scale!$B$2:$C$8,2,FALSE)</f>
        <v>7</v>
      </c>
      <c r="M47">
        <f>VLOOKUP('Raw data'!M47,Scale!$B$2:$C$8,2,FALSE)</f>
        <v>7</v>
      </c>
      <c r="N47">
        <f>VLOOKUP('Raw data'!N47,Scale!$B$2:$C$8,2,FALSE)</f>
        <v>3</v>
      </c>
      <c r="O47">
        <f>VLOOKUP('Raw data'!O47,Scale!$B$2:$C$8,2,FALSE)</f>
        <v>4</v>
      </c>
      <c r="P47">
        <f>VLOOKUP('Raw data'!P47,Scale!$B$2:$C$8,2,FALSE)</f>
        <v>7</v>
      </c>
      <c r="Q47">
        <f>VLOOKUP('Raw data'!Q47,Scale!$B$2:$C$8,2,FALSE)</f>
        <v>3</v>
      </c>
      <c r="R47">
        <f>VLOOKUP('Raw data'!R47,Scale!$B$2:$C$8,2,FALSE)</f>
        <v>4</v>
      </c>
      <c r="S47">
        <f>VLOOKUP('Raw data'!S47,Scale!$B$2:$C$8,2,FALSE)</f>
        <v>4</v>
      </c>
      <c r="T47">
        <f>VLOOKUP('Raw data'!T47,Scale!$B$2:$C$8,2,FALSE)</f>
        <v>6</v>
      </c>
      <c r="U47">
        <f>VLOOKUP('Raw data'!U47,Scale!$B$2:$C$8,2,FALSE)</f>
        <v>6</v>
      </c>
      <c r="V47">
        <f>VLOOKUP('Raw data'!V47,Scale!$B$2:$C$8,2,FALSE)</f>
        <v>6</v>
      </c>
      <c r="W47">
        <f>VLOOKUP('Raw data'!W47,Scale!$B$2:$C$8,2,FALSE)</f>
        <v>7</v>
      </c>
      <c r="X47">
        <f>VLOOKUP('Raw data'!X47,Scale!$B$2:$C$8,2,FALSE)</f>
        <v>7</v>
      </c>
      <c r="Y47">
        <f>VLOOKUP('Raw data'!Y47,Scale!$B$2:$C$8,2,FALSE)</f>
        <v>2</v>
      </c>
      <c r="Z47">
        <f>VLOOKUP('Raw data'!Z47,Scale!$B$2:$C$8,2,FALSE)</f>
        <v>4</v>
      </c>
      <c r="AA47">
        <f>VLOOKUP('Raw data'!AA47,Scale!$B$2:$C$8,2,FALSE)</f>
        <v>6</v>
      </c>
      <c r="AB47">
        <f>VLOOKUP('Raw data'!AB47,Scale!$B$2:$C$8,2,FALSE)</f>
        <v>7</v>
      </c>
      <c r="AC47">
        <f>VLOOKUP('Raw data'!AC47,Scale!$B$2:$C$8,2,FALSE)</f>
        <v>4</v>
      </c>
      <c r="AD47">
        <f>VLOOKUP('Raw data'!AD47,Scale!$B$2:$C$8,2,FALSE)</f>
        <v>4</v>
      </c>
      <c r="AE47">
        <f>VLOOKUP('Raw data'!AE47,Scale!$B$2:$C$8,2,FALSE)</f>
        <v>4</v>
      </c>
      <c r="AF47">
        <f>VLOOKUP('Raw data'!AF47,Scale!$J$2:$K$7,2,FALSE)</f>
        <v>3</v>
      </c>
      <c r="AG47">
        <f>VLOOKUP('Raw data'!AG47,Scale!$J$2:$K$7,2,FALSE)</f>
        <v>2</v>
      </c>
      <c r="AH47">
        <f>VLOOKUP('Raw data'!AH47,Scale!$J$2:$K$7,2,FALSE)</f>
        <v>6</v>
      </c>
      <c r="AI47">
        <f>VLOOKUP('Raw data'!AI47,Scale!$J$2:$K$7,2,FALSE)</f>
        <v>5</v>
      </c>
      <c r="AJ47">
        <f>VLOOKUP('Raw data'!AJ47,Scale!$J$2:$K$7,2,FALSE)</f>
        <v>2</v>
      </c>
      <c r="AK47">
        <f>VLOOKUP('Raw data'!AK47,Scale!$J$2:$K$7,2,FALSE)</f>
        <v>3</v>
      </c>
      <c r="AL47">
        <f>VLOOKUP('Raw data'!AL47,Scale!$J$2:$K$7,2,FALSE)</f>
        <v>3</v>
      </c>
      <c r="AM47">
        <f>VLOOKUP('Raw data'!AM47,Scale!$J$2:$K$7,2,FALSE)</f>
        <v>3</v>
      </c>
      <c r="AN47">
        <f>VLOOKUP('Raw data'!AN47,Scale!$J$2:$K$7,2,FALSE)</f>
        <v>4</v>
      </c>
      <c r="AO47">
        <f>VLOOKUP('Raw data'!AO47,Scale!$J$2:$K$7,2,FALSE)</f>
        <v>5</v>
      </c>
      <c r="AP47">
        <f>VLOOKUP('Raw data'!AP47,Scale!$J$2:$K$7,2,FALSE)</f>
        <v>5</v>
      </c>
      <c r="AQ47">
        <f>VLOOKUP('Raw data'!AQ47,Scale!$J$2:$K$7,2,FALSE)</f>
        <v>4</v>
      </c>
      <c r="AR47">
        <f>VLOOKUP('Raw data'!AR47,Scale!$J$2:$K$7,2,FALSE)</f>
        <v>3</v>
      </c>
      <c r="AS47">
        <f>VLOOKUP('Raw data'!AS47,Scale!$J$2:$K$7,2,FALSE)</f>
        <v>1</v>
      </c>
      <c r="AT47">
        <f>VLOOKUP('Raw data'!AT47,Scale!$J$2:$K$7,2,FALSE)</f>
        <v>1</v>
      </c>
      <c r="AU47">
        <f>VLOOKUP('Raw data'!AU47,Scale!$J$2:$K$7,2,FALSE)</f>
        <v>3</v>
      </c>
      <c r="AV47">
        <f>VLOOKUP('Raw data'!AV47,Scale!$J$2:$K$7,2,FALSE)</f>
        <v>4</v>
      </c>
      <c r="AW47">
        <f>VLOOKUP('Raw data'!AW47,Scale!$J$2:$K$7,2,FALSE)</f>
        <v>4</v>
      </c>
      <c r="AX47">
        <f>VLOOKUP('Raw data'!AX47,Scale!$J$2:$K$7,2,FALSE)</f>
        <v>4</v>
      </c>
      <c r="AY47">
        <f>VLOOKUP('Raw data'!AY47,Scale!$J$2:$K$7,2,FALSE)</f>
        <v>5</v>
      </c>
      <c r="AZ47">
        <f>VLOOKUP('Raw data'!AZ47,Scale!$J$2:$K$7,2,FALSE)</f>
        <v>6</v>
      </c>
      <c r="BA47">
        <f>VLOOKUP('Raw data'!BA47,Scale!$J$2:$K$7,2,FALSE)</f>
        <v>6</v>
      </c>
      <c r="BB47">
        <f>VLOOKUP('Raw data'!BB47,Scale!$J$2:$K$7,2,FALSE)</f>
        <v>6</v>
      </c>
      <c r="BC47">
        <f>VLOOKUP('Raw data'!BC47,Scale!$J$2:$K$7,2,FALSE)</f>
        <v>1</v>
      </c>
      <c r="BD47">
        <f>VLOOKUP('Raw data'!BD47,Scale!$J$2:$K$7,2,FALSE)</f>
        <v>4</v>
      </c>
      <c r="BE47">
        <f>VLOOKUP('Raw data'!BE47,Scale!$J$2:$K$7,2,FALSE)</f>
        <v>5</v>
      </c>
      <c r="BF47">
        <f>VLOOKUP('Raw data'!BF47,Scale!$J$2:$K$7,2,FALSE)</f>
        <v>6</v>
      </c>
      <c r="BG47">
        <f>VLOOKUP('Raw data'!BG47,Scale!$J$2:$K$7,2,FALSE)</f>
        <v>2</v>
      </c>
      <c r="BH47">
        <f>VLOOKUP('Raw data'!BH47,Scale!$J$2:$K$7,2,FALSE)</f>
        <v>3</v>
      </c>
      <c r="BI47">
        <f>VLOOKUP('Raw data'!BI47,Scale!$J$2:$K$7,2,FALSE)</f>
        <v>2</v>
      </c>
      <c r="BJ47" t="str">
        <f>'Raw data'!BJ47</f>
        <v>-</v>
      </c>
      <c r="BK47" s="10">
        <f>'Raw data'!BK47</f>
        <v>35144</v>
      </c>
      <c r="BL47" t="str">
        <f>'Raw data'!BL47</f>
        <v>หญิง</v>
      </c>
      <c r="BM47">
        <f t="shared" ca="1" si="0"/>
        <v>24</v>
      </c>
      <c r="BN47">
        <f t="shared" ca="1" si="1"/>
        <v>24</v>
      </c>
      <c r="BO47" s="9">
        <f t="shared" si="2"/>
        <v>35144</v>
      </c>
      <c r="BP47" t="str">
        <f t="shared" si="3"/>
        <v>20-03</v>
      </c>
      <c r="BQ47" t="str">
        <f t="shared" si="4"/>
        <v>20-มี.ค.-21</v>
      </c>
      <c r="BR47" s="10">
        <f t="shared" si="5"/>
        <v>44275</v>
      </c>
      <c r="BS47" s="11" t="str">
        <f>IF(BR47&lt;ราศี!$B$10,ราศี!$D$10,(IF(BR47&lt;ราศี!$B$11,ราศี!$D$11,(IF(BR47&lt;ราศี!$B$12,ราศี!$D$12,(IF(BR47&lt;ราศี!$B$13,ราศี!$D$13,(IF(BR47&lt;ราศี!$B$14,ราศี!$D$14,(IF(BR47&lt;ราศี!$B$15,ราศี!$D$15,(IF(BR47&lt;ราศี!$B$16,ราศี!$D$16,(IF(BR47&lt;ราศี!$B$17,ราศี!$D$17,(IF(BR47&lt;ราศี!$B$18,ราศี!$D$18,(IF(BR47&lt;ราศี!$B$19,ราศี!$D$19,(IF(BR47&lt;ราศี!$B$20,ราศี!$D$20,(IF(BR47&lt;ราศี!$B$21,ราศี!$D$21,ราศี!$D$22)))))))))))))))))))))))</f>
        <v>ราศีมีน</v>
      </c>
    </row>
    <row r="48" spans="1:71" x14ac:dyDescent="0.25">
      <c r="A48">
        <v>47</v>
      </c>
      <c r="B48">
        <f>VLOOKUP('Raw data'!B48,Scale!$B$2:$C$8,2,FALSE)</f>
        <v>5</v>
      </c>
      <c r="C48">
        <f>VLOOKUP('Raw data'!C48,Scale!$B$2:$C$8,2,FALSE)</f>
        <v>5</v>
      </c>
      <c r="D48">
        <f>VLOOKUP('Raw data'!D48,Scale!$B$2:$C$8,2,FALSE)</f>
        <v>6</v>
      </c>
      <c r="E48">
        <f>VLOOKUP('Raw data'!E48,Scale!$B$2:$C$8,2,FALSE)</f>
        <v>5</v>
      </c>
      <c r="F48">
        <f>VLOOKUP('Raw data'!F48,Scale!$B$2:$C$8,2,FALSE)</f>
        <v>4</v>
      </c>
      <c r="G48">
        <f>VLOOKUP('Raw data'!G48,Scale!$B$2:$C$8,2,FALSE)</f>
        <v>4</v>
      </c>
      <c r="H48">
        <f>VLOOKUP('Raw data'!H48,Scale!$B$2:$C$8,2,FALSE)</f>
        <v>6</v>
      </c>
      <c r="I48">
        <f>VLOOKUP('Raw data'!I48,Scale!$B$2:$C$8,2,FALSE)</f>
        <v>5</v>
      </c>
      <c r="J48">
        <f>VLOOKUP('Raw data'!J48,Scale!$B$2:$C$8,2,FALSE)</f>
        <v>6</v>
      </c>
      <c r="K48">
        <f>VLOOKUP('Raw data'!K48,Scale!$B$2:$C$8,2,FALSE)</f>
        <v>5</v>
      </c>
      <c r="L48">
        <f>VLOOKUP('Raw data'!L48,Scale!$B$2:$C$8,2,FALSE)</f>
        <v>4</v>
      </c>
      <c r="M48">
        <f>VLOOKUP('Raw data'!M48,Scale!$B$2:$C$8,2,FALSE)</f>
        <v>6</v>
      </c>
      <c r="N48">
        <f>VLOOKUP('Raw data'!N48,Scale!$B$2:$C$8,2,FALSE)</f>
        <v>5</v>
      </c>
      <c r="O48">
        <f>VLOOKUP('Raw data'!O48,Scale!$B$2:$C$8,2,FALSE)</f>
        <v>6</v>
      </c>
      <c r="P48">
        <f>VLOOKUP('Raw data'!P48,Scale!$B$2:$C$8,2,FALSE)</f>
        <v>7</v>
      </c>
      <c r="Q48">
        <f>VLOOKUP('Raw data'!Q48,Scale!$B$2:$C$8,2,FALSE)</f>
        <v>7</v>
      </c>
      <c r="R48">
        <f>VLOOKUP('Raw data'!R48,Scale!$B$2:$C$8,2,FALSE)</f>
        <v>6</v>
      </c>
      <c r="S48">
        <f>VLOOKUP('Raw data'!S48,Scale!$B$2:$C$8,2,FALSE)</f>
        <v>6</v>
      </c>
      <c r="T48">
        <f>VLOOKUP('Raw data'!T48,Scale!$B$2:$C$8,2,FALSE)</f>
        <v>6</v>
      </c>
      <c r="U48">
        <f>VLOOKUP('Raw data'!U48,Scale!$B$2:$C$8,2,FALSE)</f>
        <v>7</v>
      </c>
      <c r="V48">
        <f>VLOOKUP('Raw data'!V48,Scale!$B$2:$C$8,2,FALSE)</f>
        <v>6</v>
      </c>
      <c r="W48">
        <f>VLOOKUP('Raw data'!W48,Scale!$B$2:$C$8,2,FALSE)</f>
        <v>6</v>
      </c>
      <c r="X48">
        <f>VLOOKUP('Raw data'!X48,Scale!$B$2:$C$8,2,FALSE)</f>
        <v>6</v>
      </c>
      <c r="Y48">
        <f>VLOOKUP('Raw data'!Y48,Scale!$B$2:$C$8,2,FALSE)</f>
        <v>6</v>
      </c>
      <c r="Z48">
        <f>VLOOKUP('Raw data'!Z48,Scale!$B$2:$C$8,2,FALSE)</f>
        <v>5</v>
      </c>
      <c r="AA48">
        <f>VLOOKUP('Raw data'!AA48,Scale!$B$2:$C$8,2,FALSE)</f>
        <v>6</v>
      </c>
      <c r="AB48">
        <f>VLOOKUP('Raw data'!AB48,Scale!$B$2:$C$8,2,FALSE)</f>
        <v>6</v>
      </c>
      <c r="AC48">
        <f>VLOOKUP('Raw data'!AC48,Scale!$B$2:$C$8,2,FALSE)</f>
        <v>5</v>
      </c>
      <c r="AD48">
        <f>VLOOKUP('Raw data'!AD48,Scale!$B$2:$C$8,2,FALSE)</f>
        <v>5</v>
      </c>
      <c r="AE48">
        <f>VLOOKUP('Raw data'!AE48,Scale!$B$2:$C$8,2,FALSE)</f>
        <v>5</v>
      </c>
      <c r="AF48">
        <f>VLOOKUP('Raw data'!AF48,Scale!$J$2:$K$7,2,FALSE)</f>
        <v>4</v>
      </c>
      <c r="AG48">
        <f>VLOOKUP('Raw data'!AG48,Scale!$J$2:$K$7,2,FALSE)</f>
        <v>4</v>
      </c>
      <c r="AH48">
        <f>VLOOKUP('Raw data'!AH48,Scale!$J$2:$K$7,2,FALSE)</f>
        <v>6</v>
      </c>
      <c r="AI48">
        <f>VLOOKUP('Raw data'!AI48,Scale!$J$2:$K$7,2,FALSE)</f>
        <v>4</v>
      </c>
      <c r="AJ48">
        <f>VLOOKUP('Raw data'!AJ48,Scale!$J$2:$K$7,2,FALSE)</f>
        <v>3</v>
      </c>
      <c r="AK48">
        <f>VLOOKUP('Raw data'!AK48,Scale!$J$2:$K$7,2,FALSE)</f>
        <v>1</v>
      </c>
      <c r="AL48">
        <f>VLOOKUP('Raw data'!AL48,Scale!$J$2:$K$7,2,FALSE)</f>
        <v>3</v>
      </c>
      <c r="AM48">
        <f>VLOOKUP('Raw data'!AM48,Scale!$J$2:$K$7,2,FALSE)</f>
        <v>3</v>
      </c>
      <c r="AN48">
        <f>VLOOKUP('Raw data'!AN48,Scale!$J$2:$K$7,2,FALSE)</f>
        <v>5</v>
      </c>
      <c r="AO48">
        <f>VLOOKUP('Raw data'!AO48,Scale!$J$2:$K$7,2,FALSE)</f>
        <v>2</v>
      </c>
      <c r="AP48">
        <f>VLOOKUP('Raw data'!AP48,Scale!$J$2:$K$7,2,FALSE)</f>
        <v>2</v>
      </c>
      <c r="AQ48">
        <f>VLOOKUP('Raw data'!AQ48,Scale!$J$2:$K$7,2,FALSE)</f>
        <v>2</v>
      </c>
      <c r="AR48">
        <f>VLOOKUP('Raw data'!AR48,Scale!$J$2:$K$7,2,FALSE)</f>
        <v>5</v>
      </c>
      <c r="AS48">
        <f>VLOOKUP('Raw data'!AS48,Scale!$J$2:$K$7,2,FALSE)</f>
        <v>6</v>
      </c>
      <c r="AT48">
        <f>VLOOKUP('Raw data'!AT48,Scale!$J$2:$K$7,2,FALSE)</f>
        <v>5</v>
      </c>
      <c r="AU48">
        <f>VLOOKUP('Raw data'!AU48,Scale!$J$2:$K$7,2,FALSE)</f>
        <v>6</v>
      </c>
      <c r="AV48">
        <f>VLOOKUP('Raw data'!AV48,Scale!$J$2:$K$7,2,FALSE)</f>
        <v>6</v>
      </c>
      <c r="AW48">
        <f>VLOOKUP('Raw data'!AW48,Scale!$J$2:$K$7,2,FALSE)</f>
        <v>5</v>
      </c>
      <c r="AX48">
        <f>VLOOKUP('Raw data'!AX48,Scale!$J$2:$K$7,2,FALSE)</f>
        <v>4</v>
      </c>
      <c r="AY48">
        <f>VLOOKUP('Raw data'!AY48,Scale!$J$2:$K$7,2,FALSE)</f>
        <v>4</v>
      </c>
      <c r="AZ48">
        <f>VLOOKUP('Raw data'!AZ48,Scale!$J$2:$K$7,2,FALSE)</f>
        <v>6</v>
      </c>
      <c r="BA48">
        <f>VLOOKUP('Raw data'!BA48,Scale!$J$2:$K$7,2,FALSE)</f>
        <v>4</v>
      </c>
      <c r="BB48">
        <f>VLOOKUP('Raw data'!BB48,Scale!$J$2:$K$7,2,FALSE)</f>
        <v>4</v>
      </c>
      <c r="BC48">
        <f>VLOOKUP('Raw data'!BC48,Scale!$J$2:$K$7,2,FALSE)</f>
        <v>5</v>
      </c>
      <c r="BD48">
        <f>VLOOKUP('Raw data'!BD48,Scale!$J$2:$K$7,2,FALSE)</f>
        <v>6</v>
      </c>
      <c r="BE48">
        <f>VLOOKUP('Raw data'!BE48,Scale!$J$2:$K$7,2,FALSE)</f>
        <v>6</v>
      </c>
      <c r="BF48">
        <f>VLOOKUP('Raw data'!BF48,Scale!$J$2:$K$7,2,FALSE)</f>
        <v>5</v>
      </c>
      <c r="BG48">
        <f>VLOOKUP('Raw data'!BG48,Scale!$J$2:$K$7,2,FALSE)</f>
        <v>5</v>
      </c>
      <c r="BH48">
        <f>VLOOKUP('Raw data'!BH48,Scale!$J$2:$K$7,2,FALSE)</f>
        <v>5</v>
      </c>
      <c r="BI48">
        <f>VLOOKUP('Raw data'!BI48,Scale!$J$2:$K$7,2,FALSE)</f>
        <v>6</v>
      </c>
      <c r="BJ48" t="str">
        <f>'Raw data'!BJ48</f>
        <v>การช่วยเหลือสังคม, ชา และ กาแฟ</v>
      </c>
      <c r="BK48" s="10">
        <f>'Raw data'!BK48</f>
        <v>31378</v>
      </c>
      <c r="BL48" t="str">
        <f>'Raw data'!BL48</f>
        <v>หญิง</v>
      </c>
      <c r="BM48">
        <f t="shared" ca="1" si="0"/>
        <v>35</v>
      </c>
      <c r="BN48">
        <f t="shared" ca="1" si="1"/>
        <v>35</v>
      </c>
      <c r="BO48" s="9">
        <f t="shared" si="2"/>
        <v>31378</v>
      </c>
      <c r="BP48" t="str">
        <f t="shared" si="3"/>
        <v>27-11</v>
      </c>
      <c r="BQ48" t="str">
        <f t="shared" si="4"/>
        <v>27-พ.ย.-21</v>
      </c>
      <c r="BR48" s="10">
        <f t="shared" si="5"/>
        <v>44527</v>
      </c>
      <c r="BS48" s="11" t="str">
        <f>IF(BR48&lt;ราศี!$B$10,ราศี!$D$10,(IF(BR48&lt;ราศี!$B$11,ราศี!$D$11,(IF(BR48&lt;ราศี!$B$12,ราศี!$D$12,(IF(BR48&lt;ราศี!$B$13,ราศี!$D$13,(IF(BR48&lt;ราศี!$B$14,ราศี!$D$14,(IF(BR48&lt;ราศี!$B$15,ราศี!$D$15,(IF(BR48&lt;ราศี!$B$16,ราศี!$D$16,(IF(BR48&lt;ราศี!$B$17,ราศี!$D$17,(IF(BR48&lt;ราศี!$B$18,ราศี!$D$18,(IF(BR48&lt;ราศี!$B$19,ราศี!$D$19,(IF(BR48&lt;ราศี!$B$20,ราศี!$D$20,(IF(BR48&lt;ราศี!$B$21,ราศี!$D$21,ราศี!$D$22)))))))))))))))))))))))</f>
        <v>ราศีพิจิก</v>
      </c>
    </row>
    <row r="49" spans="1:71" x14ac:dyDescent="0.25">
      <c r="A49">
        <v>48</v>
      </c>
      <c r="B49">
        <f>VLOOKUP('Raw data'!B49,Scale!$B$2:$C$8,2,FALSE)</f>
        <v>4</v>
      </c>
      <c r="C49">
        <f>VLOOKUP('Raw data'!C49,Scale!$B$2:$C$8,2,FALSE)</f>
        <v>3</v>
      </c>
      <c r="D49">
        <f>VLOOKUP('Raw data'!D49,Scale!$B$2:$C$8,2,FALSE)</f>
        <v>5</v>
      </c>
      <c r="E49">
        <f>VLOOKUP('Raw data'!E49,Scale!$B$2:$C$8,2,FALSE)</f>
        <v>5</v>
      </c>
      <c r="F49">
        <f>VLOOKUP('Raw data'!F49,Scale!$B$2:$C$8,2,FALSE)</f>
        <v>3</v>
      </c>
      <c r="G49">
        <f>VLOOKUP('Raw data'!G49,Scale!$B$2:$C$8,2,FALSE)</f>
        <v>3</v>
      </c>
      <c r="H49">
        <f>VLOOKUP('Raw data'!H49,Scale!$B$2:$C$8,2,FALSE)</f>
        <v>3</v>
      </c>
      <c r="I49">
        <f>VLOOKUP('Raw data'!I49,Scale!$B$2:$C$8,2,FALSE)</f>
        <v>5</v>
      </c>
      <c r="J49">
        <f>VLOOKUP('Raw data'!J49,Scale!$B$2:$C$8,2,FALSE)</f>
        <v>2</v>
      </c>
      <c r="K49">
        <f>VLOOKUP('Raw data'!K49,Scale!$B$2:$C$8,2,FALSE)</f>
        <v>2</v>
      </c>
      <c r="L49">
        <f>VLOOKUP('Raw data'!L49,Scale!$B$2:$C$8,2,FALSE)</f>
        <v>1</v>
      </c>
      <c r="M49">
        <f>VLOOKUP('Raw data'!M49,Scale!$B$2:$C$8,2,FALSE)</f>
        <v>1</v>
      </c>
      <c r="N49">
        <f>VLOOKUP('Raw data'!N49,Scale!$B$2:$C$8,2,FALSE)</f>
        <v>3</v>
      </c>
      <c r="O49">
        <f>VLOOKUP('Raw data'!O49,Scale!$B$2:$C$8,2,FALSE)</f>
        <v>4</v>
      </c>
      <c r="P49">
        <f>VLOOKUP('Raw data'!P49,Scale!$B$2:$C$8,2,FALSE)</f>
        <v>4</v>
      </c>
      <c r="Q49">
        <f>VLOOKUP('Raw data'!Q49,Scale!$B$2:$C$8,2,FALSE)</f>
        <v>5</v>
      </c>
      <c r="R49">
        <f>VLOOKUP('Raw data'!R49,Scale!$B$2:$C$8,2,FALSE)</f>
        <v>5</v>
      </c>
      <c r="S49">
        <f>VLOOKUP('Raw data'!S49,Scale!$B$2:$C$8,2,FALSE)</f>
        <v>5</v>
      </c>
      <c r="T49">
        <f>VLOOKUP('Raw data'!T49,Scale!$B$2:$C$8,2,FALSE)</f>
        <v>4</v>
      </c>
      <c r="U49">
        <f>VLOOKUP('Raw data'!U49,Scale!$B$2:$C$8,2,FALSE)</f>
        <v>5</v>
      </c>
      <c r="V49">
        <f>VLOOKUP('Raw data'!V49,Scale!$B$2:$C$8,2,FALSE)</f>
        <v>5</v>
      </c>
      <c r="W49">
        <f>VLOOKUP('Raw data'!W49,Scale!$B$2:$C$8,2,FALSE)</f>
        <v>4</v>
      </c>
      <c r="X49">
        <f>VLOOKUP('Raw data'!X49,Scale!$B$2:$C$8,2,FALSE)</f>
        <v>4</v>
      </c>
      <c r="Y49">
        <f>VLOOKUP('Raw data'!Y49,Scale!$B$2:$C$8,2,FALSE)</f>
        <v>4</v>
      </c>
      <c r="Z49">
        <f>VLOOKUP('Raw data'!Z49,Scale!$B$2:$C$8,2,FALSE)</f>
        <v>3</v>
      </c>
      <c r="AA49">
        <f>VLOOKUP('Raw data'!AA49,Scale!$B$2:$C$8,2,FALSE)</f>
        <v>3</v>
      </c>
      <c r="AB49">
        <f>VLOOKUP('Raw data'!AB49,Scale!$B$2:$C$8,2,FALSE)</f>
        <v>2</v>
      </c>
      <c r="AC49">
        <f>VLOOKUP('Raw data'!AC49,Scale!$B$2:$C$8,2,FALSE)</f>
        <v>1</v>
      </c>
      <c r="AD49">
        <f>VLOOKUP('Raw data'!AD49,Scale!$B$2:$C$8,2,FALSE)</f>
        <v>1</v>
      </c>
      <c r="AE49">
        <f>VLOOKUP('Raw data'!AE49,Scale!$B$2:$C$8,2,FALSE)</f>
        <v>4</v>
      </c>
      <c r="AF49">
        <f>VLOOKUP('Raw data'!AF49,Scale!$J$2:$K$7,2,FALSE)</f>
        <v>2</v>
      </c>
      <c r="AG49">
        <f>VLOOKUP('Raw data'!AG49,Scale!$J$2:$K$7,2,FALSE)</f>
        <v>2</v>
      </c>
      <c r="AH49">
        <f>VLOOKUP('Raw data'!AH49,Scale!$J$2:$K$7,2,FALSE)</f>
        <v>6</v>
      </c>
      <c r="AI49">
        <f>VLOOKUP('Raw data'!AI49,Scale!$J$2:$K$7,2,FALSE)</f>
        <v>5</v>
      </c>
      <c r="AJ49">
        <f>VLOOKUP('Raw data'!AJ49,Scale!$J$2:$K$7,2,FALSE)</f>
        <v>1</v>
      </c>
      <c r="AK49">
        <f>VLOOKUP('Raw data'!AK49,Scale!$J$2:$K$7,2,FALSE)</f>
        <v>2</v>
      </c>
      <c r="AL49">
        <f>VLOOKUP('Raw data'!AL49,Scale!$J$2:$K$7,2,FALSE)</f>
        <v>2</v>
      </c>
      <c r="AM49">
        <f>VLOOKUP('Raw data'!AM49,Scale!$J$2:$K$7,2,FALSE)</f>
        <v>3</v>
      </c>
      <c r="AN49">
        <f>VLOOKUP('Raw data'!AN49,Scale!$J$2:$K$7,2,FALSE)</f>
        <v>3</v>
      </c>
      <c r="AO49">
        <f>VLOOKUP('Raw data'!AO49,Scale!$J$2:$K$7,2,FALSE)</f>
        <v>1</v>
      </c>
      <c r="AP49">
        <f>VLOOKUP('Raw data'!AP49,Scale!$J$2:$K$7,2,FALSE)</f>
        <v>1</v>
      </c>
      <c r="AQ49">
        <f>VLOOKUP('Raw data'!AQ49,Scale!$J$2:$K$7,2,FALSE)</f>
        <v>1</v>
      </c>
      <c r="AR49">
        <f>VLOOKUP('Raw data'!AR49,Scale!$J$2:$K$7,2,FALSE)</f>
        <v>1</v>
      </c>
      <c r="AS49">
        <f>VLOOKUP('Raw data'!AS49,Scale!$J$2:$K$7,2,FALSE)</f>
        <v>1</v>
      </c>
      <c r="AT49">
        <f>VLOOKUP('Raw data'!AT49,Scale!$J$2:$K$7,2,FALSE)</f>
        <v>1</v>
      </c>
      <c r="AU49">
        <f>VLOOKUP('Raw data'!AU49,Scale!$J$2:$K$7,2,FALSE)</f>
        <v>6</v>
      </c>
      <c r="AV49">
        <f>VLOOKUP('Raw data'!AV49,Scale!$J$2:$K$7,2,FALSE)</f>
        <v>6</v>
      </c>
      <c r="AW49">
        <f>VLOOKUP('Raw data'!AW49,Scale!$J$2:$K$7,2,FALSE)</f>
        <v>5</v>
      </c>
      <c r="AX49">
        <f>VLOOKUP('Raw data'!AX49,Scale!$J$2:$K$7,2,FALSE)</f>
        <v>2</v>
      </c>
      <c r="AY49">
        <f>VLOOKUP('Raw data'!AY49,Scale!$J$2:$K$7,2,FALSE)</f>
        <v>3</v>
      </c>
      <c r="AZ49">
        <f>VLOOKUP('Raw data'!AZ49,Scale!$J$2:$K$7,2,FALSE)</f>
        <v>6</v>
      </c>
      <c r="BA49">
        <f>VLOOKUP('Raw data'!BA49,Scale!$J$2:$K$7,2,FALSE)</f>
        <v>1</v>
      </c>
      <c r="BB49">
        <f>VLOOKUP('Raw data'!BB49,Scale!$J$2:$K$7,2,FALSE)</f>
        <v>2</v>
      </c>
      <c r="BC49">
        <f>VLOOKUP('Raw data'!BC49,Scale!$J$2:$K$7,2,FALSE)</f>
        <v>1</v>
      </c>
      <c r="BD49">
        <f>VLOOKUP('Raw data'!BD49,Scale!$J$2:$K$7,2,FALSE)</f>
        <v>1</v>
      </c>
      <c r="BE49">
        <f>VLOOKUP('Raw data'!BE49,Scale!$J$2:$K$7,2,FALSE)</f>
        <v>1</v>
      </c>
      <c r="BF49">
        <f>VLOOKUP('Raw data'!BF49,Scale!$J$2:$K$7,2,FALSE)</f>
        <v>1</v>
      </c>
      <c r="BG49">
        <f>VLOOKUP('Raw data'!BG49,Scale!$J$2:$K$7,2,FALSE)</f>
        <v>1</v>
      </c>
      <c r="BH49">
        <f>VLOOKUP('Raw data'!BH49,Scale!$J$2:$K$7,2,FALSE)</f>
        <v>1</v>
      </c>
      <c r="BI49">
        <f>VLOOKUP('Raw data'!BI49,Scale!$J$2:$K$7,2,FALSE)</f>
        <v>6</v>
      </c>
      <c r="BJ49" t="str">
        <f>'Raw data'!BJ49</f>
        <v>เศรษฐกิจ</v>
      </c>
      <c r="BK49" s="10">
        <f>'Raw data'!BK49</f>
        <v>30894</v>
      </c>
      <c r="BL49" t="str">
        <f>'Raw data'!BL49</f>
        <v>ชาย</v>
      </c>
      <c r="BM49">
        <f t="shared" ca="1" si="0"/>
        <v>36</v>
      </c>
      <c r="BN49">
        <f t="shared" ca="1" si="1"/>
        <v>36</v>
      </c>
      <c r="BO49" s="9">
        <f t="shared" si="2"/>
        <v>30894</v>
      </c>
      <c r="BP49" t="str">
        <f t="shared" si="3"/>
        <v>31-07</v>
      </c>
      <c r="BQ49" t="str">
        <f t="shared" si="4"/>
        <v>31-ก.ค.-21</v>
      </c>
      <c r="BR49" s="10">
        <f t="shared" si="5"/>
        <v>44408</v>
      </c>
      <c r="BS49" s="11" t="str">
        <f>IF(BR49&lt;ราศี!$B$10,ราศี!$D$10,(IF(BR49&lt;ราศี!$B$11,ราศี!$D$11,(IF(BR49&lt;ราศี!$B$12,ราศี!$D$12,(IF(BR49&lt;ราศี!$B$13,ราศี!$D$13,(IF(BR49&lt;ราศี!$B$14,ราศี!$D$14,(IF(BR49&lt;ราศี!$B$15,ราศี!$D$15,(IF(BR49&lt;ราศี!$B$16,ราศี!$D$16,(IF(BR49&lt;ราศี!$B$17,ราศี!$D$17,(IF(BR49&lt;ราศี!$B$18,ราศี!$D$18,(IF(BR49&lt;ราศี!$B$19,ราศี!$D$19,(IF(BR49&lt;ราศี!$B$20,ราศี!$D$20,(IF(BR49&lt;ราศี!$B$21,ราศี!$D$21,ราศี!$D$22)))))))))))))))))))))))</f>
        <v>ราศีกรกฏ</v>
      </c>
    </row>
    <row r="50" spans="1:71" x14ac:dyDescent="0.25">
      <c r="A50">
        <v>49</v>
      </c>
      <c r="B50">
        <f>VLOOKUP('Raw data'!B50,Scale!$B$2:$C$8,2,FALSE)</f>
        <v>6</v>
      </c>
      <c r="C50">
        <f>VLOOKUP('Raw data'!C50,Scale!$B$2:$C$8,2,FALSE)</f>
        <v>5</v>
      </c>
      <c r="D50">
        <f>VLOOKUP('Raw data'!D50,Scale!$B$2:$C$8,2,FALSE)</f>
        <v>5</v>
      </c>
      <c r="E50">
        <f>VLOOKUP('Raw data'!E50,Scale!$B$2:$C$8,2,FALSE)</f>
        <v>6</v>
      </c>
      <c r="F50">
        <f>VLOOKUP('Raw data'!F50,Scale!$B$2:$C$8,2,FALSE)</f>
        <v>5</v>
      </c>
      <c r="G50">
        <f>VLOOKUP('Raw data'!G50,Scale!$B$2:$C$8,2,FALSE)</f>
        <v>4</v>
      </c>
      <c r="H50">
        <f>VLOOKUP('Raw data'!H50,Scale!$B$2:$C$8,2,FALSE)</f>
        <v>6</v>
      </c>
      <c r="I50">
        <f>VLOOKUP('Raw data'!I50,Scale!$B$2:$C$8,2,FALSE)</f>
        <v>4</v>
      </c>
      <c r="J50">
        <f>VLOOKUP('Raw data'!J50,Scale!$B$2:$C$8,2,FALSE)</f>
        <v>5</v>
      </c>
      <c r="K50">
        <f>VLOOKUP('Raw data'!K50,Scale!$B$2:$C$8,2,FALSE)</f>
        <v>4</v>
      </c>
      <c r="L50">
        <f>VLOOKUP('Raw data'!L50,Scale!$B$2:$C$8,2,FALSE)</f>
        <v>4</v>
      </c>
      <c r="M50">
        <f>VLOOKUP('Raw data'!M50,Scale!$B$2:$C$8,2,FALSE)</f>
        <v>5</v>
      </c>
      <c r="N50">
        <f>VLOOKUP('Raw data'!N50,Scale!$B$2:$C$8,2,FALSE)</f>
        <v>5</v>
      </c>
      <c r="O50">
        <f>VLOOKUP('Raw data'!O50,Scale!$B$2:$C$8,2,FALSE)</f>
        <v>4</v>
      </c>
      <c r="P50">
        <f>VLOOKUP('Raw data'!P50,Scale!$B$2:$C$8,2,FALSE)</f>
        <v>7</v>
      </c>
      <c r="Q50">
        <f>VLOOKUP('Raw data'!Q50,Scale!$B$2:$C$8,2,FALSE)</f>
        <v>5</v>
      </c>
      <c r="R50">
        <f>VLOOKUP('Raw data'!R50,Scale!$B$2:$C$8,2,FALSE)</f>
        <v>5</v>
      </c>
      <c r="S50">
        <f>VLOOKUP('Raw data'!S50,Scale!$B$2:$C$8,2,FALSE)</f>
        <v>5</v>
      </c>
      <c r="T50">
        <f>VLOOKUP('Raw data'!T50,Scale!$B$2:$C$8,2,FALSE)</f>
        <v>5</v>
      </c>
      <c r="U50">
        <f>VLOOKUP('Raw data'!U50,Scale!$B$2:$C$8,2,FALSE)</f>
        <v>5</v>
      </c>
      <c r="V50">
        <f>VLOOKUP('Raw data'!V50,Scale!$B$2:$C$8,2,FALSE)</f>
        <v>5</v>
      </c>
      <c r="W50">
        <f>VLOOKUP('Raw data'!W50,Scale!$B$2:$C$8,2,FALSE)</f>
        <v>5</v>
      </c>
      <c r="X50">
        <f>VLOOKUP('Raw data'!X50,Scale!$B$2:$C$8,2,FALSE)</f>
        <v>2</v>
      </c>
      <c r="Y50">
        <f>VLOOKUP('Raw data'!Y50,Scale!$B$2:$C$8,2,FALSE)</f>
        <v>3</v>
      </c>
      <c r="Z50">
        <f>VLOOKUP('Raw data'!Z50,Scale!$B$2:$C$8,2,FALSE)</f>
        <v>5</v>
      </c>
      <c r="AA50">
        <f>VLOOKUP('Raw data'!AA50,Scale!$B$2:$C$8,2,FALSE)</f>
        <v>6</v>
      </c>
      <c r="AB50">
        <f>VLOOKUP('Raw data'!AB50,Scale!$B$2:$C$8,2,FALSE)</f>
        <v>7</v>
      </c>
      <c r="AC50">
        <f>VLOOKUP('Raw data'!AC50,Scale!$B$2:$C$8,2,FALSE)</f>
        <v>2</v>
      </c>
      <c r="AD50">
        <f>VLOOKUP('Raw data'!AD50,Scale!$B$2:$C$8,2,FALSE)</f>
        <v>2</v>
      </c>
      <c r="AE50">
        <f>VLOOKUP('Raw data'!AE50,Scale!$B$2:$C$8,2,FALSE)</f>
        <v>6</v>
      </c>
      <c r="AF50">
        <f>VLOOKUP('Raw data'!AF50,Scale!$J$2:$K$7,2,FALSE)</f>
        <v>5</v>
      </c>
      <c r="AG50">
        <f>VLOOKUP('Raw data'!AG50,Scale!$J$2:$K$7,2,FALSE)</f>
        <v>3</v>
      </c>
      <c r="AH50">
        <f>VLOOKUP('Raw data'!AH50,Scale!$J$2:$K$7,2,FALSE)</f>
        <v>5</v>
      </c>
      <c r="AI50">
        <f>VLOOKUP('Raw data'!AI50,Scale!$J$2:$K$7,2,FALSE)</f>
        <v>5</v>
      </c>
      <c r="AJ50">
        <f>VLOOKUP('Raw data'!AJ50,Scale!$J$2:$K$7,2,FALSE)</f>
        <v>4</v>
      </c>
      <c r="AK50">
        <f>VLOOKUP('Raw data'!AK50,Scale!$J$2:$K$7,2,FALSE)</f>
        <v>4</v>
      </c>
      <c r="AL50">
        <f>VLOOKUP('Raw data'!AL50,Scale!$J$2:$K$7,2,FALSE)</f>
        <v>4</v>
      </c>
      <c r="AM50">
        <f>VLOOKUP('Raw data'!AM50,Scale!$J$2:$K$7,2,FALSE)</f>
        <v>4</v>
      </c>
      <c r="AN50">
        <f>VLOOKUP('Raw data'!AN50,Scale!$J$2:$K$7,2,FALSE)</f>
        <v>3</v>
      </c>
      <c r="AO50">
        <f>VLOOKUP('Raw data'!AO50,Scale!$J$2:$K$7,2,FALSE)</f>
        <v>3</v>
      </c>
      <c r="AP50">
        <f>VLOOKUP('Raw data'!AP50,Scale!$J$2:$K$7,2,FALSE)</f>
        <v>1</v>
      </c>
      <c r="AQ50">
        <f>VLOOKUP('Raw data'!AQ50,Scale!$J$2:$K$7,2,FALSE)</f>
        <v>4</v>
      </c>
      <c r="AR50">
        <f>VLOOKUP('Raw data'!AR50,Scale!$J$2:$K$7,2,FALSE)</f>
        <v>5</v>
      </c>
      <c r="AS50">
        <f>VLOOKUP('Raw data'!AS50,Scale!$J$2:$K$7,2,FALSE)</f>
        <v>2</v>
      </c>
      <c r="AT50">
        <f>VLOOKUP('Raw data'!AT50,Scale!$J$2:$K$7,2,FALSE)</f>
        <v>3</v>
      </c>
      <c r="AU50">
        <f>VLOOKUP('Raw data'!AU50,Scale!$J$2:$K$7,2,FALSE)</f>
        <v>5</v>
      </c>
      <c r="AV50">
        <f>VLOOKUP('Raw data'!AV50,Scale!$J$2:$K$7,2,FALSE)</f>
        <v>6</v>
      </c>
      <c r="AW50">
        <f>VLOOKUP('Raw data'!AW50,Scale!$J$2:$K$7,2,FALSE)</f>
        <v>3</v>
      </c>
      <c r="AX50">
        <f>VLOOKUP('Raw data'!AX50,Scale!$J$2:$K$7,2,FALSE)</f>
        <v>4</v>
      </c>
      <c r="AY50">
        <f>VLOOKUP('Raw data'!AY50,Scale!$J$2:$K$7,2,FALSE)</f>
        <v>3</v>
      </c>
      <c r="AZ50">
        <f>VLOOKUP('Raw data'!AZ50,Scale!$J$2:$K$7,2,FALSE)</f>
        <v>6</v>
      </c>
      <c r="BA50">
        <f>VLOOKUP('Raw data'!BA50,Scale!$J$2:$K$7,2,FALSE)</f>
        <v>5</v>
      </c>
      <c r="BB50">
        <f>VLOOKUP('Raw data'!BB50,Scale!$J$2:$K$7,2,FALSE)</f>
        <v>2</v>
      </c>
      <c r="BC50">
        <f>VLOOKUP('Raw data'!BC50,Scale!$J$2:$K$7,2,FALSE)</f>
        <v>2</v>
      </c>
      <c r="BD50">
        <f>VLOOKUP('Raw data'!BD50,Scale!$J$2:$K$7,2,FALSE)</f>
        <v>5</v>
      </c>
      <c r="BE50">
        <f>VLOOKUP('Raw data'!BE50,Scale!$J$2:$K$7,2,FALSE)</f>
        <v>5</v>
      </c>
      <c r="BF50">
        <f>VLOOKUP('Raw data'!BF50,Scale!$J$2:$K$7,2,FALSE)</f>
        <v>5</v>
      </c>
      <c r="BG50">
        <f>VLOOKUP('Raw data'!BG50,Scale!$J$2:$K$7,2,FALSE)</f>
        <v>4</v>
      </c>
      <c r="BH50">
        <f>VLOOKUP('Raw data'!BH50,Scale!$J$2:$K$7,2,FALSE)</f>
        <v>5</v>
      </c>
      <c r="BI50">
        <f>VLOOKUP('Raw data'!BI50,Scale!$J$2:$K$7,2,FALSE)</f>
        <v>5</v>
      </c>
      <c r="BJ50" t="str">
        <f>'Raw data'!BJ50</f>
        <v xml:space="preserve">รถยนต์/ไฟฟ้า, หุ้น, นาฬิกา, Gadgets, สัตว์เลี้ยง, Out Door Sports </v>
      </c>
      <c r="BK50" s="10">
        <f>'Raw data'!BK50</f>
        <v>34234</v>
      </c>
      <c r="BL50" t="str">
        <f>'Raw data'!BL50</f>
        <v>ชาย</v>
      </c>
      <c r="BM50">
        <f t="shared" ca="1" si="0"/>
        <v>27</v>
      </c>
      <c r="BN50">
        <f t="shared" ca="1" si="1"/>
        <v>27</v>
      </c>
      <c r="BO50" s="9">
        <f t="shared" si="2"/>
        <v>34234</v>
      </c>
      <c r="BP50" t="str">
        <f t="shared" si="3"/>
        <v>22-09</v>
      </c>
      <c r="BQ50" t="str">
        <f t="shared" si="4"/>
        <v>22-ก.ย.-21</v>
      </c>
      <c r="BR50" s="10">
        <f t="shared" si="5"/>
        <v>44461</v>
      </c>
      <c r="BS50" s="11" t="str">
        <f>IF(BR50&lt;ราศี!$B$10,ราศี!$D$10,(IF(BR50&lt;ราศี!$B$11,ราศี!$D$11,(IF(BR50&lt;ราศี!$B$12,ราศี!$D$12,(IF(BR50&lt;ราศี!$B$13,ราศี!$D$13,(IF(BR50&lt;ราศี!$B$14,ราศี!$D$14,(IF(BR50&lt;ราศี!$B$15,ราศี!$D$15,(IF(BR50&lt;ราศี!$B$16,ราศี!$D$16,(IF(BR50&lt;ราศี!$B$17,ราศี!$D$17,(IF(BR50&lt;ราศี!$B$18,ราศี!$D$18,(IF(BR50&lt;ราศี!$B$19,ราศี!$D$19,(IF(BR50&lt;ราศี!$B$20,ราศี!$D$20,(IF(BR50&lt;ราศี!$B$21,ราศี!$D$21,ราศี!$D$22)))))))))))))))))))))))</f>
        <v>ราศีกันย์</v>
      </c>
    </row>
    <row r="51" spans="1:71" x14ac:dyDescent="0.25">
      <c r="A51">
        <v>50</v>
      </c>
      <c r="B51">
        <f>VLOOKUP('Raw data'!B51,Scale!$B$2:$C$8,2,FALSE)</f>
        <v>6</v>
      </c>
      <c r="C51">
        <f>VLOOKUP('Raw data'!C51,Scale!$B$2:$C$8,2,FALSE)</f>
        <v>5</v>
      </c>
      <c r="D51">
        <f>VLOOKUP('Raw data'!D51,Scale!$B$2:$C$8,2,FALSE)</f>
        <v>7</v>
      </c>
      <c r="E51">
        <f>VLOOKUP('Raw data'!E51,Scale!$B$2:$C$8,2,FALSE)</f>
        <v>7</v>
      </c>
      <c r="F51">
        <f>VLOOKUP('Raw data'!F51,Scale!$B$2:$C$8,2,FALSE)</f>
        <v>5</v>
      </c>
      <c r="G51">
        <f>VLOOKUP('Raw data'!G51,Scale!$B$2:$C$8,2,FALSE)</f>
        <v>6</v>
      </c>
      <c r="H51">
        <f>VLOOKUP('Raw data'!H51,Scale!$B$2:$C$8,2,FALSE)</f>
        <v>6</v>
      </c>
      <c r="I51">
        <f>VLOOKUP('Raw data'!I51,Scale!$B$2:$C$8,2,FALSE)</f>
        <v>6</v>
      </c>
      <c r="J51">
        <f>VLOOKUP('Raw data'!J51,Scale!$B$2:$C$8,2,FALSE)</f>
        <v>6</v>
      </c>
      <c r="K51">
        <f>VLOOKUP('Raw data'!K51,Scale!$B$2:$C$8,2,FALSE)</f>
        <v>5</v>
      </c>
      <c r="L51">
        <f>VLOOKUP('Raw data'!L51,Scale!$B$2:$C$8,2,FALSE)</f>
        <v>4</v>
      </c>
      <c r="M51">
        <f>VLOOKUP('Raw data'!M51,Scale!$B$2:$C$8,2,FALSE)</f>
        <v>5</v>
      </c>
      <c r="N51">
        <f>VLOOKUP('Raw data'!N51,Scale!$B$2:$C$8,2,FALSE)</f>
        <v>5</v>
      </c>
      <c r="O51">
        <f>VLOOKUP('Raw data'!O51,Scale!$B$2:$C$8,2,FALSE)</f>
        <v>3</v>
      </c>
      <c r="P51">
        <f>VLOOKUP('Raw data'!P51,Scale!$B$2:$C$8,2,FALSE)</f>
        <v>7</v>
      </c>
      <c r="Q51">
        <f>VLOOKUP('Raw data'!Q51,Scale!$B$2:$C$8,2,FALSE)</f>
        <v>6</v>
      </c>
      <c r="R51">
        <f>VLOOKUP('Raw data'!R51,Scale!$B$2:$C$8,2,FALSE)</f>
        <v>5</v>
      </c>
      <c r="S51">
        <f>VLOOKUP('Raw data'!S51,Scale!$B$2:$C$8,2,FALSE)</f>
        <v>6</v>
      </c>
      <c r="T51">
        <f>VLOOKUP('Raw data'!T51,Scale!$B$2:$C$8,2,FALSE)</f>
        <v>6</v>
      </c>
      <c r="U51">
        <f>VLOOKUP('Raw data'!U51,Scale!$B$2:$C$8,2,FALSE)</f>
        <v>6</v>
      </c>
      <c r="V51">
        <f>VLOOKUP('Raw data'!V51,Scale!$B$2:$C$8,2,FALSE)</f>
        <v>7</v>
      </c>
      <c r="W51">
        <f>VLOOKUP('Raw data'!W51,Scale!$B$2:$C$8,2,FALSE)</f>
        <v>7</v>
      </c>
      <c r="X51">
        <f>VLOOKUP('Raw data'!X51,Scale!$B$2:$C$8,2,FALSE)</f>
        <v>6</v>
      </c>
      <c r="Y51">
        <f>VLOOKUP('Raw data'!Y51,Scale!$B$2:$C$8,2,FALSE)</f>
        <v>3</v>
      </c>
      <c r="Z51">
        <f>VLOOKUP('Raw data'!Z51,Scale!$B$2:$C$8,2,FALSE)</f>
        <v>5</v>
      </c>
      <c r="AA51">
        <f>VLOOKUP('Raw data'!AA51,Scale!$B$2:$C$8,2,FALSE)</f>
        <v>7</v>
      </c>
      <c r="AB51">
        <f>VLOOKUP('Raw data'!AB51,Scale!$B$2:$C$8,2,FALSE)</f>
        <v>6</v>
      </c>
      <c r="AC51">
        <f>VLOOKUP('Raw data'!AC51,Scale!$B$2:$C$8,2,FALSE)</f>
        <v>4</v>
      </c>
      <c r="AD51">
        <f>VLOOKUP('Raw data'!AD51,Scale!$B$2:$C$8,2,FALSE)</f>
        <v>5</v>
      </c>
      <c r="AE51">
        <f>VLOOKUP('Raw data'!AE51,Scale!$B$2:$C$8,2,FALSE)</f>
        <v>6</v>
      </c>
      <c r="AF51">
        <f>VLOOKUP('Raw data'!AF51,Scale!$J$2:$K$7,2,FALSE)</f>
        <v>4</v>
      </c>
      <c r="AG51">
        <f>VLOOKUP('Raw data'!AG51,Scale!$J$2:$K$7,2,FALSE)</f>
        <v>2</v>
      </c>
      <c r="AH51">
        <f>VLOOKUP('Raw data'!AH51,Scale!$J$2:$K$7,2,FALSE)</f>
        <v>6</v>
      </c>
      <c r="AI51">
        <f>VLOOKUP('Raw data'!AI51,Scale!$J$2:$K$7,2,FALSE)</f>
        <v>5</v>
      </c>
      <c r="AJ51">
        <f>VLOOKUP('Raw data'!AJ51,Scale!$J$2:$K$7,2,FALSE)</f>
        <v>5</v>
      </c>
      <c r="AK51">
        <f>VLOOKUP('Raw data'!AK51,Scale!$J$2:$K$7,2,FALSE)</f>
        <v>3</v>
      </c>
      <c r="AL51">
        <f>VLOOKUP('Raw data'!AL51,Scale!$J$2:$K$7,2,FALSE)</f>
        <v>3</v>
      </c>
      <c r="AM51">
        <f>VLOOKUP('Raw data'!AM51,Scale!$J$2:$K$7,2,FALSE)</f>
        <v>3</v>
      </c>
      <c r="AN51">
        <f>VLOOKUP('Raw data'!AN51,Scale!$J$2:$K$7,2,FALSE)</f>
        <v>4</v>
      </c>
      <c r="AO51">
        <f>VLOOKUP('Raw data'!AO51,Scale!$J$2:$K$7,2,FALSE)</f>
        <v>2</v>
      </c>
      <c r="AP51">
        <f>VLOOKUP('Raw data'!AP51,Scale!$J$2:$K$7,2,FALSE)</f>
        <v>1</v>
      </c>
      <c r="AQ51">
        <f>VLOOKUP('Raw data'!AQ51,Scale!$J$2:$K$7,2,FALSE)</f>
        <v>2</v>
      </c>
      <c r="AR51">
        <f>VLOOKUP('Raw data'!AR51,Scale!$J$2:$K$7,2,FALSE)</f>
        <v>5</v>
      </c>
      <c r="AS51">
        <f>VLOOKUP('Raw data'!AS51,Scale!$J$2:$K$7,2,FALSE)</f>
        <v>1</v>
      </c>
      <c r="AT51">
        <f>VLOOKUP('Raw data'!AT51,Scale!$J$2:$K$7,2,FALSE)</f>
        <v>2</v>
      </c>
      <c r="AU51">
        <f>VLOOKUP('Raw data'!AU51,Scale!$J$2:$K$7,2,FALSE)</f>
        <v>3</v>
      </c>
      <c r="AV51">
        <f>VLOOKUP('Raw data'!AV51,Scale!$J$2:$K$7,2,FALSE)</f>
        <v>4</v>
      </c>
      <c r="AW51">
        <f>VLOOKUP('Raw data'!AW51,Scale!$J$2:$K$7,2,FALSE)</f>
        <v>3</v>
      </c>
      <c r="AX51">
        <f>VLOOKUP('Raw data'!AX51,Scale!$J$2:$K$7,2,FALSE)</f>
        <v>2</v>
      </c>
      <c r="AY51">
        <f>VLOOKUP('Raw data'!AY51,Scale!$J$2:$K$7,2,FALSE)</f>
        <v>5</v>
      </c>
      <c r="AZ51">
        <f>VLOOKUP('Raw data'!AZ51,Scale!$J$2:$K$7,2,FALSE)</f>
        <v>6</v>
      </c>
      <c r="BA51">
        <f>VLOOKUP('Raw data'!BA51,Scale!$J$2:$K$7,2,FALSE)</f>
        <v>5</v>
      </c>
      <c r="BB51">
        <f>VLOOKUP('Raw data'!BB51,Scale!$J$2:$K$7,2,FALSE)</f>
        <v>6</v>
      </c>
      <c r="BC51">
        <f>VLOOKUP('Raw data'!BC51,Scale!$J$2:$K$7,2,FALSE)</f>
        <v>1</v>
      </c>
      <c r="BD51">
        <f>VLOOKUP('Raw data'!BD51,Scale!$J$2:$K$7,2,FALSE)</f>
        <v>4</v>
      </c>
      <c r="BE51">
        <f>VLOOKUP('Raw data'!BE51,Scale!$J$2:$K$7,2,FALSE)</f>
        <v>5</v>
      </c>
      <c r="BF51">
        <f>VLOOKUP('Raw data'!BF51,Scale!$J$2:$K$7,2,FALSE)</f>
        <v>4</v>
      </c>
      <c r="BG51">
        <f>VLOOKUP('Raw data'!BG51,Scale!$J$2:$K$7,2,FALSE)</f>
        <v>1</v>
      </c>
      <c r="BH51">
        <f>VLOOKUP('Raw data'!BH51,Scale!$J$2:$K$7,2,FALSE)</f>
        <v>2</v>
      </c>
      <c r="BI51">
        <f>VLOOKUP('Raw data'!BI51,Scale!$J$2:$K$7,2,FALSE)</f>
        <v>5</v>
      </c>
      <c r="BJ51" t="str">
        <f>'Raw data'!BJ51</f>
        <v>ไม่มี</v>
      </c>
      <c r="BK51" s="10">
        <f>'Raw data'!BK51</f>
        <v>33541</v>
      </c>
      <c r="BL51" t="str">
        <f>'Raw data'!BL51</f>
        <v>ชาย</v>
      </c>
      <c r="BM51">
        <f t="shared" ca="1" si="0"/>
        <v>29</v>
      </c>
      <c r="BN51">
        <f t="shared" ca="1" si="1"/>
        <v>29</v>
      </c>
      <c r="BO51" s="9">
        <f t="shared" si="2"/>
        <v>33541</v>
      </c>
      <c r="BP51" t="str">
        <f t="shared" si="3"/>
        <v>30-10</v>
      </c>
      <c r="BQ51" t="str">
        <f t="shared" si="4"/>
        <v>30-ต.ค.-21</v>
      </c>
      <c r="BR51" s="10">
        <f t="shared" si="5"/>
        <v>44499</v>
      </c>
      <c r="BS51" s="11" t="str">
        <f>IF(BR51&lt;ราศี!$B$10,ราศี!$D$10,(IF(BR51&lt;ราศี!$B$11,ราศี!$D$11,(IF(BR51&lt;ราศี!$B$12,ราศี!$D$12,(IF(BR51&lt;ราศี!$B$13,ราศี!$D$13,(IF(BR51&lt;ราศี!$B$14,ราศี!$D$14,(IF(BR51&lt;ราศี!$B$15,ราศี!$D$15,(IF(BR51&lt;ราศี!$B$16,ราศี!$D$16,(IF(BR51&lt;ราศี!$B$17,ราศี!$D$17,(IF(BR51&lt;ราศี!$B$18,ราศี!$D$18,(IF(BR51&lt;ราศี!$B$19,ราศี!$D$19,(IF(BR51&lt;ราศี!$B$20,ราศี!$D$20,(IF(BR51&lt;ราศี!$B$21,ราศี!$D$21,ราศี!$D$22)))))))))))))))))))))))</f>
        <v>ราศีตุลย์</v>
      </c>
    </row>
    <row r="52" spans="1:71" x14ac:dyDescent="0.25">
      <c r="A52">
        <v>51</v>
      </c>
      <c r="B52">
        <f>VLOOKUP('Raw data'!B52,Scale!$B$2:$C$8,2,FALSE)</f>
        <v>7</v>
      </c>
      <c r="C52">
        <f>VLOOKUP('Raw data'!C52,Scale!$B$2:$C$8,2,FALSE)</f>
        <v>5</v>
      </c>
      <c r="D52">
        <f>VLOOKUP('Raw data'!D52,Scale!$B$2:$C$8,2,FALSE)</f>
        <v>7</v>
      </c>
      <c r="E52">
        <f>VLOOKUP('Raw data'!E52,Scale!$B$2:$C$8,2,FALSE)</f>
        <v>6</v>
      </c>
      <c r="F52">
        <f>VLOOKUP('Raw data'!F52,Scale!$B$2:$C$8,2,FALSE)</f>
        <v>6</v>
      </c>
      <c r="G52">
        <f>VLOOKUP('Raw data'!G52,Scale!$B$2:$C$8,2,FALSE)</f>
        <v>5</v>
      </c>
      <c r="H52">
        <f>VLOOKUP('Raw data'!H52,Scale!$B$2:$C$8,2,FALSE)</f>
        <v>6</v>
      </c>
      <c r="I52">
        <f>VLOOKUP('Raw data'!I52,Scale!$B$2:$C$8,2,FALSE)</f>
        <v>5</v>
      </c>
      <c r="J52">
        <f>VLOOKUP('Raw data'!J52,Scale!$B$2:$C$8,2,FALSE)</f>
        <v>4</v>
      </c>
      <c r="K52">
        <f>VLOOKUP('Raw data'!K52,Scale!$B$2:$C$8,2,FALSE)</f>
        <v>7</v>
      </c>
      <c r="L52">
        <f>VLOOKUP('Raw data'!L52,Scale!$B$2:$C$8,2,FALSE)</f>
        <v>5</v>
      </c>
      <c r="M52">
        <f>VLOOKUP('Raw data'!M52,Scale!$B$2:$C$8,2,FALSE)</f>
        <v>6</v>
      </c>
      <c r="N52">
        <f>VLOOKUP('Raw data'!N52,Scale!$B$2:$C$8,2,FALSE)</f>
        <v>6</v>
      </c>
      <c r="O52">
        <f>VLOOKUP('Raw data'!O52,Scale!$B$2:$C$8,2,FALSE)</f>
        <v>4</v>
      </c>
      <c r="P52">
        <f>VLOOKUP('Raw data'!P52,Scale!$B$2:$C$8,2,FALSE)</f>
        <v>7</v>
      </c>
      <c r="Q52">
        <f>VLOOKUP('Raw data'!Q52,Scale!$B$2:$C$8,2,FALSE)</f>
        <v>5</v>
      </c>
      <c r="R52">
        <f>VLOOKUP('Raw data'!R52,Scale!$B$2:$C$8,2,FALSE)</f>
        <v>6</v>
      </c>
      <c r="S52">
        <f>VLOOKUP('Raw data'!S52,Scale!$B$2:$C$8,2,FALSE)</f>
        <v>6</v>
      </c>
      <c r="T52">
        <f>VLOOKUP('Raw data'!T52,Scale!$B$2:$C$8,2,FALSE)</f>
        <v>6</v>
      </c>
      <c r="U52">
        <f>VLOOKUP('Raw data'!U52,Scale!$B$2:$C$8,2,FALSE)</f>
        <v>5</v>
      </c>
      <c r="V52">
        <f>VLOOKUP('Raw data'!V52,Scale!$B$2:$C$8,2,FALSE)</f>
        <v>5</v>
      </c>
      <c r="W52">
        <f>VLOOKUP('Raw data'!W52,Scale!$B$2:$C$8,2,FALSE)</f>
        <v>6</v>
      </c>
      <c r="X52">
        <f>VLOOKUP('Raw data'!X52,Scale!$B$2:$C$8,2,FALSE)</f>
        <v>5</v>
      </c>
      <c r="Y52">
        <f>VLOOKUP('Raw data'!Y52,Scale!$B$2:$C$8,2,FALSE)</f>
        <v>4</v>
      </c>
      <c r="Z52">
        <f>VLOOKUP('Raw data'!Z52,Scale!$B$2:$C$8,2,FALSE)</f>
        <v>6</v>
      </c>
      <c r="AA52">
        <f>VLOOKUP('Raw data'!AA52,Scale!$B$2:$C$8,2,FALSE)</f>
        <v>6</v>
      </c>
      <c r="AB52">
        <f>VLOOKUP('Raw data'!AB52,Scale!$B$2:$C$8,2,FALSE)</f>
        <v>5</v>
      </c>
      <c r="AC52">
        <f>VLOOKUP('Raw data'!AC52,Scale!$B$2:$C$8,2,FALSE)</f>
        <v>4</v>
      </c>
      <c r="AD52">
        <f>VLOOKUP('Raw data'!AD52,Scale!$B$2:$C$8,2,FALSE)</f>
        <v>4</v>
      </c>
      <c r="AE52">
        <f>VLOOKUP('Raw data'!AE52,Scale!$B$2:$C$8,2,FALSE)</f>
        <v>4</v>
      </c>
      <c r="AF52">
        <f>VLOOKUP('Raw data'!AF52,Scale!$J$2:$K$7,2,FALSE)</f>
        <v>4</v>
      </c>
      <c r="AG52">
        <f>VLOOKUP('Raw data'!AG52,Scale!$J$2:$K$7,2,FALSE)</f>
        <v>2</v>
      </c>
      <c r="AH52">
        <f>VLOOKUP('Raw data'!AH52,Scale!$J$2:$K$7,2,FALSE)</f>
        <v>6</v>
      </c>
      <c r="AI52">
        <f>VLOOKUP('Raw data'!AI52,Scale!$J$2:$K$7,2,FALSE)</f>
        <v>5</v>
      </c>
      <c r="AJ52">
        <f>VLOOKUP('Raw data'!AJ52,Scale!$J$2:$K$7,2,FALSE)</f>
        <v>5</v>
      </c>
      <c r="AK52">
        <f>VLOOKUP('Raw data'!AK52,Scale!$J$2:$K$7,2,FALSE)</f>
        <v>2</v>
      </c>
      <c r="AL52">
        <f>VLOOKUP('Raw data'!AL52,Scale!$J$2:$K$7,2,FALSE)</f>
        <v>3</v>
      </c>
      <c r="AM52">
        <f>VLOOKUP('Raw data'!AM52,Scale!$J$2:$K$7,2,FALSE)</f>
        <v>2</v>
      </c>
      <c r="AN52">
        <f>VLOOKUP('Raw data'!AN52,Scale!$J$2:$K$7,2,FALSE)</f>
        <v>2</v>
      </c>
      <c r="AO52">
        <f>VLOOKUP('Raw data'!AO52,Scale!$J$2:$K$7,2,FALSE)</f>
        <v>5</v>
      </c>
      <c r="AP52">
        <f>VLOOKUP('Raw data'!AP52,Scale!$J$2:$K$7,2,FALSE)</f>
        <v>2</v>
      </c>
      <c r="AQ52">
        <f>VLOOKUP('Raw data'!AQ52,Scale!$J$2:$K$7,2,FALSE)</f>
        <v>2</v>
      </c>
      <c r="AR52">
        <f>VLOOKUP('Raw data'!AR52,Scale!$J$2:$K$7,2,FALSE)</f>
        <v>6</v>
      </c>
      <c r="AS52">
        <f>VLOOKUP('Raw data'!AS52,Scale!$J$2:$K$7,2,FALSE)</f>
        <v>5</v>
      </c>
      <c r="AT52">
        <f>VLOOKUP('Raw data'!AT52,Scale!$J$2:$K$7,2,FALSE)</f>
        <v>4</v>
      </c>
      <c r="AU52">
        <f>VLOOKUP('Raw data'!AU52,Scale!$J$2:$K$7,2,FALSE)</f>
        <v>5</v>
      </c>
      <c r="AV52">
        <f>VLOOKUP('Raw data'!AV52,Scale!$J$2:$K$7,2,FALSE)</f>
        <v>5</v>
      </c>
      <c r="AW52">
        <f>VLOOKUP('Raw data'!AW52,Scale!$J$2:$K$7,2,FALSE)</f>
        <v>5</v>
      </c>
      <c r="AX52">
        <f>VLOOKUP('Raw data'!AX52,Scale!$J$2:$K$7,2,FALSE)</f>
        <v>6</v>
      </c>
      <c r="AY52">
        <f>VLOOKUP('Raw data'!AY52,Scale!$J$2:$K$7,2,FALSE)</f>
        <v>3</v>
      </c>
      <c r="AZ52">
        <f>VLOOKUP('Raw data'!AZ52,Scale!$J$2:$K$7,2,FALSE)</f>
        <v>5</v>
      </c>
      <c r="BA52">
        <f>VLOOKUP('Raw data'!BA52,Scale!$J$2:$K$7,2,FALSE)</f>
        <v>6</v>
      </c>
      <c r="BB52">
        <f>VLOOKUP('Raw data'!BB52,Scale!$J$2:$K$7,2,FALSE)</f>
        <v>6</v>
      </c>
      <c r="BC52">
        <f>VLOOKUP('Raw data'!BC52,Scale!$J$2:$K$7,2,FALSE)</f>
        <v>3</v>
      </c>
      <c r="BD52">
        <f>VLOOKUP('Raw data'!BD52,Scale!$J$2:$K$7,2,FALSE)</f>
        <v>6</v>
      </c>
      <c r="BE52">
        <f>VLOOKUP('Raw data'!BE52,Scale!$J$2:$K$7,2,FALSE)</f>
        <v>6</v>
      </c>
      <c r="BF52">
        <f>VLOOKUP('Raw data'!BF52,Scale!$J$2:$K$7,2,FALSE)</f>
        <v>5</v>
      </c>
      <c r="BG52">
        <f>VLOOKUP('Raw data'!BG52,Scale!$J$2:$K$7,2,FALSE)</f>
        <v>5</v>
      </c>
      <c r="BH52">
        <f>VLOOKUP('Raw data'!BH52,Scale!$J$2:$K$7,2,FALSE)</f>
        <v>5</v>
      </c>
      <c r="BI52">
        <f>VLOOKUP('Raw data'!BI52,Scale!$J$2:$K$7,2,FALSE)</f>
        <v>5</v>
      </c>
      <c r="BJ52" t="str">
        <f>'Raw data'!BJ52</f>
        <v>รถยนต์ บ้าน คอนโด</v>
      </c>
      <c r="BK52" s="10">
        <f>'Raw data'!BK52</f>
        <v>31189</v>
      </c>
      <c r="BL52" t="str">
        <f>'Raw data'!BL52</f>
        <v>หญิง</v>
      </c>
      <c r="BM52">
        <f t="shared" ca="1" si="0"/>
        <v>35</v>
      </c>
      <c r="BN52">
        <f t="shared" ca="1" si="1"/>
        <v>35</v>
      </c>
      <c r="BO52" s="9">
        <f t="shared" si="2"/>
        <v>31189</v>
      </c>
      <c r="BP52" t="str">
        <f t="shared" si="3"/>
        <v>22-05</v>
      </c>
      <c r="BQ52" t="str">
        <f t="shared" si="4"/>
        <v>22-พ.ค.-21</v>
      </c>
      <c r="BR52" s="10">
        <f t="shared" si="5"/>
        <v>44338</v>
      </c>
      <c r="BS52" s="11" t="str">
        <f>IF(BR52&lt;ราศี!$B$10,ราศี!$D$10,(IF(BR52&lt;ราศี!$B$11,ราศี!$D$11,(IF(BR52&lt;ราศี!$B$12,ราศี!$D$12,(IF(BR52&lt;ราศี!$B$13,ราศี!$D$13,(IF(BR52&lt;ราศี!$B$14,ราศี!$D$14,(IF(BR52&lt;ราศี!$B$15,ราศี!$D$15,(IF(BR52&lt;ราศี!$B$16,ราศี!$D$16,(IF(BR52&lt;ราศี!$B$17,ราศี!$D$17,(IF(BR52&lt;ราศี!$B$18,ราศี!$D$18,(IF(BR52&lt;ราศี!$B$19,ราศี!$D$19,(IF(BR52&lt;ราศี!$B$20,ราศี!$D$20,(IF(BR52&lt;ราศี!$B$21,ราศี!$D$21,ราศี!$D$22)))))))))))))))))))))))</f>
        <v>ราศีพฤษก</v>
      </c>
    </row>
    <row r="53" spans="1:71" x14ac:dyDescent="0.25">
      <c r="A53">
        <v>52</v>
      </c>
      <c r="B53">
        <f>VLOOKUP('Raw data'!B53,Scale!$B$2:$C$8,2,FALSE)</f>
        <v>7</v>
      </c>
      <c r="C53">
        <f>VLOOKUP('Raw data'!C53,Scale!$B$2:$C$8,2,FALSE)</f>
        <v>4</v>
      </c>
      <c r="D53">
        <f>VLOOKUP('Raw data'!D53,Scale!$B$2:$C$8,2,FALSE)</f>
        <v>5</v>
      </c>
      <c r="E53">
        <f>VLOOKUP('Raw data'!E53,Scale!$B$2:$C$8,2,FALSE)</f>
        <v>6</v>
      </c>
      <c r="F53">
        <f>VLOOKUP('Raw data'!F53,Scale!$B$2:$C$8,2,FALSE)</f>
        <v>6</v>
      </c>
      <c r="G53">
        <f>VLOOKUP('Raw data'!G53,Scale!$B$2:$C$8,2,FALSE)</f>
        <v>6</v>
      </c>
      <c r="H53">
        <f>VLOOKUP('Raw data'!H53,Scale!$B$2:$C$8,2,FALSE)</f>
        <v>5</v>
      </c>
      <c r="I53">
        <f>VLOOKUP('Raw data'!I53,Scale!$B$2:$C$8,2,FALSE)</f>
        <v>5</v>
      </c>
      <c r="J53">
        <f>VLOOKUP('Raw data'!J53,Scale!$B$2:$C$8,2,FALSE)</f>
        <v>6</v>
      </c>
      <c r="K53">
        <f>VLOOKUP('Raw data'!K53,Scale!$B$2:$C$8,2,FALSE)</f>
        <v>4</v>
      </c>
      <c r="L53">
        <f>VLOOKUP('Raw data'!L53,Scale!$B$2:$C$8,2,FALSE)</f>
        <v>4</v>
      </c>
      <c r="M53">
        <f>VLOOKUP('Raw data'!M53,Scale!$B$2:$C$8,2,FALSE)</f>
        <v>6</v>
      </c>
      <c r="N53">
        <f>VLOOKUP('Raw data'!N53,Scale!$B$2:$C$8,2,FALSE)</f>
        <v>4</v>
      </c>
      <c r="O53">
        <f>VLOOKUP('Raw data'!O53,Scale!$B$2:$C$8,2,FALSE)</f>
        <v>4</v>
      </c>
      <c r="P53">
        <f>VLOOKUP('Raw data'!P53,Scale!$B$2:$C$8,2,FALSE)</f>
        <v>5</v>
      </c>
      <c r="Q53">
        <f>VLOOKUP('Raw data'!Q53,Scale!$B$2:$C$8,2,FALSE)</f>
        <v>5</v>
      </c>
      <c r="R53">
        <f>VLOOKUP('Raw data'!R53,Scale!$B$2:$C$8,2,FALSE)</f>
        <v>5</v>
      </c>
      <c r="S53">
        <f>VLOOKUP('Raw data'!S53,Scale!$B$2:$C$8,2,FALSE)</f>
        <v>5</v>
      </c>
      <c r="T53">
        <f>VLOOKUP('Raw data'!T53,Scale!$B$2:$C$8,2,FALSE)</f>
        <v>6</v>
      </c>
      <c r="U53">
        <f>VLOOKUP('Raw data'!U53,Scale!$B$2:$C$8,2,FALSE)</f>
        <v>6</v>
      </c>
      <c r="V53">
        <f>VLOOKUP('Raw data'!V53,Scale!$B$2:$C$8,2,FALSE)</f>
        <v>6</v>
      </c>
      <c r="W53">
        <f>VLOOKUP('Raw data'!W53,Scale!$B$2:$C$8,2,FALSE)</f>
        <v>6</v>
      </c>
      <c r="X53">
        <f>VLOOKUP('Raw data'!X53,Scale!$B$2:$C$8,2,FALSE)</f>
        <v>5</v>
      </c>
      <c r="Y53">
        <f>VLOOKUP('Raw data'!Y53,Scale!$B$2:$C$8,2,FALSE)</f>
        <v>4</v>
      </c>
      <c r="Z53">
        <f>VLOOKUP('Raw data'!Z53,Scale!$B$2:$C$8,2,FALSE)</f>
        <v>5</v>
      </c>
      <c r="AA53">
        <f>VLOOKUP('Raw data'!AA53,Scale!$B$2:$C$8,2,FALSE)</f>
        <v>5</v>
      </c>
      <c r="AB53">
        <f>VLOOKUP('Raw data'!AB53,Scale!$B$2:$C$8,2,FALSE)</f>
        <v>3</v>
      </c>
      <c r="AC53">
        <f>VLOOKUP('Raw data'!AC53,Scale!$B$2:$C$8,2,FALSE)</f>
        <v>4</v>
      </c>
      <c r="AD53">
        <f>VLOOKUP('Raw data'!AD53,Scale!$B$2:$C$8,2,FALSE)</f>
        <v>4</v>
      </c>
      <c r="AE53">
        <f>VLOOKUP('Raw data'!AE53,Scale!$B$2:$C$8,2,FALSE)</f>
        <v>4</v>
      </c>
      <c r="AF53">
        <f>VLOOKUP('Raw data'!AF53,Scale!$J$2:$K$7,2,FALSE)</f>
        <v>6</v>
      </c>
      <c r="AG53">
        <f>VLOOKUP('Raw data'!AG53,Scale!$J$2:$K$7,2,FALSE)</f>
        <v>1</v>
      </c>
      <c r="AH53">
        <f>VLOOKUP('Raw data'!AH53,Scale!$J$2:$K$7,2,FALSE)</f>
        <v>6</v>
      </c>
      <c r="AI53">
        <f>VLOOKUP('Raw data'!AI53,Scale!$J$2:$K$7,2,FALSE)</f>
        <v>5</v>
      </c>
      <c r="AJ53">
        <f>VLOOKUP('Raw data'!AJ53,Scale!$J$2:$K$7,2,FALSE)</f>
        <v>4</v>
      </c>
      <c r="AK53">
        <f>VLOOKUP('Raw data'!AK53,Scale!$J$2:$K$7,2,FALSE)</f>
        <v>3</v>
      </c>
      <c r="AL53">
        <f>VLOOKUP('Raw data'!AL53,Scale!$J$2:$K$7,2,FALSE)</f>
        <v>2</v>
      </c>
      <c r="AM53">
        <f>VLOOKUP('Raw data'!AM53,Scale!$J$2:$K$7,2,FALSE)</f>
        <v>2</v>
      </c>
      <c r="AN53">
        <f>VLOOKUP('Raw data'!AN53,Scale!$J$2:$K$7,2,FALSE)</f>
        <v>2</v>
      </c>
      <c r="AO53">
        <f>VLOOKUP('Raw data'!AO53,Scale!$J$2:$K$7,2,FALSE)</f>
        <v>3</v>
      </c>
      <c r="AP53">
        <f>VLOOKUP('Raw data'!AP53,Scale!$J$2:$K$7,2,FALSE)</f>
        <v>3</v>
      </c>
      <c r="AQ53">
        <f>VLOOKUP('Raw data'!AQ53,Scale!$J$2:$K$7,2,FALSE)</f>
        <v>4</v>
      </c>
      <c r="AR53">
        <f>VLOOKUP('Raw data'!AR53,Scale!$J$2:$K$7,2,FALSE)</f>
        <v>3</v>
      </c>
      <c r="AS53">
        <f>VLOOKUP('Raw data'!AS53,Scale!$J$2:$K$7,2,FALSE)</f>
        <v>4</v>
      </c>
      <c r="AT53">
        <f>VLOOKUP('Raw data'!AT53,Scale!$J$2:$K$7,2,FALSE)</f>
        <v>3</v>
      </c>
      <c r="AU53">
        <f>VLOOKUP('Raw data'!AU53,Scale!$J$2:$K$7,2,FALSE)</f>
        <v>5</v>
      </c>
      <c r="AV53">
        <f>VLOOKUP('Raw data'!AV53,Scale!$J$2:$K$7,2,FALSE)</f>
        <v>4</v>
      </c>
      <c r="AW53">
        <f>VLOOKUP('Raw data'!AW53,Scale!$J$2:$K$7,2,FALSE)</f>
        <v>4</v>
      </c>
      <c r="AX53">
        <f>VLOOKUP('Raw data'!AX53,Scale!$J$2:$K$7,2,FALSE)</f>
        <v>5</v>
      </c>
      <c r="AY53">
        <f>VLOOKUP('Raw data'!AY53,Scale!$J$2:$K$7,2,FALSE)</f>
        <v>5</v>
      </c>
      <c r="AZ53">
        <f>VLOOKUP('Raw data'!AZ53,Scale!$J$2:$K$7,2,FALSE)</f>
        <v>6</v>
      </c>
      <c r="BA53">
        <f>VLOOKUP('Raw data'!BA53,Scale!$J$2:$K$7,2,FALSE)</f>
        <v>5</v>
      </c>
      <c r="BB53">
        <f>VLOOKUP('Raw data'!BB53,Scale!$J$2:$K$7,2,FALSE)</f>
        <v>4</v>
      </c>
      <c r="BC53">
        <f>VLOOKUP('Raw data'!BC53,Scale!$J$2:$K$7,2,FALSE)</f>
        <v>2</v>
      </c>
      <c r="BD53">
        <f>VLOOKUP('Raw data'!BD53,Scale!$J$2:$K$7,2,FALSE)</f>
        <v>3</v>
      </c>
      <c r="BE53">
        <f>VLOOKUP('Raw data'!BE53,Scale!$J$2:$K$7,2,FALSE)</f>
        <v>3</v>
      </c>
      <c r="BF53">
        <f>VLOOKUP('Raw data'!BF53,Scale!$J$2:$K$7,2,FALSE)</f>
        <v>1</v>
      </c>
      <c r="BG53">
        <f>VLOOKUP('Raw data'!BG53,Scale!$J$2:$K$7,2,FALSE)</f>
        <v>2</v>
      </c>
      <c r="BH53">
        <f>VLOOKUP('Raw data'!BH53,Scale!$J$2:$K$7,2,FALSE)</f>
        <v>2</v>
      </c>
      <c r="BI53">
        <f>VLOOKUP('Raw data'!BI53,Scale!$J$2:$K$7,2,FALSE)</f>
        <v>2</v>
      </c>
      <c r="BJ53" t="str">
        <f>'Raw data'!BJ53</f>
        <v>สนใจเรื่องของเทคโนโลยีใหม่ๆ เช่น มือถือ หูฟัง และฟั
เพลงใหม่ๆ</v>
      </c>
      <c r="BK53" s="10">
        <f>'Raw data'!BK53</f>
        <v>32179</v>
      </c>
      <c r="BL53" t="str">
        <f>'Raw data'!BL53</f>
        <v>หญิง</v>
      </c>
      <c r="BM53">
        <f t="shared" ca="1" si="0"/>
        <v>32</v>
      </c>
      <c r="BN53">
        <f t="shared" ca="1" si="1"/>
        <v>32</v>
      </c>
      <c r="BO53" s="9">
        <f t="shared" si="2"/>
        <v>32179</v>
      </c>
      <c r="BP53" t="str">
        <f t="shared" si="3"/>
        <v>06-02</v>
      </c>
      <c r="BQ53" t="str">
        <f t="shared" si="4"/>
        <v>06-ก.พ.-21</v>
      </c>
      <c r="BR53" s="10">
        <f t="shared" si="5"/>
        <v>44233</v>
      </c>
      <c r="BS53" s="11" t="str">
        <f>IF(BR53&lt;ราศี!$B$10,ราศี!$D$10,(IF(BR53&lt;ราศี!$B$11,ราศี!$D$11,(IF(BR53&lt;ราศี!$B$12,ราศี!$D$12,(IF(BR53&lt;ราศี!$B$13,ราศี!$D$13,(IF(BR53&lt;ราศี!$B$14,ราศี!$D$14,(IF(BR53&lt;ราศี!$B$15,ราศี!$D$15,(IF(BR53&lt;ราศี!$B$16,ราศี!$D$16,(IF(BR53&lt;ราศี!$B$17,ราศี!$D$17,(IF(BR53&lt;ราศี!$B$18,ราศี!$D$18,(IF(BR53&lt;ราศี!$B$19,ราศี!$D$19,(IF(BR53&lt;ราศี!$B$20,ราศี!$D$20,(IF(BR53&lt;ราศี!$B$21,ราศี!$D$21,ราศี!$D$22)))))))))))))))))))))))</f>
        <v>ราศีมังกร</v>
      </c>
    </row>
    <row r="54" spans="1:71" x14ac:dyDescent="0.25">
      <c r="A54">
        <v>53</v>
      </c>
      <c r="B54">
        <f>VLOOKUP('Raw data'!B54,Scale!$B$2:$C$8,2,FALSE)</f>
        <v>6</v>
      </c>
      <c r="C54">
        <f>VLOOKUP('Raw data'!C54,Scale!$B$2:$C$8,2,FALSE)</f>
        <v>6</v>
      </c>
      <c r="D54">
        <f>VLOOKUP('Raw data'!D54,Scale!$B$2:$C$8,2,FALSE)</f>
        <v>1</v>
      </c>
      <c r="E54">
        <f>VLOOKUP('Raw data'!E54,Scale!$B$2:$C$8,2,FALSE)</f>
        <v>1</v>
      </c>
      <c r="F54">
        <f>VLOOKUP('Raw data'!F54,Scale!$B$2:$C$8,2,FALSE)</f>
        <v>4</v>
      </c>
      <c r="G54">
        <f>VLOOKUP('Raw data'!G54,Scale!$B$2:$C$8,2,FALSE)</f>
        <v>6</v>
      </c>
      <c r="H54">
        <f>VLOOKUP('Raw data'!H54,Scale!$B$2:$C$8,2,FALSE)</f>
        <v>6</v>
      </c>
      <c r="I54">
        <f>VLOOKUP('Raw data'!I54,Scale!$B$2:$C$8,2,FALSE)</f>
        <v>6</v>
      </c>
      <c r="J54">
        <f>VLOOKUP('Raw data'!J54,Scale!$B$2:$C$8,2,FALSE)</f>
        <v>3</v>
      </c>
      <c r="K54">
        <f>VLOOKUP('Raw data'!K54,Scale!$B$2:$C$8,2,FALSE)</f>
        <v>4</v>
      </c>
      <c r="L54">
        <f>VLOOKUP('Raw data'!L54,Scale!$B$2:$C$8,2,FALSE)</f>
        <v>1</v>
      </c>
      <c r="M54">
        <f>VLOOKUP('Raw data'!M54,Scale!$B$2:$C$8,2,FALSE)</f>
        <v>1</v>
      </c>
      <c r="N54">
        <f>VLOOKUP('Raw data'!N54,Scale!$B$2:$C$8,2,FALSE)</f>
        <v>4</v>
      </c>
      <c r="O54">
        <f>VLOOKUP('Raw data'!O54,Scale!$B$2:$C$8,2,FALSE)</f>
        <v>3</v>
      </c>
      <c r="P54">
        <f>VLOOKUP('Raw data'!P54,Scale!$B$2:$C$8,2,FALSE)</f>
        <v>7</v>
      </c>
      <c r="Q54">
        <f>VLOOKUP('Raw data'!Q54,Scale!$B$2:$C$8,2,FALSE)</f>
        <v>7</v>
      </c>
      <c r="R54">
        <f>VLOOKUP('Raw data'!R54,Scale!$B$2:$C$8,2,FALSE)</f>
        <v>7</v>
      </c>
      <c r="S54">
        <f>VLOOKUP('Raw data'!S54,Scale!$B$2:$C$8,2,FALSE)</f>
        <v>4</v>
      </c>
      <c r="T54">
        <f>VLOOKUP('Raw data'!T54,Scale!$B$2:$C$8,2,FALSE)</f>
        <v>4</v>
      </c>
      <c r="U54">
        <f>VLOOKUP('Raw data'!U54,Scale!$B$2:$C$8,2,FALSE)</f>
        <v>6</v>
      </c>
      <c r="V54">
        <f>VLOOKUP('Raw data'!V54,Scale!$B$2:$C$8,2,FALSE)</f>
        <v>4</v>
      </c>
      <c r="W54">
        <f>VLOOKUP('Raw data'!W54,Scale!$B$2:$C$8,2,FALSE)</f>
        <v>3</v>
      </c>
      <c r="X54">
        <f>VLOOKUP('Raw data'!X54,Scale!$B$2:$C$8,2,FALSE)</f>
        <v>3</v>
      </c>
      <c r="Y54">
        <f>VLOOKUP('Raw data'!Y54,Scale!$B$2:$C$8,2,FALSE)</f>
        <v>1</v>
      </c>
      <c r="Z54">
        <f>VLOOKUP('Raw data'!Z54,Scale!$B$2:$C$8,2,FALSE)</f>
        <v>4</v>
      </c>
      <c r="AA54">
        <f>VLOOKUP('Raw data'!AA54,Scale!$B$2:$C$8,2,FALSE)</f>
        <v>5</v>
      </c>
      <c r="AB54">
        <f>VLOOKUP('Raw data'!AB54,Scale!$B$2:$C$8,2,FALSE)</f>
        <v>5</v>
      </c>
      <c r="AC54">
        <f>VLOOKUP('Raw data'!AC54,Scale!$B$2:$C$8,2,FALSE)</f>
        <v>4</v>
      </c>
      <c r="AD54">
        <f>VLOOKUP('Raw data'!AD54,Scale!$B$2:$C$8,2,FALSE)</f>
        <v>3</v>
      </c>
      <c r="AE54">
        <f>VLOOKUP('Raw data'!AE54,Scale!$B$2:$C$8,2,FALSE)</f>
        <v>3</v>
      </c>
      <c r="AF54">
        <f>VLOOKUP('Raw data'!AF54,Scale!$J$2:$K$7,2,FALSE)</f>
        <v>4</v>
      </c>
      <c r="AG54">
        <f>VLOOKUP('Raw data'!AG54,Scale!$J$2:$K$7,2,FALSE)</f>
        <v>5</v>
      </c>
      <c r="AH54">
        <f>VLOOKUP('Raw data'!AH54,Scale!$J$2:$K$7,2,FALSE)</f>
        <v>3</v>
      </c>
      <c r="AI54">
        <f>VLOOKUP('Raw data'!AI54,Scale!$J$2:$K$7,2,FALSE)</f>
        <v>1</v>
      </c>
      <c r="AJ54">
        <f>VLOOKUP('Raw data'!AJ54,Scale!$J$2:$K$7,2,FALSE)</f>
        <v>2</v>
      </c>
      <c r="AK54">
        <f>VLOOKUP('Raw data'!AK54,Scale!$J$2:$K$7,2,FALSE)</f>
        <v>3</v>
      </c>
      <c r="AL54">
        <f>VLOOKUP('Raw data'!AL54,Scale!$J$2:$K$7,2,FALSE)</f>
        <v>3</v>
      </c>
      <c r="AM54">
        <f>VLOOKUP('Raw data'!AM54,Scale!$J$2:$K$7,2,FALSE)</f>
        <v>2</v>
      </c>
      <c r="AN54">
        <f>VLOOKUP('Raw data'!AN54,Scale!$J$2:$K$7,2,FALSE)</f>
        <v>1</v>
      </c>
      <c r="AO54">
        <f>VLOOKUP('Raw data'!AO54,Scale!$J$2:$K$7,2,FALSE)</f>
        <v>1</v>
      </c>
      <c r="AP54">
        <f>VLOOKUP('Raw data'!AP54,Scale!$J$2:$K$7,2,FALSE)</f>
        <v>1</v>
      </c>
      <c r="AQ54">
        <f>VLOOKUP('Raw data'!AQ54,Scale!$J$2:$K$7,2,FALSE)</f>
        <v>1</v>
      </c>
      <c r="AR54">
        <f>VLOOKUP('Raw data'!AR54,Scale!$J$2:$K$7,2,FALSE)</f>
        <v>1</v>
      </c>
      <c r="AS54">
        <f>VLOOKUP('Raw data'!AS54,Scale!$J$2:$K$7,2,FALSE)</f>
        <v>1</v>
      </c>
      <c r="AT54">
        <f>VLOOKUP('Raw data'!AT54,Scale!$J$2:$K$7,2,FALSE)</f>
        <v>2</v>
      </c>
      <c r="AU54">
        <f>VLOOKUP('Raw data'!AU54,Scale!$J$2:$K$7,2,FALSE)</f>
        <v>6</v>
      </c>
      <c r="AV54">
        <f>VLOOKUP('Raw data'!AV54,Scale!$J$2:$K$7,2,FALSE)</f>
        <v>6</v>
      </c>
      <c r="AW54">
        <f>VLOOKUP('Raw data'!AW54,Scale!$J$2:$K$7,2,FALSE)</f>
        <v>4</v>
      </c>
      <c r="AX54">
        <f>VLOOKUP('Raw data'!AX54,Scale!$J$2:$K$7,2,FALSE)</f>
        <v>1</v>
      </c>
      <c r="AY54">
        <f>VLOOKUP('Raw data'!AY54,Scale!$J$2:$K$7,2,FALSE)</f>
        <v>4</v>
      </c>
      <c r="AZ54">
        <f>VLOOKUP('Raw data'!AZ54,Scale!$J$2:$K$7,2,FALSE)</f>
        <v>5</v>
      </c>
      <c r="BA54">
        <f>VLOOKUP('Raw data'!BA54,Scale!$J$2:$K$7,2,FALSE)</f>
        <v>1</v>
      </c>
      <c r="BB54">
        <f>VLOOKUP('Raw data'!BB54,Scale!$J$2:$K$7,2,FALSE)</f>
        <v>4</v>
      </c>
      <c r="BC54">
        <f>VLOOKUP('Raw data'!BC54,Scale!$J$2:$K$7,2,FALSE)</f>
        <v>1</v>
      </c>
      <c r="BD54">
        <f>VLOOKUP('Raw data'!BD54,Scale!$J$2:$K$7,2,FALSE)</f>
        <v>2</v>
      </c>
      <c r="BE54">
        <f>VLOOKUP('Raw data'!BE54,Scale!$J$2:$K$7,2,FALSE)</f>
        <v>4</v>
      </c>
      <c r="BF54">
        <f>VLOOKUP('Raw data'!BF54,Scale!$J$2:$K$7,2,FALSE)</f>
        <v>2</v>
      </c>
      <c r="BG54">
        <f>VLOOKUP('Raw data'!BG54,Scale!$J$2:$K$7,2,FALSE)</f>
        <v>2</v>
      </c>
      <c r="BH54">
        <f>VLOOKUP('Raw data'!BH54,Scale!$J$2:$K$7,2,FALSE)</f>
        <v>1</v>
      </c>
      <c r="BI54">
        <f>VLOOKUP('Raw data'!BI54,Scale!$J$2:$K$7,2,FALSE)</f>
        <v>1</v>
      </c>
      <c r="BJ54" t="str">
        <f>'Raw data'!BJ54</f>
        <v>เทคโนโลยี</v>
      </c>
      <c r="BK54" s="10">
        <f>'Raw data'!BK54</f>
        <v>36117</v>
      </c>
      <c r="BL54" t="str">
        <f>'Raw data'!BL54</f>
        <v>หญิง</v>
      </c>
      <c r="BM54">
        <f t="shared" ca="1" si="0"/>
        <v>22</v>
      </c>
      <c r="BN54">
        <f t="shared" ca="1" si="1"/>
        <v>22</v>
      </c>
      <c r="BO54" s="9">
        <f t="shared" si="2"/>
        <v>36117</v>
      </c>
      <c r="BP54" t="str">
        <f t="shared" si="3"/>
        <v>18-11</v>
      </c>
      <c r="BQ54" t="str">
        <f t="shared" si="4"/>
        <v>18-พ.ย.-21</v>
      </c>
      <c r="BR54" s="10">
        <f t="shared" si="5"/>
        <v>44518</v>
      </c>
      <c r="BS54" s="11" t="str">
        <f>IF(BR54&lt;ราศี!$B$10,ราศี!$D$10,(IF(BR54&lt;ราศี!$B$11,ราศี!$D$11,(IF(BR54&lt;ราศี!$B$12,ราศี!$D$12,(IF(BR54&lt;ราศี!$B$13,ราศี!$D$13,(IF(BR54&lt;ราศี!$B$14,ราศี!$D$14,(IF(BR54&lt;ราศี!$B$15,ราศี!$D$15,(IF(BR54&lt;ราศี!$B$16,ราศี!$D$16,(IF(BR54&lt;ราศี!$B$17,ราศี!$D$17,(IF(BR54&lt;ราศี!$B$18,ราศี!$D$18,(IF(BR54&lt;ราศี!$B$19,ราศี!$D$19,(IF(BR54&lt;ราศี!$B$20,ราศี!$D$20,(IF(BR54&lt;ราศี!$B$21,ราศี!$D$21,ราศี!$D$22)))))))))))))))))))))))</f>
        <v>ราศีพิจิก</v>
      </c>
    </row>
    <row r="55" spans="1:71" x14ac:dyDescent="0.25">
      <c r="A55">
        <v>54</v>
      </c>
      <c r="B55">
        <f>VLOOKUP('Raw data'!B55,Scale!$B$2:$C$8,2,FALSE)</f>
        <v>7</v>
      </c>
      <c r="C55">
        <f>VLOOKUP('Raw data'!C55,Scale!$B$2:$C$8,2,FALSE)</f>
        <v>6</v>
      </c>
      <c r="D55">
        <f>VLOOKUP('Raw data'!D55,Scale!$B$2:$C$8,2,FALSE)</f>
        <v>5</v>
      </c>
      <c r="E55">
        <f>VLOOKUP('Raw data'!E55,Scale!$B$2:$C$8,2,FALSE)</f>
        <v>5</v>
      </c>
      <c r="F55">
        <f>VLOOKUP('Raw data'!F55,Scale!$B$2:$C$8,2,FALSE)</f>
        <v>4</v>
      </c>
      <c r="G55">
        <f>VLOOKUP('Raw data'!G55,Scale!$B$2:$C$8,2,FALSE)</f>
        <v>5</v>
      </c>
      <c r="H55">
        <f>VLOOKUP('Raw data'!H55,Scale!$B$2:$C$8,2,FALSE)</f>
        <v>6</v>
      </c>
      <c r="I55">
        <f>VLOOKUP('Raw data'!I55,Scale!$B$2:$C$8,2,FALSE)</f>
        <v>7</v>
      </c>
      <c r="J55">
        <f>VLOOKUP('Raw data'!J55,Scale!$B$2:$C$8,2,FALSE)</f>
        <v>2</v>
      </c>
      <c r="K55">
        <f>VLOOKUP('Raw data'!K55,Scale!$B$2:$C$8,2,FALSE)</f>
        <v>3</v>
      </c>
      <c r="L55">
        <f>VLOOKUP('Raw data'!L55,Scale!$B$2:$C$8,2,FALSE)</f>
        <v>1</v>
      </c>
      <c r="M55">
        <f>VLOOKUP('Raw data'!M55,Scale!$B$2:$C$8,2,FALSE)</f>
        <v>4</v>
      </c>
      <c r="N55">
        <f>VLOOKUP('Raw data'!N55,Scale!$B$2:$C$8,2,FALSE)</f>
        <v>4</v>
      </c>
      <c r="O55">
        <f>VLOOKUP('Raw data'!O55,Scale!$B$2:$C$8,2,FALSE)</f>
        <v>6</v>
      </c>
      <c r="P55">
        <f>VLOOKUP('Raw data'!P55,Scale!$B$2:$C$8,2,FALSE)</f>
        <v>5</v>
      </c>
      <c r="Q55">
        <f>VLOOKUP('Raw data'!Q55,Scale!$B$2:$C$8,2,FALSE)</f>
        <v>4</v>
      </c>
      <c r="R55">
        <f>VLOOKUP('Raw data'!R55,Scale!$B$2:$C$8,2,FALSE)</f>
        <v>4</v>
      </c>
      <c r="S55">
        <f>VLOOKUP('Raw data'!S55,Scale!$B$2:$C$8,2,FALSE)</f>
        <v>6</v>
      </c>
      <c r="T55">
        <f>VLOOKUP('Raw data'!T55,Scale!$B$2:$C$8,2,FALSE)</f>
        <v>4</v>
      </c>
      <c r="U55">
        <f>VLOOKUP('Raw data'!U55,Scale!$B$2:$C$8,2,FALSE)</f>
        <v>5</v>
      </c>
      <c r="V55">
        <f>VLOOKUP('Raw data'!V55,Scale!$B$2:$C$8,2,FALSE)</f>
        <v>5</v>
      </c>
      <c r="W55">
        <f>VLOOKUP('Raw data'!W55,Scale!$B$2:$C$8,2,FALSE)</f>
        <v>5</v>
      </c>
      <c r="X55">
        <f>VLOOKUP('Raw data'!X55,Scale!$B$2:$C$8,2,FALSE)</f>
        <v>3</v>
      </c>
      <c r="Y55">
        <f>VLOOKUP('Raw data'!Y55,Scale!$B$2:$C$8,2,FALSE)</f>
        <v>6</v>
      </c>
      <c r="Z55">
        <f>VLOOKUP('Raw data'!Z55,Scale!$B$2:$C$8,2,FALSE)</f>
        <v>6</v>
      </c>
      <c r="AA55">
        <f>VLOOKUP('Raw data'!AA55,Scale!$B$2:$C$8,2,FALSE)</f>
        <v>4</v>
      </c>
      <c r="AB55">
        <f>VLOOKUP('Raw data'!AB55,Scale!$B$2:$C$8,2,FALSE)</f>
        <v>3</v>
      </c>
      <c r="AC55">
        <f>VLOOKUP('Raw data'!AC55,Scale!$B$2:$C$8,2,FALSE)</f>
        <v>1</v>
      </c>
      <c r="AD55">
        <f>VLOOKUP('Raw data'!AD55,Scale!$B$2:$C$8,2,FALSE)</f>
        <v>1</v>
      </c>
      <c r="AE55">
        <f>VLOOKUP('Raw data'!AE55,Scale!$B$2:$C$8,2,FALSE)</f>
        <v>4</v>
      </c>
      <c r="AF55">
        <f>VLOOKUP('Raw data'!AF55,Scale!$J$2:$K$7,2,FALSE)</f>
        <v>5</v>
      </c>
      <c r="AG55">
        <f>VLOOKUP('Raw data'!AG55,Scale!$J$2:$K$7,2,FALSE)</f>
        <v>6</v>
      </c>
      <c r="AH55">
        <f>VLOOKUP('Raw data'!AH55,Scale!$J$2:$K$7,2,FALSE)</f>
        <v>6</v>
      </c>
      <c r="AI55">
        <f>VLOOKUP('Raw data'!AI55,Scale!$J$2:$K$7,2,FALSE)</f>
        <v>4</v>
      </c>
      <c r="AJ55">
        <f>VLOOKUP('Raw data'!AJ55,Scale!$J$2:$K$7,2,FALSE)</f>
        <v>2</v>
      </c>
      <c r="AK55">
        <f>VLOOKUP('Raw data'!AK55,Scale!$J$2:$K$7,2,FALSE)</f>
        <v>4</v>
      </c>
      <c r="AL55">
        <f>VLOOKUP('Raw data'!AL55,Scale!$J$2:$K$7,2,FALSE)</f>
        <v>4</v>
      </c>
      <c r="AM55">
        <f>VLOOKUP('Raw data'!AM55,Scale!$J$2:$K$7,2,FALSE)</f>
        <v>4</v>
      </c>
      <c r="AN55">
        <f>VLOOKUP('Raw data'!AN55,Scale!$J$2:$K$7,2,FALSE)</f>
        <v>1</v>
      </c>
      <c r="AO55">
        <f>VLOOKUP('Raw data'!AO55,Scale!$J$2:$K$7,2,FALSE)</f>
        <v>1</v>
      </c>
      <c r="AP55">
        <f>VLOOKUP('Raw data'!AP55,Scale!$J$2:$K$7,2,FALSE)</f>
        <v>1</v>
      </c>
      <c r="AQ55">
        <f>VLOOKUP('Raw data'!AQ55,Scale!$J$2:$K$7,2,FALSE)</f>
        <v>1</v>
      </c>
      <c r="AR55">
        <f>VLOOKUP('Raw data'!AR55,Scale!$J$2:$K$7,2,FALSE)</f>
        <v>1</v>
      </c>
      <c r="AS55">
        <f>VLOOKUP('Raw data'!AS55,Scale!$J$2:$K$7,2,FALSE)</f>
        <v>5</v>
      </c>
      <c r="AT55">
        <f>VLOOKUP('Raw data'!AT55,Scale!$J$2:$K$7,2,FALSE)</f>
        <v>1</v>
      </c>
      <c r="AU55">
        <f>VLOOKUP('Raw data'!AU55,Scale!$J$2:$K$7,2,FALSE)</f>
        <v>1</v>
      </c>
      <c r="AV55">
        <f>VLOOKUP('Raw data'!AV55,Scale!$J$2:$K$7,2,FALSE)</f>
        <v>5</v>
      </c>
      <c r="AW55">
        <f>VLOOKUP('Raw data'!AW55,Scale!$J$2:$K$7,2,FALSE)</f>
        <v>2</v>
      </c>
      <c r="AX55">
        <f>VLOOKUP('Raw data'!AX55,Scale!$J$2:$K$7,2,FALSE)</f>
        <v>3</v>
      </c>
      <c r="AY55">
        <f>VLOOKUP('Raw data'!AY55,Scale!$J$2:$K$7,2,FALSE)</f>
        <v>3</v>
      </c>
      <c r="AZ55">
        <f>VLOOKUP('Raw data'!AZ55,Scale!$J$2:$K$7,2,FALSE)</f>
        <v>5</v>
      </c>
      <c r="BA55">
        <f>VLOOKUP('Raw data'!BA55,Scale!$J$2:$K$7,2,FALSE)</f>
        <v>4</v>
      </c>
      <c r="BB55">
        <f>VLOOKUP('Raw data'!BB55,Scale!$J$2:$K$7,2,FALSE)</f>
        <v>3</v>
      </c>
      <c r="BC55">
        <f>VLOOKUP('Raw data'!BC55,Scale!$J$2:$K$7,2,FALSE)</f>
        <v>5</v>
      </c>
      <c r="BD55">
        <f>VLOOKUP('Raw data'!BD55,Scale!$J$2:$K$7,2,FALSE)</f>
        <v>5</v>
      </c>
      <c r="BE55">
        <f>VLOOKUP('Raw data'!BE55,Scale!$J$2:$K$7,2,FALSE)</f>
        <v>1</v>
      </c>
      <c r="BF55">
        <f>VLOOKUP('Raw data'!BF55,Scale!$J$2:$K$7,2,FALSE)</f>
        <v>1</v>
      </c>
      <c r="BG55">
        <f>VLOOKUP('Raw data'!BG55,Scale!$J$2:$K$7,2,FALSE)</f>
        <v>1</v>
      </c>
      <c r="BH55">
        <f>VLOOKUP('Raw data'!BH55,Scale!$J$2:$K$7,2,FALSE)</f>
        <v>1</v>
      </c>
      <c r="BI55">
        <f>VLOOKUP('Raw data'!BI55,Scale!$J$2:$K$7,2,FALSE)</f>
        <v>4</v>
      </c>
      <c r="BJ55" t="str">
        <f>'Raw data'!BJ55</f>
        <v>Content เกี่ยวกับ Technical Knowledge</v>
      </c>
      <c r="BK55" s="10">
        <f>'Raw data'!BK55</f>
        <v>29297</v>
      </c>
      <c r="BL55" t="str">
        <f>'Raw data'!BL55</f>
        <v>ชาย</v>
      </c>
      <c r="BM55">
        <f t="shared" ca="1" si="0"/>
        <v>40</v>
      </c>
      <c r="BN55">
        <f t="shared" ca="1" si="1"/>
        <v>40</v>
      </c>
      <c r="BO55" s="9">
        <f t="shared" si="2"/>
        <v>29297</v>
      </c>
      <c r="BP55" t="str">
        <f t="shared" si="3"/>
        <v>17-03</v>
      </c>
      <c r="BQ55" t="str">
        <f t="shared" si="4"/>
        <v>17-มี.ค.-21</v>
      </c>
      <c r="BR55" s="10">
        <f t="shared" si="5"/>
        <v>44272</v>
      </c>
      <c r="BS55" s="11" t="str">
        <f>IF(BR55&lt;ราศี!$B$10,ราศี!$D$10,(IF(BR55&lt;ราศี!$B$11,ราศี!$D$11,(IF(BR55&lt;ราศี!$B$12,ราศี!$D$12,(IF(BR55&lt;ราศี!$B$13,ราศี!$D$13,(IF(BR55&lt;ราศี!$B$14,ราศี!$D$14,(IF(BR55&lt;ราศี!$B$15,ราศี!$D$15,(IF(BR55&lt;ราศี!$B$16,ราศี!$D$16,(IF(BR55&lt;ราศี!$B$17,ราศี!$D$17,(IF(BR55&lt;ราศี!$B$18,ราศี!$D$18,(IF(BR55&lt;ราศี!$B$19,ราศี!$D$19,(IF(BR55&lt;ราศี!$B$20,ราศี!$D$20,(IF(BR55&lt;ราศี!$B$21,ราศี!$D$21,ราศี!$D$22)))))))))))))))))))))))</f>
        <v>ราศีมีน</v>
      </c>
    </row>
    <row r="56" spans="1:71" x14ac:dyDescent="0.25">
      <c r="A56">
        <v>55</v>
      </c>
      <c r="B56">
        <f>VLOOKUP('Raw data'!B56,Scale!$B$2:$C$8,2,FALSE)</f>
        <v>7</v>
      </c>
      <c r="C56">
        <f>VLOOKUP('Raw data'!C56,Scale!$B$2:$C$8,2,FALSE)</f>
        <v>4</v>
      </c>
      <c r="D56">
        <f>VLOOKUP('Raw data'!D56,Scale!$B$2:$C$8,2,FALSE)</f>
        <v>7</v>
      </c>
      <c r="E56">
        <f>VLOOKUP('Raw data'!E56,Scale!$B$2:$C$8,2,FALSE)</f>
        <v>7</v>
      </c>
      <c r="F56">
        <f>VLOOKUP('Raw data'!F56,Scale!$B$2:$C$8,2,FALSE)</f>
        <v>5</v>
      </c>
      <c r="G56">
        <f>VLOOKUP('Raw data'!G56,Scale!$B$2:$C$8,2,FALSE)</f>
        <v>7</v>
      </c>
      <c r="H56">
        <f>VLOOKUP('Raw data'!H56,Scale!$B$2:$C$8,2,FALSE)</f>
        <v>7</v>
      </c>
      <c r="I56">
        <f>VLOOKUP('Raw data'!I56,Scale!$B$2:$C$8,2,FALSE)</f>
        <v>7</v>
      </c>
      <c r="J56">
        <f>VLOOKUP('Raw data'!J56,Scale!$B$2:$C$8,2,FALSE)</f>
        <v>7</v>
      </c>
      <c r="K56">
        <f>VLOOKUP('Raw data'!K56,Scale!$B$2:$C$8,2,FALSE)</f>
        <v>6</v>
      </c>
      <c r="L56">
        <f>VLOOKUP('Raw data'!L56,Scale!$B$2:$C$8,2,FALSE)</f>
        <v>4</v>
      </c>
      <c r="M56">
        <f>VLOOKUP('Raw data'!M56,Scale!$B$2:$C$8,2,FALSE)</f>
        <v>5</v>
      </c>
      <c r="N56">
        <f>VLOOKUP('Raw data'!N56,Scale!$B$2:$C$8,2,FALSE)</f>
        <v>7</v>
      </c>
      <c r="O56">
        <f>VLOOKUP('Raw data'!O56,Scale!$B$2:$C$8,2,FALSE)</f>
        <v>5</v>
      </c>
      <c r="P56">
        <f>VLOOKUP('Raw data'!P56,Scale!$B$2:$C$8,2,FALSE)</f>
        <v>6</v>
      </c>
      <c r="Q56">
        <f>VLOOKUP('Raw data'!Q56,Scale!$B$2:$C$8,2,FALSE)</f>
        <v>5</v>
      </c>
      <c r="R56">
        <f>VLOOKUP('Raw data'!R56,Scale!$B$2:$C$8,2,FALSE)</f>
        <v>4</v>
      </c>
      <c r="S56">
        <f>VLOOKUP('Raw data'!S56,Scale!$B$2:$C$8,2,FALSE)</f>
        <v>5</v>
      </c>
      <c r="T56">
        <f>VLOOKUP('Raw data'!T56,Scale!$B$2:$C$8,2,FALSE)</f>
        <v>5</v>
      </c>
      <c r="U56">
        <f>VLOOKUP('Raw data'!U56,Scale!$B$2:$C$8,2,FALSE)</f>
        <v>6</v>
      </c>
      <c r="V56">
        <f>VLOOKUP('Raw data'!V56,Scale!$B$2:$C$8,2,FALSE)</f>
        <v>7</v>
      </c>
      <c r="W56">
        <f>VLOOKUP('Raw data'!W56,Scale!$B$2:$C$8,2,FALSE)</f>
        <v>5</v>
      </c>
      <c r="X56">
        <f>VLOOKUP('Raw data'!X56,Scale!$B$2:$C$8,2,FALSE)</f>
        <v>4</v>
      </c>
      <c r="Y56">
        <f>VLOOKUP('Raw data'!Y56,Scale!$B$2:$C$8,2,FALSE)</f>
        <v>4</v>
      </c>
      <c r="Z56">
        <f>VLOOKUP('Raw data'!Z56,Scale!$B$2:$C$8,2,FALSE)</f>
        <v>5</v>
      </c>
      <c r="AA56">
        <f>VLOOKUP('Raw data'!AA56,Scale!$B$2:$C$8,2,FALSE)</f>
        <v>5</v>
      </c>
      <c r="AB56">
        <f>VLOOKUP('Raw data'!AB56,Scale!$B$2:$C$8,2,FALSE)</f>
        <v>5</v>
      </c>
      <c r="AC56">
        <f>VLOOKUP('Raw data'!AC56,Scale!$B$2:$C$8,2,FALSE)</f>
        <v>3</v>
      </c>
      <c r="AD56">
        <f>VLOOKUP('Raw data'!AD56,Scale!$B$2:$C$8,2,FALSE)</f>
        <v>3</v>
      </c>
      <c r="AE56">
        <f>VLOOKUP('Raw data'!AE56,Scale!$B$2:$C$8,2,FALSE)</f>
        <v>5</v>
      </c>
      <c r="AF56">
        <f>VLOOKUP('Raw data'!AF56,Scale!$J$2:$K$7,2,FALSE)</f>
        <v>4</v>
      </c>
      <c r="AG56">
        <f>VLOOKUP('Raw data'!AG56,Scale!$J$2:$K$7,2,FALSE)</f>
        <v>1</v>
      </c>
      <c r="AH56">
        <f>VLOOKUP('Raw data'!AH56,Scale!$J$2:$K$7,2,FALSE)</f>
        <v>6</v>
      </c>
      <c r="AI56">
        <f>VLOOKUP('Raw data'!AI56,Scale!$J$2:$K$7,2,FALSE)</f>
        <v>4</v>
      </c>
      <c r="AJ56">
        <f>VLOOKUP('Raw data'!AJ56,Scale!$J$2:$K$7,2,FALSE)</f>
        <v>4</v>
      </c>
      <c r="AK56">
        <f>VLOOKUP('Raw data'!AK56,Scale!$J$2:$K$7,2,FALSE)</f>
        <v>4</v>
      </c>
      <c r="AL56">
        <f>VLOOKUP('Raw data'!AL56,Scale!$J$2:$K$7,2,FALSE)</f>
        <v>4</v>
      </c>
      <c r="AM56">
        <f>VLOOKUP('Raw data'!AM56,Scale!$J$2:$K$7,2,FALSE)</f>
        <v>4</v>
      </c>
      <c r="AN56">
        <f>VLOOKUP('Raw data'!AN56,Scale!$J$2:$K$7,2,FALSE)</f>
        <v>4</v>
      </c>
      <c r="AO56">
        <f>VLOOKUP('Raw data'!AO56,Scale!$J$2:$K$7,2,FALSE)</f>
        <v>3</v>
      </c>
      <c r="AP56">
        <f>VLOOKUP('Raw data'!AP56,Scale!$J$2:$K$7,2,FALSE)</f>
        <v>1</v>
      </c>
      <c r="AQ56">
        <f>VLOOKUP('Raw data'!AQ56,Scale!$J$2:$K$7,2,FALSE)</f>
        <v>1</v>
      </c>
      <c r="AR56">
        <f>VLOOKUP('Raw data'!AR56,Scale!$J$2:$K$7,2,FALSE)</f>
        <v>5</v>
      </c>
      <c r="AS56">
        <f>VLOOKUP('Raw data'!AS56,Scale!$J$2:$K$7,2,FALSE)</f>
        <v>5</v>
      </c>
      <c r="AT56">
        <f>VLOOKUP('Raw data'!AT56,Scale!$J$2:$K$7,2,FALSE)</f>
        <v>2</v>
      </c>
      <c r="AU56">
        <f>VLOOKUP('Raw data'!AU56,Scale!$J$2:$K$7,2,FALSE)</f>
        <v>5</v>
      </c>
      <c r="AV56">
        <f>VLOOKUP('Raw data'!AV56,Scale!$J$2:$K$7,2,FALSE)</f>
        <v>4</v>
      </c>
      <c r="AW56">
        <f>VLOOKUP('Raw data'!AW56,Scale!$J$2:$K$7,2,FALSE)</f>
        <v>5</v>
      </c>
      <c r="AX56">
        <f>VLOOKUP('Raw data'!AX56,Scale!$J$2:$K$7,2,FALSE)</f>
        <v>2</v>
      </c>
      <c r="AY56">
        <f>VLOOKUP('Raw data'!AY56,Scale!$J$2:$K$7,2,FALSE)</f>
        <v>3</v>
      </c>
      <c r="AZ56">
        <f>VLOOKUP('Raw data'!AZ56,Scale!$J$2:$K$7,2,FALSE)</f>
        <v>6</v>
      </c>
      <c r="BA56">
        <f>VLOOKUP('Raw data'!BA56,Scale!$J$2:$K$7,2,FALSE)</f>
        <v>1</v>
      </c>
      <c r="BB56">
        <f>VLOOKUP('Raw data'!BB56,Scale!$J$2:$K$7,2,FALSE)</f>
        <v>3</v>
      </c>
      <c r="BC56">
        <f>VLOOKUP('Raw data'!BC56,Scale!$J$2:$K$7,2,FALSE)</f>
        <v>3</v>
      </c>
      <c r="BD56">
        <f>VLOOKUP('Raw data'!BD56,Scale!$J$2:$K$7,2,FALSE)</f>
        <v>4</v>
      </c>
      <c r="BE56">
        <f>VLOOKUP('Raw data'!BE56,Scale!$J$2:$K$7,2,FALSE)</f>
        <v>4</v>
      </c>
      <c r="BF56">
        <f>VLOOKUP('Raw data'!BF56,Scale!$J$2:$K$7,2,FALSE)</f>
        <v>4</v>
      </c>
      <c r="BG56">
        <f>VLOOKUP('Raw data'!BG56,Scale!$J$2:$K$7,2,FALSE)</f>
        <v>2</v>
      </c>
      <c r="BH56">
        <f>VLOOKUP('Raw data'!BH56,Scale!$J$2:$K$7,2,FALSE)</f>
        <v>2</v>
      </c>
      <c r="BI56">
        <f>VLOOKUP('Raw data'!BI56,Scale!$J$2:$K$7,2,FALSE)</f>
        <v>5</v>
      </c>
      <c r="BJ56" t="str">
        <f>'Raw data'!BJ56</f>
        <v>งานวิ่งมาราธอน , คอนเสิร์ต , music festival</v>
      </c>
      <c r="BK56" s="10">
        <f>'Raw data'!BK56</f>
        <v>35099</v>
      </c>
      <c r="BL56" t="str">
        <f>'Raw data'!BL56</f>
        <v>ชาย</v>
      </c>
      <c r="BM56">
        <f t="shared" ca="1" si="0"/>
        <v>24</v>
      </c>
      <c r="BN56">
        <f t="shared" ca="1" si="1"/>
        <v>24</v>
      </c>
      <c r="BO56" s="9">
        <f t="shared" si="2"/>
        <v>35099</v>
      </c>
      <c r="BP56" t="str">
        <f t="shared" si="3"/>
        <v>04-02</v>
      </c>
      <c r="BQ56" t="str">
        <f t="shared" si="4"/>
        <v>04-ก.พ.-21</v>
      </c>
      <c r="BR56" s="10">
        <f t="shared" si="5"/>
        <v>44231</v>
      </c>
      <c r="BS56" s="11" t="str">
        <f>IF(BR56&lt;ราศี!$B$10,ราศี!$D$10,(IF(BR56&lt;ราศี!$B$11,ราศี!$D$11,(IF(BR56&lt;ราศี!$B$12,ราศี!$D$12,(IF(BR56&lt;ราศี!$B$13,ราศี!$D$13,(IF(BR56&lt;ราศี!$B$14,ราศี!$D$14,(IF(BR56&lt;ราศี!$B$15,ราศี!$D$15,(IF(BR56&lt;ราศี!$B$16,ราศี!$D$16,(IF(BR56&lt;ราศี!$B$17,ราศี!$D$17,(IF(BR56&lt;ราศี!$B$18,ราศี!$D$18,(IF(BR56&lt;ราศี!$B$19,ราศี!$D$19,(IF(BR56&lt;ราศี!$B$20,ราศี!$D$20,(IF(BR56&lt;ราศี!$B$21,ราศี!$D$21,ราศี!$D$22)))))))))))))))))))))))</f>
        <v>ราศีมังกร</v>
      </c>
    </row>
    <row r="57" spans="1:71" x14ac:dyDescent="0.25">
      <c r="A57">
        <v>56</v>
      </c>
      <c r="B57">
        <f>VLOOKUP('Raw data'!B57,Scale!$B$2:$C$8,2,FALSE)</f>
        <v>7</v>
      </c>
      <c r="C57">
        <f>VLOOKUP('Raw data'!C57,Scale!$B$2:$C$8,2,FALSE)</f>
        <v>5</v>
      </c>
      <c r="D57">
        <f>VLOOKUP('Raw data'!D57,Scale!$B$2:$C$8,2,FALSE)</f>
        <v>5</v>
      </c>
      <c r="E57">
        <f>VLOOKUP('Raw data'!E57,Scale!$B$2:$C$8,2,FALSE)</f>
        <v>5</v>
      </c>
      <c r="F57">
        <f>VLOOKUP('Raw data'!F57,Scale!$B$2:$C$8,2,FALSE)</f>
        <v>4</v>
      </c>
      <c r="G57">
        <f>VLOOKUP('Raw data'!G57,Scale!$B$2:$C$8,2,FALSE)</f>
        <v>7</v>
      </c>
      <c r="H57">
        <f>VLOOKUP('Raw data'!H57,Scale!$B$2:$C$8,2,FALSE)</f>
        <v>7</v>
      </c>
      <c r="I57">
        <f>VLOOKUP('Raw data'!I57,Scale!$B$2:$C$8,2,FALSE)</f>
        <v>5</v>
      </c>
      <c r="J57">
        <f>VLOOKUP('Raw data'!J57,Scale!$B$2:$C$8,2,FALSE)</f>
        <v>2</v>
      </c>
      <c r="K57">
        <f>VLOOKUP('Raw data'!K57,Scale!$B$2:$C$8,2,FALSE)</f>
        <v>5</v>
      </c>
      <c r="L57">
        <f>VLOOKUP('Raw data'!L57,Scale!$B$2:$C$8,2,FALSE)</f>
        <v>5</v>
      </c>
      <c r="M57">
        <f>VLOOKUP('Raw data'!M57,Scale!$B$2:$C$8,2,FALSE)</f>
        <v>5</v>
      </c>
      <c r="N57">
        <f>VLOOKUP('Raw data'!N57,Scale!$B$2:$C$8,2,FALSE)</f>
        <v>4</v>
      </c>
      <c r="O57">
        <f>VLOOKUP('Raw data'!O57,Scale!$B$2:$C$8,2,FALSE)</f>
        <v>7</v>
      </c>
      <c r="P57">
        <f>VLOOKUP('Raw data'!P57,Scale!$B$2:$C$8,2,FALSE)</f>
        <v>4</v>
      </c>
      <c r="Q57">
        <f>VLOOKUP('Raw data'!Q57,Scale!$B$2:$C$8,2,FALSE)</f>
        <v>5</v>
      </c>
      <c r="R57">
        <f>VLOOKUP('Raw data'!R57,Scale!$B$2:$C$8,2,FALSE)</f>
        <v>4</v>
      </c>
      <c r="S57">
        <f>VLOOKUP('Raw data'!S57,Scale!$B$2:$C$8,2,FALSE)</f>
        <v>5</v>
      </c>
      <c r="T57">
        <f>VLOOKUP('Raw data'!T57,Scale!$B$2:$C$8,2,FALSE)</f>
        <v>6</v>
      </c>
      <c r="U57">
        <f>VLOOKUP('Raw data'!U57,Scale!$B$2:$C$8,2,FALSE)</f>
        <v>6</v>
      </c>
      <c r="V57">
        <f>VLOOKUP('Raw data'!V57,Scale!$B$2:$C$8,2,FALSE)</f>
        <v>5</v>
      </c>
      <c r="W57">
        <f>VLOOKUP('Raw data'!W57,Scale!$B$2:$C$8,2,FALSE)</f>
        <v>6</v>
      </c>
      <c r="X57">
        <f>VLOOKUP('Raw data'!X57,Scale!$B$2:$C$8,2,FALSE)</f>
        <v>4</v>
      </c>
      <c r="Y57">
        <f>VLOOKUP('Raw data'!Y57,Scale!$B$2:$C$8,2,FALSE)</f>
        <v>7</v>
      </c>
      <c r="Z57">
        <f>VLOOKUP('Raw data'!Z57,Scale!$B$2:$C$8,2,FALSE)</f>
        <v>5</v>
      </c>
      <c r="AA57">
        <f>VLOOKUP('Raw data'!AA57,Scale!$B$2:$C$8,2,FALSE)</f>
        <v>5</v>
      </c>
      <c r="AB57">
        <f>VLOOKUP('Raw data'!AB57,Scale!$B$2:$C$8,2,FALSE)</f>
        <v>4</v>
      </c>
      <c r="AC57">
        <f>VLOOKUP('Raw data'!AC57,Scale!$B$2:$C$8,2,FALSE)</f>
        <v>3</v>
      </c>
      <c r="AD57">
        <f>VLOOKUP('Raw data'!AD57,Scale!$B$2:$C$8,2,FALSE)</f>
        <v>4</v>
      </c>
      <c r="AE57">
        <f>VLOOKUP('Raw data'!AE57,Scale!$B$2:$C$8,2,FALSE)</f>
        <v>2</v>
      </c>
      <c r="AF57">
        <f>VLOOKUP('Raw data'!AF57,Scale!$J$2:$K$7,2,FALSE)</f>
        <v>3</v>
      </c>
      <c r="AG57">
        <f>VLOOKUP('Raw data'!AG57,Scale!$J$2:$K$7,2,FALSE)</f>
        <v>2</v>
      </c>
      <c r="AH57">
        <f>VLOOKUP('Raw data'!AH57,Scale!$J$2:$K$7,2,FALSE)</f>
        <v>3</v>
      </c>
      <c r="AI57">
        <f>VLOOKUP('Raw data'!AI57,Scale!$J$2:$K$7,2,FALSE)</f>
        <v>3</v>
      </c>
      <c r="AJ57">
        <f>VLOOKUP('Raw data'!AJ57,Scale!$J$2:$K$7,2,FALSE)</f>
        <v>1</v>
      </c>
      <c r="AK57">
        <f>VLOOKUP('Raw data'!AK57,Scale!$J$2:$K$7,2,FALSE)</f>
        <v>3</v>
      </c>
      <c r="AL57">
        <f>VLOOKUP('Raw data'!AL57,Scale!$J$2:$K$7,2,FALSE)</f>
        <v>3</v>
      </c>
      <c r="AM57">
        <f>VLOOKUP('Raw data'!AM57,Scale!$J$2:$K$7,2,FALSE)</f>
        <v>3</v>
      </c>
      <c r="AN57">
        <f>VLOOKUP('Raw data'!AN57,Scale!$J$2:$K$7,2,FALSE)</f>
        <v>1</v>
      </c>
      <c r="AO57">
        <f>VLOOKUP('Raw data'!AO57,Scale!$J$2:$K$7,2,FALSE)</f>
        <v>2</v>
      </c>
      <c r="AP57">
        <f>VLOOKUP('Raw data'!AP57,Scale!$J$2:$K$7,2,FALSE)</f>
        <v>2</v>
      </c>
      <c r="AQ57">
        <f>VLOOKUP('Raw data'!AQ57,Scale!$J$2:$K$7,2,FALSE)</f>
        <v>2</v>
      </c>
      <c r="AR57">
        <f>VLOOKUP('Raw data'!AR57,Scale!$J$2:$K$7,2,FALSE)</f>
        <v>4</v>
      </c>
      <c r="AS57">
        <f>VLOOKUP('Raw data'!AS57,Scale!$J$2:$K$7,2,FALSE)</f>
        <v>6</v>
      </c>
      <c r="AT57">
        <f>VLOOKUP('Raw data'!AT57,Scale!$J$2:$K$7,2,FALSE)</f>
        <v>2</v>
      </c>
      <c r="AU57">
        <f>VLOOKUP('Raw data'!AU57,Scale!$J$2:$K$7,2,FALSE)</f>
        <v>5</v>
      </c>
      <c r="AV57">
        <f>VLOOKUP('Raw data'!AV57,Scale!$J$2:$K$7,2,FALSE)</f>
        <v>4</v>
      </c>
      <c r="AW57">
        <f>VLOOKUP('Raw data'!AW57,Scale!$J$2:$K$7,2,FALSE)</f>
        <v>5</v>
      </c>
      <c r="AX57">
        <f>VLOOKUP('Raw data'!AX57,Scale!$J$2:$K$7,2,FALSE)</f>
        <v>5</v>
      </c>
      <c r="AY57">
        <f>VLOOKUP('Raw data'!AY57,Scale!$J$2:$K$7,2,FALSE)</f>
        <v>3</v>
      </c>
      <c r="AZ57">
        <f>VLOOKUP('Raw data'!AZ57,Scale!$J$2:$K$7,2,FALSE)</f>
        <v>6</v>
      </c>
      <c r="BA57">
        <f>VLOOKUP('Raw data'!BA57,Scale!$J$2:$K$7,2,FALSE)</f>
        <v>5</v>
      </c>
      <c r="BB57">
        <f>VLOOKUP('Raw data'!BB57,Scale!$J$2:$K$7,2,FALSE)</f>
        <v>5</v>
      </c>
      <c r="BC57">
        <f>VLOOKUP('Raw data'!BC57,Scale!$J$2:$K$7,2,FALSE)</f>
        <v>6</v>
      </c>
      <c r="BD57">
        <f>VLOOKUP('Raw data'!BD57,Scale!$J$2:$K$7,2,FALSE)</f>
        <v>5</v>
      </c>
      <c r="BE57">
        <f>VLOOKUP('Raw data'!BE57,Scale!$J$2:$K$7,2,FALSE)</f>
        <v>5</v>
      </c>
      <c r="BF57">
        <f>VLOOKUP('Raw data'!BF57,Scale!$J$2:$K$7,2,FALSE)</f>
        <v>2</v>
      </c>
      <c r="BG57">
        <f>VLOOKUP('Raw data'!BG57,Scale!$J$2:$K$7,2,FALSE)</f>
        <v>3</v>
      </c>
      <c r="BH57">
        <f>VLOOKUP('Raw data'!BH57,Scale!$J$2:$K$7,2,FALSE)</f>
        <v>5</v>
      </c>
      <c r="BI57">
        <f>VLOOKUP('Raw data'!BI57,Scale!$J$2:$K$7,2,FALSE)</f>
        <v>4</v>
      </c>
      <c r="BJ57" t="str">
        <f>'Raw data'!BJ57</f>
        <v>วาดรูป</v>
      </c>
      <c r="BK57" s="10">
        <f>'Raw data'!BK57</f>
        <v>32120</v>
      </c>
      <c r="BL57" t="str">
        <f>'Raw data'!BL57</f>
        <v>หญิง</v>
      </c>
      <c r="BM57">
        <f t="shared" ca="1" si="0"/>
        <v>33</v>
      </c>
      <c r="BN57">
        <f t="shared" ca="1" si="1"/>
        <v>33</v>
      </c>
      <c r="BO57" s="9">
        <f t="shared" si="2"/>
        <v>32120</v>
      </c>
      <c r="BP57" t="str">
        <f t="shared" si="3"/>
        <v>09-12</v>
      </c>
      <c r="BQ57" t="str">
        <f t="shared" si="4"/>
        <v>09-ธ.ค.-21</v>
      </c>
      <c r="BR57" s="10">
        <f t="shared" si="5"/>
        <v>44539</v>
      </c>
      <c r="BS57" s="11" t="str">
        <f>IF(BR57&lt;ราศี!$B$10,ราศี!$D$10,(IF(BR57&lt;ราศี!$B$11,ราศี!$D$11,(IF(BR57&lt;ราศี!$B$12,ราศี!$D$12,(IF(BR57&lt;ราศี!$B$13,ราศี!$D$13,(IF(BR57&lt;ราศี!$B$14,ราศี!$D$14,(IF(BR57&lt;ราศี!$B$15,ราศี!$D$15,(IF(BR57&lt;ราศี!$B$16,ราศี!$D$16,(IF(BR57&lt;ราศี!$B$17,ราศี!$D$17,(IF(BR57&lt;ราศี!$B$18,ราศี!$D$18,(IF(BR57&lt;ราศี!$B$19,ราศี!$D$19,(IF(BR57&lt;ราศี!$B$20,ราศี!$D$20,(IF(BR57&lt;ราศี!$B$21,ราศี!$D$21,ราศี!$D$22)))))))))))))))))))))))</f>
        <v>ราศีพิจิก</v>
      </c>
    </row>
    <row r="58" spans="1:71" x14ac:dyDescent="0.25">
      <c r="A58">
        <v>57</v>
      </c>
      <c r="B58">
        <f>VLOOKUP('Raw data'!B58,Scale!$B$2:$C$8,2,FALSE)</f>
        <v>7</v>
      </c>
      <c r="C58">
        <f>VLOOKUP('Raw data'!C58,Scale!$B$2:$C$8,2,FALSE)</f>
        <v>4</v>
      </c>
      <c r="D58">
        <f>VLOOKUP('Raw data'!D58,Scale!$B$2:$C$8,2,FALSE)</f>
        <v>6</v>
      </c>
      <c r="E58">
        <f>VLOOKUP('Raw data'!E58,Scale!$B$2:$C$8,2,FALSE)</f>
        <v>6</v>
      </c>
      <c r="F58">
        <f>VLOOKUP('Raw data'!F58,Scale!$B$2:$C$8,2,FALSE)</f>
        <v>5</v>
      </c>
      <c r="G58">
        <f>VLOOKUP('Raw data'!G58,Scale!$B$2:$C$8,2,FALSE)</f>
        <v>7</v>
      </c>
      <c r="H58">
        <f>VLOOKUP('Raw data'!H58,Scale!$B$2:$C$8,2,FALSE)</f>
        <v>6</v>
      </c>
      <c r="I58">
        <f>VLOOKUP('Raw data'!I58,Scale!$B$2:$C$8,2,FALSE)</f>
        <v>6</v>
      </c>
      <c r="J58">
        <f>VLOOKUP('Raw data'!J58,Scale!$B$2:$C$8,2,FALSE)</f>
        <v>6</v>
      </c>
      <c r="K58">
        <f>VLOOKUP('Raw data'!K58,Scale!$B$2:$C$8,2,FALSE)</f>
        <v>5</v>
      </c>
      <c r="L58">
        <f>VLOOKUP('Raw data'!L58,Scale!$B$2:$C$8,2,FALSE)</f>
        <v>1</v>
      </c>
      <c r="M58">
        <f>VLOOKUP('Raw data'!M58,Scale!$B$2:$C$8,2,FALSE)</f>
        <v>1</v>
      </c>
      <c r="N58">
        <f>VLOOKUP('Raw data'!N58,Scale!$B$2:$C$8,2,FALSE)</f>
        <v>6</v>
      </c>
      <c r="O58">
        <f>VLOOKUP('Raw data'!O58,Scale!$B$2:$C$8,2,FALSE)</f>
        <v>6</v>
      </c>
      <c r="P58">
        <f>VLOOKUP('Raw data'!P58,Scale!$B$2:$C$8,2,FALSE)</f>
        <v>7</v>
      </c>
      <c r="Q58">
        <f>VLOOKUP('Raw data'!Q58,Scale!$B$2:$C$8,2,FALSE)</f>
        <v>5</v>
      </c>
      <c r="R58">
        <f>VLOOKUP('Raw data'!R58,Scale!$B$2:$C$8,2,FALSE)</f>
        <v>6</v>
      </c>
      <c r="S58">
        <f>VLOOKUP('Raw data'!S58,Scale!$B$2:$C$8,2,FALSE)</f>
        <v>6</v>
      </c>
      <c r="T58">
        <f>VLOOKUP('Raw data'!T58,Scale!$B$2:$C$8,2,FALSE)</f>
        <v>7</v>
      </c>
      <c r="U58">
        <f>VLOOKUP('Raw data'!U58,Scale!$B$2:$C$8,2,FALSE)</f>
        <v>7</v>
      </c>
      <c r="V58">
        <f>VLOOKUP('Raw data'!V58,Scale!$B$2:$C$8,2,FALSE)</f>
        <v>5</v>
      </c>
      <c r="W58">
        <f>VLOOKUP('Raw data'!W58,Scale!$B$2:$C$8,2,FALSE)</f>
        <v>7</v>
      </c>
      <c r="X58">
        <f>VLOOKUP('Raw data'!X58,Scale!$B$2:$C$8,2,FALSE)</f>
        <v>4</v>
      </c>
      <c r="Y58">
        <f>VLOOKUP('Raw data'!Y58,Scale!$B$2:$C$8,2,FALSE)</f>
        <v>5</v>
      </c>
      <c r="Z58">
        <f>VLOOKUP('Raw data'!Z58,Scale!$B$2:$C$8,2,FALSE)</f>
        <v>7</v>
      </c>
      <c r="AA58">
        <f>VLOOKUP('Raw data'!AA58,Scale!$B$2:$C$8,2,FALSE)</f>
        <v>6</v>
      </c>
      <c r="AB58">
        <f>VLOOKUP('Raw data'!AB58,Scale!$B$2:$C$8,2,FALSE)</f>
        <v>4</v>
      </c>
      <c r="AC58">
        <f>VLOOKUP('Raw data'!AC58,Scale!$B$2:$C$8,2,FALSE)</f>
        <v>4</v>
      </c>
      <c r="AD58">
        <f>VLOOKUP('Raw data'!AD58,Scale!$B$2:$C$8,2,FALSE)</f>
        <v>4</v>
      </c>
      <c r="AE58">
        <f>VLOOKUP('Raw data'!AE58,Scale!$B$2:$C$8,2,FALSE)</f>
        <v>7</v>
      </c>
      <c r="AF58">
        <f>VLOOKUP('Raw data'!AF58,Scale!$J$2:$K$7,2,FALSE)</f>
        <v>6</v>
      </c>
      <c r="AG58">
        <f>VLOOKUP('Raw data'!AG58,Scale!$J$2:$K$7,2,FALSE)</f>
        <v>3</v>
      </c>
      <c r="AH58">
        <f>VLOOKUP('Raw data'!AH58,Scale!$J$2:$K$7,2,FALSE)</f>
        <v>5</v>
      </c>
      <c r="AI58">
        <f>VLOOKUP('Raw data'!AI58,Scale!$J$2:$K$7,2,FALSE)</f>
        <v>5</v>
      </c>
      <c r="AJ58">
        <f>VLOOKUP('Raw data'!AJ58,Scale!$J$2:$K$7,2,FALSE)</f>
        <v>4</v>
      </c>
      <c r="AK58">
        <f>VLOOKUP('Raw data'!AK58,Scale!$J$2:$K$7,2,FALSE)</f>
        <v>3</v>
      </c>
      <c r="AL58">
        <f>VLOOKUP('Raw data'!AL58,Scale!$J$2:$K$7,2,FALSE)</f>
        <v>4</v>
      </c>
      <c r="AM58">
        <f>VLOOKUP('Raw data'!AM58,Scale!$J$2:$K$7,2,FALSE)</f>
        <v>4</v>
      </c>
      <c r="AN58">
        <f>VLOOKUP('Raw data'!AN58,Scale!$J$2:$K$7,2,FALSE)</f>
        <v>5</v>
      </c>
      <c r="AO58">
        <f>VLOOKUP('Raw data'!AO58,Scale!$J$2:$K$7,2,FALSE)</f>
        <v>5</v>
      </c>
      <c r="AP58">
        <f>VLOOKUP('Raw data'!AP58,Scale!$J$2:$K$7,2,FALSE)</f>
        <v>1</v>
      </c>
      <c r="AQ58">
        <f>VLOOKUP('Raw data'!AQ58,Scale!$J$2:$K$7,2,FALSE)</f>
        <v>2</v>
      </c>
      <c r="AR58">
        <f>VLOOKUP('Raw data'!AR58,Scale!$J$2:$K$7,2,FALSE)</f>
        <v>5</v>
      </c>
      <c r="AS58">
        <f>VLOOKUP('Raw data'!AS58,Scale!$J$2:$K$7,2,FALSE)</f>
        <v>4</v>
      </c>
      <c r="AT58">
        <f>VLOOKUP('Raw data'!AT58,Scale!$J$2:$K$7,2,FALSE)</f>
        <v>5</v>
      </c>
      <c r="AU58">
        <f>VLOOKUP('Raw data'!AU58,Scale!$J$2:$K$7,2,FALSE)</f>
        <v>4</v>
      </c>
      <c r="AV58">
        <f>VLOOKUP('Raw data'!AV58,Scale!$J$2:$K$7,2,FALSE)</f>
        <v>4</v>
      </c>
      <c r="AW58">
        <f>VLOOKUP('Raw data'!AW58,Scale!$J$2:$K$7,2,FALSE)</f>
        <v>5</v>
      </c>
      <c r="AX58">
        <f>VLOOKUP('Raw data'!AX58,Scale!$J$2:$K$7,2,FALSE)</f>
        <v>6</v>
      </c>
      <c r="AY58">
        <f>VLOOKUP('Raw data'!AY58,Scale!$J$2:$K$7,2,FALSE)</f>
        <v>6</v>
      </c>
      <c r="AZ58">
        <f>VLOOKUP('Raw data'!AZ58,Scale!$J$2:$K$7,2,FALSE)</f>
        <v>3</v>
      </c>
      <c r="BA58">
        <f>VLOOKUP('Raw data'!BA58,Scale!$J$2:$K$7,2,FALSE)</f>
        <v>6</v>
      </c>
      <c r="BB58">
        <f>VLOOKUP('Raw data'!BB58,Scale!$J$2:$K$7,2,FALSE)</f>
        <v>3</v>
      </c>
      <c r="BC58">
        <f>VLOOKUP('Raw data'!BC58,Scale!$J$2:$K$7,2,FALSE)</f>
        <v>2</v>
      </c>
      <c r="BD58">
        <f>VLOOKUP('Raw data'!BD58,Scale!$J$2:$K$7,2,FALSE)</f>
        <v>4</v>
      </c>
      <c r="BE58">
        <f>VLOOKUP('Raw data'!BE58,Scale!$J$2:$K$7,2,FALSE)</f>
        <v>5</v>
      </c>
      <c r="BF58">
        <f>VLOOKUP('Raw data'!BF58,Scale!$J$2:$K$7,2,FALSE)</f>
        <v>1</v>
      </c>
      <c r="BG58">
        <f>VLOOKUP('Raw data'!BG58,Scale!$J$2:$K$7,2,FALSE)</f>
        <v>3</v>
      </c>
      <c r="BH58">
        <f>VLOOKUP('Raw data'!BH58,Scale!$J$2:$K$7,2,FALSE)</f>
        <v>2</v>
      </c>
      <c r="BI58">
        <f>VLOOKUP('Raw data'!BI58,Scale!$J$2:$K$7,2,FALSE)</f>
        <v>6</v>
      </c>
      <c r="BJ58" t="str">
        <f>'Raw data'!BJ58</f>
        <v>หุ้น</v>
      </c>
      <c r="BK58" s="10">
        <f>'Raw data'!BK58</f>
        <v>34418</v>
      </c>
      <c r="BL58" t="str">
        <f>'Raw data'!BL58</f>
        <v>ชาย</v>
      </c>
      <c r="BM58">
        <f t="shared" ca="1" si="0"/>
        <v>26</v>
      </c>
      <c r="BN58">
        <f t="shared" ca="1" si="1"/>
        <v>26</v>
      </c>
      <c r="BO58" s="9">
        <f t="shared" si="2"/>
        <v>34418</v>
      </c>
      <c r="BP58" t="str">
        <f t="shared" si="3"/>
        <v>25-03</v>
      </c>
      <c r="BQ58" t="str">
        <f t="shared" si="4"/>
        <v>25-มี.ค.-21</v>
      </c>
      <c r="BR58" s="10">
        <f t="shared" si="5"/>
        <v>44280</v>
      </c>
      <c r="BS58" s="11" t="str">
        <f>IF(BR58&lt;ราศี!$B$10,ราศี!$D$10,(IF(BR58&lt;ราศี!$B$11,ราศี!$D$11,(IF(BR58&lt;ราศี!$B$12,ราศี!$D$12,(IF(BR58&lt;ราศี!$B$13,ราศี!$D$13,(IF(BR58&lt;ราศี!$B$14,ราศี!$D$14,(IF(BR58&lt;ราศี!$B$15,ราศี!$D$15,(IF(BR58&lt;ราศี!$B$16,ราศี!$D$16,(IF(BR58&lt;ราศี!$B$17,ราศี!$D$17,(IF(BR58&lt;ราศี!$B$18,ราศี!$D$18,(IF(BR58&lt;ราศี!$B$19,ราศี!$D$19,(IF(BR58&lt;ราศี!$B$20,ราศี!$D$20,(IF(BR58&lt;ราศี!$B$21,ราศี!$D$21,ราศี!$D$22)))))))))))))))))))))))</f>
        <v>ราศีมีน</v>
      </c>
    </row>
    <row r="59" spans="1:71" x14ac:dyDescent="0.25">
      <c r="A59">
        <v>58</v>
      </c>
      <c r="B59">
        <f>VLOOKUP('Raw data'!B59,Scale!$B$2:$C$8,2,FALSE)</f>
        <v>4</v>
      </c>
      <c r="C59">
        <f>VLOOKUP('Raw data'!C59,Scale!$B$2:$C$8,2,FALSE)</f>
        <v>6</v>
      </c>
      <c r="D59">
        <f>VLOOKUP('Raw data'!D59,Scale!$B$2:$C$8,2,FALSE)</f>
        <v>4</v>
      </c>
      <c r="E59">
        <f>VLOOKUP('Raw data'!E59,Scale!$B$2:$C$8,2,FALSE)</f>
        <v>4</v>
      </c>
      <c r="F59">
        <f>VLOOKUP('Raw data'!F59,Scale!$B$2:$C$8,2,FALSE)</f>
        <v>5</v>
      </c>
      <c r="G59">
        <f>VLOOKUP('Raw data'!G59,Scale!$B$2:$C$8,2,FALSE)</f>
        <v>4</v>
      </c>
      <c r="H59">
        <f>VLOOKUP('Raw data'!H59,Scale!$B$2:$C$8,2,FALSE)</f>
        <v>4</v>
      </c>
      <c r="I59">
        <f>VLOOKUP('Raw data'!I59,Scale!$B$2:$C$8,2,FALSE)</f>
        <v>5</v>
      </c>
      <c r="J59">
        <f>VLOOKUP('Raw data'!J59,Scale!$B$2:$C$8,2,FALSE)</f>
        <v>5</v>
      </c>
      <c r="K59">
        <f>VLOOKUP('Raw data'!K59,Scale!$B$2:$C$8,2,FALSE)</f>
        <v>5</v>
      </c>
      <c r="L59">
        <f>VLOOKUP('Raw data'!L59,Scale!$B$2:$C$8,2,FALSE)</f>
        <v>5</v>
      </c>
      <c r="M59">
        <f>VLOOKUP('Raw data'!M59,Scale!$B$2:$C$8,2,FALSE)</f>
        <v>6</v>
      </c>
      <c r="N59">
        <f>VLOOKUP('Raw data'!N59,Scale!$B$2:$C$8,2,FALSE)</f>
        <v>5</v>
      </c>
      <c r="O59">
        <f>VLOOKUP('Raw data'!O59,Scale!$B$2:$C$8,2,FALSE)</f>
        <v>3</v>
      </c>
      <c r="P59">
        <f>VLOOKUP('Raw data'!P59,Scale!$B$2:$C$8,2,FALSE)</f>
        <v>5</v>
      </c>
      <c r="Q59">
        <f>VLOOKUP('Raw data'!Q59,Scale!$B$2:$C$8,2,FALSE)</f>
        <v>5</v>
      </c>
      <c r="R59">
        <f>VLOOKUP('Raw data'!R59,Scale!$B$2:$C$8,2,FALSE)</f>
        <v>5</v>
      </c>
      <c r="S59">
        <f>VLOOKUP('Raw data'!S59,Scale!$B$2:$C$8,2,FALSE)</f>
        <v>5</v>
      </c>
      <c r="T59">
        <f>VLOOKUP('Raw data'!T59,Scale!$B$2:$C$8,2,FALSE)</f>
        <v>5</v>
      </c>
      <c r="U59">
        <f>VLOOKUP('Raw data'!U59,Scale!$B$2:$C$8,2,FALSE)</f>
        <v>4</v>
      </c>
      <c r="V59">
        <f>VLOOKUP('Raw data'!V59,Scale!$B$2:$C$8,2,FALSE)</f>
        <v>4</v>
      </c>
      <c r="W59">
        <f>VLOOKUP('Raw data'!W59,Scale!$B$2:$C$8,2,FALSE)</f>
        <v>4</v>
      </c>
      <c r="X59">
        <f>VLOOKUP('Raw data'!X59,Scale!$B$2:$C$8,2,FALSE)</f>
        <v>3</v>
      </c>
      <c r="Y59">
        <f>VLOOKUP('Raw data'!Y59,Scale!$B$2:$C$8,2,FALSE)</f>
        <v>2</v>
      </c>
      <c r="Z59">
        <f>VLOOKUP('Raw data'!Z59,Scale!$B$2:$C$8,2,FALSE)</f>
        <v>3</v>
      </c>
      <c r="AA59">
        <f>VLOOKUP('Raw data'!AA59,Scale!$B$2:$C$8,2,FALSE)</f>
        <v>3</v>
      </c>
      <c r="AB59">
        <f>VLOOKUP('Raw data'!AB59,Scale!$B$2:$C$8,2,FALSE)</f>
        <v>3</v>
      </c>
      <c r="AC59">
        <f>VLOOKUP('Raw data'!AC59,Scale!$B$2:$C$8,2,FALSE)</f>
        <v>3</v>
      </c>
      <c r="AD59">
        <f>VLOOKUP('Raw data'!AD59,Scale!$B$2:$C$8,2,FALSE)</f>
        <v>2</v>
      </c>
      <c r="AE59">
        <f>VLOOKUP('Raw data'!AE59,Scale!$B$2:$C$8,2,FALSE)</f>
        <v>3</v>
      </c>
      <c r="AF59">
        <f>VLOOKUP('Raw data'!AF59,Scale!$J$2:$K$7,2,FALSE)</f>
        <v>3</v>
      </c>
      <c r="AG59">
        <f>VLOOKUP('Raw data'!AG59,Scale!$J$2:$K$7,2,FALSE)</f>
        <v>4</v>
      </c>
      <c r="AH59">
        <f>VLOOKUP('Raw data'!AH59,Scale!$J$2:$K$7,2,FALSE)</f>
        <v>6</v>
      </c>
      <c r="AI59">
        <f>VLOOKUP('Raw data'!AI59,Scale!$J$2:$K$7,2,FALSE)</f>
        <v>4</v>
      </c>
      <c r="AJ59">
        <f>VLOOKUP('Raw data'!AJ59,Scale!$J$2:$K$7,2,FALSE)</f>
        <v>6</v>
      </c>
      <c r="AK59">
        <f>VLOOKUP('Raw data'!AK59,Scale!$J$2:$K$7,2,FALSE)</f>
        <v>3</v>
      </c>
      <c r="AL59">
        <f>VLOOKUP('Raw data'!AL59,Scale!$J$2:$K$7,2,FALSE)</f>
        <v>3</v>
      </c>
      <c r="AM59">
        <f>VLOOKUP('Raw data'!AM59,Scale!$J$2:$K$7,2,FALSE)</f>
        <v>3</v>
      </c>
      <c r="AN59">
        <f>VLOOKUP('Raw data'!AN59,Scale!$J$2:$K$7,2,FALSE)</f>
        <v>6</v>
      </c>
      <c r="AO59">
        <f>VLOOKUP('Raw data'!AO59,Scale!$J$2:$K$7,2,FALSE)</f>
        <v>3</v>
      </c>
      <c r="AP59">
        <f>VLOOKUP('Raw data'!AP59,Scale!$J$2:$K$7,2,FALSE)</f>
        <v>3</v>
      </c>
      <c r="AQ59">
        <f>VLOOKUP('Raw data'!AQ59,Scale!$J$2:$K$7,2,FALSE)</f>
        <v>4</v>
      </c>
      <c r="AR59">
        <f>VLOOKUP('Raw data'!AR59,Scale!$J$2:$K$7,2,FALSE)</f>
        <v>6</v>
      </c>
      <c r="AS59">
        <f>VLOOKUP('Raw data'!AS59,Scale!$J$2:$K$7,2,FALSE)</f>
        <v>2</v>
      </c>
      <c r="AT59">
        <f>VLOOKUP('Raw data'!AT59,Scale!$J$2:$K$7,2,FALSE)</f>
        <v>3</v>
      </c>
      <c r="AU59">
        <f>VLOOKUP('Raw data'!AU59,Scale!$J$2:$K$7,2,FALSE)</f>
        <v>6</v>
      </c>
      <c r="AV59">
        <f>VLOOKUP('Raw data'!AV59,Scale!$J$2:$K$7,2,FALSE)</f>
        <v>6</v>
      </c>
      <c r="AW59">
        <f>VLOOKUP('Raw data'!AW59,Scale!$J$2:$K$7,2,FALSE)</f>
        <v>3</v>
      </c>
      <c r="AX59">
        <f>VLOOKUP('Raw data'!AX59,Scale!$J$2:$K$7,2,FALSE)</f>
        <v>5</v>
      </c>
      <c r="AY59">
        <f>VLOOKUP('Raw data'!AY59,Scale!$J$2:$K$7,2,FALSE)</f>
        <v>3</v>
      </c>
      <c r="AZ59">
        <f>VLOOKUP('Raw data'!AZ59,Scale!$J$2:$K$7,2,FALSE)</f>
        <v>3</v>
      </c>
      <c r="BA59">
        <f>VLOOKUP('Raw data'!BA59,Scale!$J$2:$K$7,2,FALSE)</f>
        <v>3</v>
      </c>
      <c r="BB59">
        <f>VLOOKUP('Raw data'!BB59,Scale!$J$2:$K$7,2,FALSE)</f>
        <v>1</v>
      </c>
      <c r="BC59">
        <f>VLOOKUP('Raw data'!BC59,Scale!$J$2:$K$7,2,FALSE)</f>
        <v>1</v>
      </c>
      <c r="BD59">
        <f>VLOOKUP('Raw data'!BD59,Scale!$J$2:$K$7,2,FALSE)</f>
        <v>2</v>
      </c>
      <c r="BE59">
        <f>VLOOKUP('Raw data'!BE59,Scale!$J$2:$K$7,2,FALSE)</f>
        <v>3</v>
      </c>
      <c r="BF59">
        <f>VLOOKUP('Raw data'!BF59,Scale!$J$2:$K$7,2,FALSE)</f>
        <v>3</v>
      </c>
      <c r="BG59">
        <f>VLOOKUP('Raw data'!BG59,Scale!$J$2:$K$7,2,FALSE)</f>
        <v>1</v>
      </c>
      <c r="BH59">
        <f>VLOOKUP('Raw data'!BH59,Scale!$J$2:$K$7,2,FALSE)</f>
        <v>1</v>
      </c>
      <c r="BI59">
        <f>VLOOKUP('Raw data'!BI59,Scale!$J$2:$K$7,2,FALSE)</f>
        <v>3</v>
      </c>
      <c r="BJ59" t="str">
        <f>'Raw data'!BJ59</f>
        <v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v>
      </c>
      <c r="BK59" s="10">
        <f>'Raw data'!BK59</f>
        <v>32650</v>
      </c>
      <c r="BL59" t="str">
        <f>'Raw data'!BL59</f>
        <v>หญิง</v>
      </c>
      <c r="BM59">
        <f t="shared" ca="1" si="0"/>
        <v>31</v>
      </c>
      <c r="BN59">
        <f t="shared" ca="1" si="1"/>
        <v>31</v>
      </c>
      <c r="BO59" s="9">
        <f t="shared" si="2"/>
        <v>32650</v>
      </c>
      <c r="BP59" t="str">
        <f t="shared" si="3"/>
        <v>22-05</v>
      </c>
      <c r="BQ59" t="str">
        <f t="shared" si="4"/>
        <v>22-พ.ค.-21</v>
      </c>
      <c r="BR59" s="10">
        <f t="shared" si="5"/>
        <v>44338</v>
      </c>
      <c r="BS59" s="11" t="str">
        <f>IF(BR59&lt;ราศี!$B$10,ราศี!$D$10,(IF(BR59&lt;ราศี!$B$11,ราศี!$D$11,(IF(BR59&lt;ราศี!$B$12,ราศี!$D$12,(IF(BR59&lt;ราศี!$B$13,ราศี!$D$13,(IF(BR59&lt;ราศี!$B$14,ราศี!$D$14,(IF(BR59&lt;ราศี!$B$15,ราศี!$D$15,(IF(BR59&lt;ราศี!$B$16,ราศี!$D$16,(IF(BR59&lt;ราศี!$B$17,ราศี!$D$17,(IF(BR59&lt;ราศี!$B$18,ราศี!$D$18,(IF(BR59&lt;ราศี!$B$19,ราศี!$D$19,(IF(BR59&lt;ราศี!$B$20,ราศี!$D$20,(IF(BR59&lt;ราศี!$B$21,ราศี!$D$21,ราศี!$D$22)))))))))))))))))))))))</f>
        <v>ราศีพฤษก</v>
      </c>
    </row>
    <row r="60" spans="1:71" x14ac:dyDescent="0.25">
      <c r="A60">
        <v>59</v>
      </c>
      <c r="B60">
        <f>VLOOKUP('Raw data'!B60,Scale!$B$2:$C$8,2,FALSE)</f>
        <v>5</v>
      </c>
      <c r="C60">
        <f>VLOOKUP('Raw data'!C60,Scale!$B$2:$C$8,2,FALSE)</f>
        <v>7</v>
      </c>
      <c r="D60">
        <f>VLOOKUP('Raw data'!D60,Scale!$B$2:$C$8,2,FALSE)</f>
        <v>7</v>
      </c>
      <c r="E60">
        <f>VLOOKUP('Raw data'!E60,Scale!$B$2:$C$8,2,FALSE)</f>
        <v>7</v>
      </c>
      <c r="F60">
        <f>VLOOKUP('Raw data'!F60,Scale!$B$2:$C$8,2,FALSE)</f>
        <v>7</v>
      </c>
      <c r="G60">
        <f>VLOOKUP('Raw data'!G60,Scale!$B$2:$C$8,2,FALSE)</f>
        <v>4</v>
      </c>
      <c r="H60">
        <f>VLOOKUP('Raw data'!H60,Scale!$B$2:$C$8,2,FALSE)</f>
        <v>4</v>
      </c>
      <c r="I60">
        <f>VLOOKUP('Raw data'!I60,Scale!$B$2:$C$8,2,FALSE)</f>
        <v>4</v>
      </c>
      <c r="J60">
        <f>VLOOKUP('Raw data'!J60,Scale!$B$2:$C$8,2,FALSE)</f>
        <v>4</v>
      </c>
      <c r="K60">
        <f>VLOOKUP('Raw data'!K60,Scale!$B$2:$C$8,2,FALSE)</f>
        <v>5</v>
      </c>
      <c r="L60">
        <f>VLOOKUP('Raw data'!L60,Scale!$B$2:$C$8,2,FALSE)</f>
        <v>4</v>
      </c>
      <c r="M60">
        <f>VLOOKUP('Raw data'!M60,Scale!$B$2:$C$8,2,FALSE)</f>
        <v>5</v>
      </c>
      <c r="N60">
        <f>VLOOKUP('Raw data'!N60,Scale!$B$2:$C$8,2,FALSE)</f>
        <v>7</v>
      </c>
      <c r="O60">
        <f>VLOOKUP('Raw data'!O60,Scale!$B$2:$C$8,2,FALSE)</f>
        <v>3</v>
      </c>
      <c r="P60">
        <f>VLOOKUP('Raw data'!P60,Scale!$B$2:$C$8,2,FALSE)</f>
        <v>5</v>
      </c>
      <c r="Q60">
        <f>VLOOKUP('Raw data'!Q60,Scale!$B$2:$C$8,2,FALSE)</f>
        <v>6</v>
      </c>
      <c r="R60">
        <f>VLOOKUP('Raw data'!R60,Scale!$B$2:$C$8,2,FALSE)</f>
        <v>6</v>
      </c>
      <c r="S60">
        <f>VLOOKUP('Raw data'!S60,Scale!$B$2:$C$8,2,FALSE)</f>
        <v>7</v>
      </c>
      <c r="T60">
        <f>VLOOKUP('Raw data'!T60,Scale!$B$2:$C$8,2,FALSE)</f>
        <v>7</v>
      </c>
      <c r="U60">
        <f>VLOOKUP('Raw data'!U60,Scale!$B$2:$C$8,2,FALSE)</f>
        <v>7</v>
      </c>
      <c r="V60">
        <f>VLOOKUP('Raw data'!V60,Scale!$B$2:$C$8,2,FALSE)</f>
        <v>6</v>
      </c>
      <c r="W60">
        <f>VLOOKUP('Raw data'!W60,Scale!$B$2:$C$8,2,FALSE)</f>
        <v>5</v>
      </c>
      <c r="X60">
        <f>VLOOKUP('Raw data'!X60,Scale!$B$2:$C$8,2,FALSE)</f>
        <v>7</v>
      </c>
      <c r="Y60">
        <f>VLOOKUP('Raw data'!Y60,Scale!$B$2:$C$8,2,FALSE)</f>
        <v>3</v>
      </c>
      <c r="Z60">
        <f>VLOOKUP('Raw data'!Z60,Scale!$B$2:$C$8,2,FALSE)</f>
        <v>4</v>
      </c>
      <c r="AA60">
        <f>VLOOKUP('Raw data'!AA60,Scale!$B$2:$C$8,2,FALSE)</f>
        <v>4</v>
      </c>
      <c r="AB60">
        <f>VLOOKUP('Raw data'!AB60,Scale!$B$2:$C$8,2,FALSE)</f>
        <v>4</v>
      </c>
      <c r="AC60">
        <f>VLOOKUP('Raw data'!AC60,Scale!$B$2:$C$8,2,FALSE)</f>
        <v>6</v>
      </c>
      <c r="AD60">
        <f>VLOOKUP('Raw data'!AD60,Scale!$B$2:$C$8,2,FALSE)</f>
        <v>7</v>
      </c>
      <c r="AE60">
        <f>VLOOKUP('Raw data'!AE60,Scale!$B$2:$C$8,2,FALSE)</f>
        <v>4</v>
      </c>
      <c r="AF60">
        <f>VLOOKUP('Raw data'!AF60,Scale!$J$2:$K$7,2,FALSE)</f>
        <v>2</v>
      </c>
      <c r="AG60">
        <f>VLOOKUP('Raw data'!AG60,Scale!$J$2:$K$7,2,FALSE)</f>
        <v>2</v>
      </c>
      <c r="AH60">
        <f>VLOOKUP('Raw data'!AH60,Scale!$J$2:$K$7,2,FALSE)</f>
        <v>6</v>
      </c>
      <c r="AI60">
        <f>VLOOKUP('Raw data'!AI60,Scale!$J$2:$K$7,2,FALSE)</f>
        <v>4</v>
      </c>
      <c r="AJ60">
        <f>VLOOKUP('Raw data'!AJ60,Scale!$J$2:$K$7,2,FALSE)</f>
        <v>2</v>
      </c>
      <c r="AK60">
        <f>VLOOKUP('Raw data'!AK60,Scale!$J$2:$K$7,2,FALSE)</f>
        <v>2</v>
      </c>
      <c r="AL60">
        <f>VLOOKUP('Raw data'!AL60,Scale!$J$2:$K$7,2,FALSE)</f>
        <v>2</v>
      </c>
      <c r="AM60">
        <f>VLOOKUP('Raw data'!AM60,Scale!$J$2:$K$7,2,FALSE)</f>
        <v>2</v>
      </c>
      <c r="AN60">
        <f>VLOOKUP('Raw data'!AN60,Scale!$J$2:$K$7,2,FALSE)</f>
        <v>2</v>
      </c>
      <c r="AO60">
        <f>VLOOKUP('Raw data'!AO60,Scale!$J$2:$K$7,2,FALSE)</f>
        <v>2</v>
      </c>
      <c r="AP60">
        <f>VLOOKUP('Raw data'!AP60,Scale!$J$2:$K$7,2,FALSE)</f>
        <v>1</v>
      </c>
      <c r="AQ60">
        <f>VLOOKUP('Raw data'!AQ60,Scale!$J$2:$K$7,2,FALSE)</f>
        <v>2</v>
      </c>
      <c r="AR60">
        <f>VLOOKUP('Raw data'!AR60,Scale!$J$2:$K$7,2,FALSE)</f>
        <v>5</v>
      </c>
      <c r="AS60">
        <f>VLOOKUP('Raw data'!AS60,Scale!$J$2:$K$7,2,FALSE)</f>
        <v>1</v>
      </c>
      <c r="AT60">
        <f>VLOOKUP('Raw data'!AT60,Scale!$J$2:$K$7,2,FALSE)</f>
        <v>1</v>
      </c>
      <c r="AU60">
        <f>VLOOKUP('Raw data'!AU60,Scale!$J$2:$K$7,2,FALSE)</f>
        <v>6</v>
      </c>
      <c r="AV60">
        <f>VLOOKUP('Raw data'!AV60,Scale!$J$2:$K$7,2,FALSE)</f>
        <v>6</v>
      </c>
      <c r="AW60">
        <f>VLOOKUP('Raw data'!AW60,Scale!$J$2:$K$7,2,FALSE)</f>
        <v>6</v>
      </c>
      <c r="AX60">
        <f>VLOOKUP('Raw data'!AX60,Scale!$J$2:$K$7,2,FALSE)</f>
        <v>6</v>
      </c>
      <c r="AY60">
        <f>VLOOKUP('Raw data'!AY60,Scale!$J$2:$K$7,2,FALSE)</f>
        <v>1</v>
      </c>
      <c r="AZ60">
        <f>VLOOKUP('Raw data'!AZ60,Scale!$J$2:$K$7,2,FALSE)</f>
        <v>6</v>
      </c>
      <c r="BA60">
        <f>VLOOKUP('Raw data'!BA60,Scale!$J$2:$K$7,2,FALSE)</f>
        <v>1</v>
      </c>
      <c r="BB60">
        <f>VLOOKUP('Raw data'!BB60,Scale!$J$2:$K$7,2,FALSE)</f>
        <v>6</v>
      </c>
      <c r="BC60">
        <f>VLOOKUP('Raw data'!BC60,Scale!$J$2:$K$7,2,FALSE)</f>
        <v>1</v>
      </c>
      <c r="BD60">
        <f>VLOOKUP('Raw data'!BD60,Scale!$J$2:$K$7,2,FALSE)</f>
        <v>3</v>
      </c>
      <c r="BE60">
        <f>VLOOKUP('Raw data'!BE60,Scale!$J$2:$K$7,2,FALSE)</f>
        <v>2</v>
      </c>
      <c r="BF60">
        <f>VLOOKUP('Raw data'!BF60,Scale!$J$2:$K$7,2,FALSE)</f>
        <v>2</v>
      </c>
      <c r="BG60">
        <f>VLOOKUP('Raw data'!BG60,Scale!$J$2:$K$7,2,FALSE)</f>
        <v>6</v>
      </c>
      <c r="BH60">
        <f>VLOOKUP('Raw data'!BH60,Scale!$J$2:$K$7,2,FALSE)</f>
        <v>6</v>
      </c>
      <c r="BI60">
        <f>VLOOKUP('Raw data'!BI60,Scale!$J$2:$K$7,2,FALSE)</f>
        <v>5</v>
      </c>
      <c r="BJ60" t="str">
        <f>'Raw data'!BJ60</f>
        <v>เรื่องเกี่ยวกับ ตลกขบขัน และ ธรรมะ</v>
      </c>
      <c r="BK60" s="10">
        <f>'Raw data'!BK60</f>
        <v>27002</v>
      </c>
      <c r="BL60" t="str">
        <f>'Raw data'!BL60</f>
        <v>หญิง</v>
      </c>
      <c r="BM60">
        <f t="shared" ca="1" si="0"/>
        <v>47</v>
      </c>
      <c r="BN60">
        <f t="shared" ca="1" si="1"/>
        <v>47</v>
      </c>
      <c r="BO60" s="9">
        <f t="shared" si="2"/>
        <v>27002</v>
      </c>
      <c r="BP60" t="str">
        <f t="shared" si="3"/>
        <v>04-12</v>
      </c>
      <c r="BQ60" t="str">
        <f t="shared" si="4"/>
        <v>04-ธ.ค.-21</v>
      </c>
      <c r="BR60" s="10">
        <f t="shared" si="5"/>
        <v>44534</v>
      </c>
      <c r="BS60" s="11" t="str">
        <f>IF(BR60&lt;ราศี!$B$10,ราศี!$D$10,(IF(BR60&lt;ราศี!$B$11,ราศี!$D$11,(IF(BR60&lt;ราศี!$B$12,ราศี!$D$12,(IF(BR60&lt;ราศี!$B$13,ราศี!$D$13,(IF(BR60&lt;ราศี!$B$14,ราศี!$D$14,(IF(BR60&lt;ราศี!$B$15,ราศี!$D$15,(IF(BR60&lt;ราศี!$B$16,ราศี!$D$16,(IF(BR60&lt;ราศี!$B$17,ราศี!$D$17,(IF(BR60&lt;ราศี!$B$18,ราศี!$D$18,(IF(BR60&lt;ราศี!$B$19,ราศี!$D$19,(IF(BR60&lt;ราศี!$B$20,ราศี!$D$20,(IF(BR60&lt;ราศี!$B$21,ราศี!$D$21,ราศี!$D$22)))))))))))))))))))))))</f>
        <v>ราศีพิจิก</v>
      </c>
    </row>
    <row r="61" spans="1:71" x14ac:dyDescent="0.25">
      <c r="A61">
        <v>60</v>
      </c>
      <c r="B61">
        <f>VLOOKUP('Raw data'!B61,Scale!$B$2:$C$8,2,FALSE)</f>
        <v>6</v>
      </c>
      <c r="C61">
        <f>VLOOKUP('Raw data'!C61,Scale!$B$2:$C$8,2,FALSE)</f>
        <v>5</v>
      </c>
      <c r="D61">
        <f>VLOOKUP('Raw data'!D61,Scale!$B$2:$C$8,2,FALSE)</f>
        <v>6</v>
      </c>
      <c r="E61">
        <f>VLOOKUP('Raw data'!E61,Scale!$B$2:$C$8,2,FALSE)</f>
        <v>5</v>
      </c>
      <c r="F61">
        <f>VLOOKUP('Raw data'!F61,Scale!$B$2:$C$8,2,FALSE)</f>
        <v>7</v>
      </c>
      <c r="G61">
        <f>VLOOKUP('Raw data'!G61,Scale!$B$2:$C$8,2,FALSE)</f>
        <v>6</v>
      </c>
      <c r="H61">
        <f>VLOOKUP('Raw data'!H61,Scale!$B$2:$C$8,2,FALSE)</f>
        <v>7</v>
      </c>
      <c r="I61">
        <f>VLOOKUP('Raw data'!I61,Scale!$B$2:$C$8,2,FALSE)</f>
        <v>6</v>
      </c>
      <c r="J61">
        <f>VLOOKUP('Raw data'!J61,Scale!$B$2:$C$8,2,FALSE)</f>
        <v>4</v>
      </c>
      <c r="K61">
        <f>VLOOKUP('Raw data'!K61,Scale!$B$2:$C$8,2,FALSE)</f>
        <v>5</v>
      </c>
      <c r="L61">
        <f>VLOOKUP('Raw data'!L61,Scale!$B$2:$C$8,2,FALSE)</f>
        <v>2</v>
      </c>
      <c r="M61">
        <f>VLOOKUP('Raw data'!M61,Scale!$B$2:$C$8,2,FALSE)</f>
        <v>5</v>
      </c>
      <c r="N61">
        <f>VLOOKUP('Raw data'!N61,Scale!$B$2:$C$8,2,FALSE)</f>
        <v>7</v>
      </c>
      <c r="O61">
        <f>VLOOKUP('Raw data'!O61,Scale!$B$2:$C$8,2,FALSE)</f>
        <v>7</v>
      </c>
      <c r="P61">
        <f>VLOOKUP('Raw data'!P61,Scale!$B$2:$C$8,2,FALSE)</f>
        <v>7</v>
      </c>
      <c r="Q61">
        <f>VLOOKUP('Raw data'!Q61,Scale!$B$2:$C$8,2,FALSE)</f>
        <v>5</v>
      </c>
      <c r="R61">
        <f>VLOOKUP('Raw data'!R61,Scale!$B$2:$C$8,2,FALSE)</f>
        <v>6</v>
      </c>
      <c r="S61">
        <f>VLOOKUP('Raw data'!S61,Scale!$B$2:$C$8,2,FALSE)</f>
        <v>6</v>
      </c>
      <c r="T61">
        <f>VLOOKUP('Raw data'!T61,Scale!$B$2:$C$8,2,FALSE)</f>
        <v>7</v>
      </c>
      <c r="U61">
        <f>VLOOKUP('Raw data'!U61,Scale!$B$2:$C$8,2,FALSE)</f>
        <v>7</v>
      </c>
      <c r="V61">
        <f>VLOOKUP('Raw data'!V61,Scale!$B$2:$C$8,2,FALSE)</f>
        <v>7</v>
      </c>
      <c r="W61">
        <f>VLOOKUP('Raw data'!W61,Scale!$B$2:$C$8,2,FALSE)</f>
        <v>7</v>
      </c>
      <c r="X61">
        <f>VLOOKUP('Raw data'!X61,Scale!$B$2:$C$8,2,FALSE)</f>
        <v>7</v>
      </c>
      <c r="Y61">
        <f>VLOOKUP('Raw data'!Y61,Scale!$B$2:$C$8,2,FALSE)</f>
        <v>5</v>
      </c>
      <c r="Z61">
        <f>VLOOKUP('Raw data'!Z61,Scale!$B$2:$C$8,2,FALSE)</f>
        <v>5</v>
      </c>
      <c r="AA61">
        <f>VLOOKUP('Raw data'!AA61,Scale!$B$2:$C$8,2,FALSE)</f>
        <v>7</v>
      </c>
      <c r="AB61">
        <f>VLOOKUP('Raw data'!AB61,Scale!$B$2:$C$8,2,FALSE)</f>
        <v>2</v>
      </c>
      <c r="AC61">
        <f>VLOOKUP('Raw data'!AC61,Scale!$B$2:$C$8,2,FALSE)</f>
        <v>4</v>
      </c>
      <c r="AD61">
        <f>VLOOKUP('Raw data'!AD61,Scale!$B$2:$C$8,2,FALSE)</f>
        <v>5</v>
      </c>
      <c r="AE61">
        <f>VLOOKUP('Raw data'!AE61,Scale!$B$2:$C$8,2,FALSE)</f>
        <v>6</v>
      </c>
      <c r="AF61">
        <f>VLOOKUP('Raw data'!AF61,Scale!$J$2:$K$7,2,FALSE)</f>
        <v>2</v>
      </c>
      <c r="AG61">
        <f>VLOOKUP('Raw data'!AG61,Scale!$J$2:$K$7,2,FALSE)</f>
        <v>2</v>
      </c>
      <c r="AH61">
        <f>VLOOKUP('Raw data'!AH61,Scale!$J$2:$K$7,2,FALSE)</f>
        <v>6</v>
      </c>
      <c r="AI61">
        <f>VLOOKUP('Raw data'!AI61,Scale!$J$2:$K$7,2,FALSE)</f>
        <v>4</v>
      </c>
      <c r="AJ61">
        <f>VLOOKUP('Raw data'!AJ61,Scale!$J$2:$K$7,2,FALSE)</f>
        <v>4</v>
      </c>
      <c r="AK61">
        <f>VLOOKUP('Raw data'!AK61,Scale!$J$2:$K$7,2,FALSE)</f>
        <v>4</v>
      </c>
      <c r="AL61">
        <f>VLOOKUP('Raw data'!AL61,Scale!$J$2:$K$7,2,FALSE)</f>
        <v>4</v>
      </c>
      <c r="AM61">
        <f>VLOOKUP('Raw data'!AM61,Scale!$J$2:$K$7,2,FALSE)</f>
        <v>3</v>
      </c>
      <c r="AN61">
        <f>VLOOKUP('Raw data'!AN61,Scale!$J$2:$K$7,2,FALSE)</f>
        <v>2</v>
      </c>
      <c r="AO61">
        <f>VLOOKUP('Raw data'!AO61,Scale!$J$2:$K$7,2,FALSE)</f>
        <v>2</v>
      </c>
      <c r="AP61">
        <f>VLOOKUP('Raw data'!AP61,Scale!$J$2:$K$7,2,FALSE)</f>
        <v>1</v>
      </c>
      <c r="AQ61">
        <f>VLOOKUP('Raw data'!AQ61,Scale!$J$2:$K$7,2,FALSE)</f>
        <v>2</v>
      </c>
      <c r="AR61">
        <f>VLOOKUP('Raw data'!AR61,Scale!$J$2:$K$7,2,FALSE)</f>
        <v>4</v>
      </c>
      <c r="AS61">
        <f>VLOOKUP('Raw data'!AS61,Scale!$J$2:$K$7,2,FALSE)</f>
        <v>6</v>
      </c>
      <c r="AT61">
        <f>VLOOKUP('Raw data'!AT61,Scale!$J$2:$K$7,2,FALSE)</f>
        <v>3</v>
      </c>
      <c r="AU61">
        <f>VLOOKUP('Raw data'!AU61,Scale!$J$2:$K$7,2,FALSE)</f>
        <v>4</v>
      </c>
      <c r="AV61">
        <f>VLOOKUP('Raw data'!AV61,Scale!$J$2:$K$7,2,FALSE)</f>
        <v>6</v>
      </c>
      <c r="AW61">
        <f>VLOOKUP('Raw data'!AW61,Scale!$J$2:$K$7,2,FALSE)</f>
        <v>4</v>
      </c>
      <c r="AX61">
        <f>VLOOKUP('Raw data'!AX61,Scale!$J$2:$K$7,2,FALSE)</f>
        <v>6</v>
      </c>
      <c r="AY61">
        <f>VLOOKUP('Raw data'!AY61,Scale!$J$2:$K$7,2,FALSE)</f>
        <v>6</v>
      </c>
      <c r="AZ61">
        <f>VLOOKUP('Raw data'!AZ61,Scale!$J$2:$K$7,2,FALSE)</f>
        <v>6</v>
      </c>
      <c r="BA61">
        <f>VLOOKUP('Raw data'!BA61,Scale!$J$2:$K$7,2,FALSE)</f>
        <v>4</v>
      </c>
      <c r="BB61">
        <f>VLOOKUP('Raw data'!BB61,Scale!$J$2:$K$7,2,FALSE)</f>
        <v>5</v>
      </c>
      <c r="BC61">
        <f>VLOOKUP('Raw data'!BC61,Scale!$J$2:$K$7,2,FALSE)</f>
        <v>4</v>
      </c>
      <c r="BD61">
        <f>VLOOKUP('Raw data'!BD61,Scale!$J$2:$K$7,2,FALSE)</f>
        <v>2</v>
      </c>
      <c r="BE61">
        <f>VLOOKUP('Raw data'!BE61,Scale!$J$2:$K$7,2,FALSE)</f>
        <v>3</v>
      </c>
      <c r="BF61">
        <f>VLOOKUP('Raw data'!BF61,Scale!$J$2:$K$7,2,FALSE)</f>
        <v>1</v>
      </c>
      <c r="BG61">
        <f>VLOOKUP('Raw data'!BG61,Scale!$J$2:$K$7,2,FALSE)</f>
        <v>1</v>
      </c>
      <c r="BH61">
        <f>VLOOKUP('Raw data'!BH61,Scale!$J$2:$K$7,2,FALSE)</f>
        <v>2</v>
      </c>
      <c r="BI61">
        <f>VLOOKUP('Raw data'!BI61,Scale!$J$2:$K$7,2,FALSE)</f>
        <v>5</v>
      </c>
      <c r="BJ61" t="str">
        <f>'Raw data'!BJ61</f>
        <v>Podcast การพัมนาตนเอง</v>
      </c>
      <c r="BK61" s="10">
        <f>'Raw data'!BK61</f>
        <v>32859</v>
      </c>
      <c r="BL61" t="str">
        <f>'Raw data'!BL61</f>
        <v>ชาย</v>
      </c>
      <c r="BM61">
        <f t="shared" ca="1" si="0"/>
        <v>31</v>
      </c>
      <c r="BN61">
        <f t="shared" ca="1" si="1"/>
        <v>31</v>
      </c>
      <c r="BO61" s="9">
        <f t="shared" si="2"/>
        <v>32859</v>
      </c>
      <c r="BP61" t="str">
        <f t="shared" si="3"/>
        <v>17-12</v>
      </c>
      <c r="BQ61" t="str">
        <f t="shared" si="4"/>
        <v>17-ธ.ค.-21</v>
      </c>
      <c r="BR61" s="10">
        <f t="shared" si="5"/>
        <v>44547</v>
      </c>
      <c r="BS61" s="11" t="str">
        <f>IF(BR61&lt;ราศี!$B$10,ราศี!$D$10,(IF(BR61&lt;ราศี!$B$11,ราศี!$D$11,(IF(BR61&lt;ราศี!$B$12,ราศี!$D$12,(IF(BR61&lt;ราศี!$B$13,ราศี!$D$13,(IF(BR61&lt;ราศี!$B$14,ราศี!$D$14,(IF(BR61&lt;ราศี!$B$15,ราศี!$D$15,(IF(BR61&lt;ราศี!$B$16,ราศี!$D$16,(IF(BR61&lt;ราศี!$B$17,ราศี!$D$17,(IF(BR61&lt;ราศี!$B$18,ราศี!$D$18,(IF(BR61&lt;ราศี!$B$19,ราศี!$D$19,(IF(BR61&lt;ราศี!$B$20,ราศี!$D$20,(IF(BR61&lt;ราศี!$B$21,ราศี!$D$21,ราศี!$D$22)))))))))))))))))))))))</f>
        <v>ราศีธนู</v>
      </c>
    </row>
    <row r="62" spans="1:71" x14ac:dyDescent="0.25">
      <c r="A62">
        <v>61</v>
      </c>
      <c r="B62">
        <f>VLOOKUP('Raw data'!B62,Scale!$B$2:$C$8,2,FALSE)</f>
        <v>5</v>
      </c>
      <c r="C62">
        <f>VLOOKUP('Raw data'!C62,Scale!$B$2:$C$8,2,FALSE)</f>
        <v>4</v>
      </c>
      <c r="D62">
        <f>VLOOKUP('Raw data'!D62,Scale!$B$2:$C$8,2,FALSE)</f>
        <v>6</v>
      </c>
      <c r="E62">
        <f>VLOOKUP('Raw data'!E62,Scale!$B$2:$C$8,2,FALSE)</f>
        <v>6</v>
      </c>
      <c r="F62">
        <f>VLOOKUP('Raw data'!F62,Scale!$B$2:$C$8,2,FALSE)</f>
        <v>5</v>
      </c>
      <c r="G62">
        <f>VLOOKUP('Raw data'!G62,Scale!$B$2:$C$8,2,FALSE)</f>
        <v>2</v>
      </c>
      <c r="H62">
        <f>VLOOKUP('Raw data'!H62,Scale!$B$2:$C$8,2,FALSE)</f>
        <v>4</v>
      </c>
      <c r="I62">
        <f>VLOOKUP('Raw data'!I62,Scale!$B$2:$C$8,2,FALSE)</f>
        <v>5</v>
      </c>
      <c r="J62">
        <f>VLOOKUP('Raw data'!J62,Scale!$B$2:$C$8,2,FALSE)</f>
        <v>3</v>
      </c>
      <c r="K62">
        <f>VLOOKUP('Raw data'!K62,Scale!$B$2:$C$8,2,FALSE)</f>
        <v>6</v>
      </c>
      <c r="L62">
        <f>VLOOKUP('Raw data'!L62,Scale!$B$2:$C$8,2,FALSE)</f>
        <v>6</v>
      </c>
      <c r="M62">
        <f>VLOOKUP('Raw data'!M62,Scale!$B$2:$C$8,2,FALSE)</f>
        <v>6</v>
      </c>
      <c r="N62">
        <f>VLOOKUP('Raw data'!N62,Scale!$B$2:$C$8,2,FALSE)</f>
        <v>5</v>
      </c>
      <c r="O62">
        <f>VLOOKUP('Raw data'!O62,Scale!$B$2:$C$8,2,FALSE)</f>
        <v>5</v>
      </c>
      <c r="P62">
        <f>VLOOKUP('Raw data'!P62,Scale!$B$2:$C$8,2,FALSE)</f>
        <v>7</v>
      </c>
      <c r="Q62">
        <f>VLOOKUP('Raw data'!Q62,Scale!$B$2:$C$8,2,FALSE)</f>
        <v>4</v>
      </c>
      <c r="R62">
        <f>VLOOKUP('Raw data'!R62,Scale!$B$2:$C$8,2,FALSE)</f>
        <v>5</v>
      </c>
      <c r="S62">
        <f>VLOOKUP('Raw data'!S62,Scale!$B$2:$C$8,2,FALSE)</f>
        <v>5</v>
      </c>
      <c r="T62">
        <f>VLOOKUP('Raw data'!T62,Scale!$B$2:$C$8,2,FALSE)</f>
        <v>6</v>
      </c>
      <c r="U62">
        <f>VLOOKUP('Raw data'!U62,Scale!$B$2:$C$8,2,FALSE)</f>
        <v>5</v>
      </c>
      <c r="V62">
        <f>VLOOKUP('Raw data'!V62,Scale!$B$2:$C$8,2,FALSE)</f>
        <v>6</v>
      </c>
      <c r="W62">
        <f>VLOOKUP('Raw data'!W62,Scale!$B$2:$C$8,2,FALSE)</f>
        <v>6</v>
      </c>
      <c r="X62">
        <f>VLOOKUP('Raw data'!X62,Scale!$B$2:$C$8,2,FALSE)</f>
        <v>4</v>
      </c>
      <c r="Y62">
        <f>VLOOKUP('Raw data'!Y62,Scale!$B$2:$C$8,2,FALSE)</f>
        <v>5</v>
      </c>
      <c r="Z62">
        <f>VLOOKUP('Raw data'!Z62,Scale!$B$2:$C$8,2,FALSE)</f>
        <v>5</v>
      </c>
      <c r="AA62">
        <f>VLOOKUP('Raw data'!AA62,Scale!$B$2:$C$8,2,FALSE)</f>
        <v>6</v>
      </c>
      <c r="AB62">
        <f>VLOOKUP('Raw data'!AB62,Scale!$B$2:$C$8,2,FALSE)</f>
        <v>5</v>
      </c>
      <c r="AC62">
        <f>VLOOKUP('Raw data'!AC62,Scale!$B$2:$C$8,2,FALSE)</f>
        <v>4</v>
      </c>
      <c r="AD62">
        <f>VLOOKUP('Raw data'!AD62,Scale!$B$2:$C$8,2,FALSE)</f>
        <v>4</v>
      </c>
      <c r="AE62">
        <f>VLOOKUP('Raw data'!AE62,Scale!$B$2:$C$8,2,FALSE)</f>
        <v>4</v>
      </c>
      <c r="AF62">
        <f>VLOOKUP('Raw data'!AF62,Scale!$J$2:$K$7,2,FALSE)</f>
        <v>3</v>
      </c>
      <c r="AG62">
        <f>VLOOKUP('Raw data'!AG62,Scale!$J$2:$K$7,2,FALSE)</f>
        <v>2</v>
      </c>
      <c r="AH62">
        <f>VLOOKUP('Raw data'!AH62,Scale!$J$2:$K$7,2,FALSE)</f>
        <v>6</v>
      </c>
      <c r="AI62">
        <f>VLOOKUP('Raw data'!AI62,Scale!$J$2:$K$7,2,FALSE)</f>
        <v>5</v>
      </c>
      <c r="AJ62">
        <f>VLOOKUP('Raw data'!AJ62,Scale!$J$2:$K$7,2,FALSE)</f>
        <v>5</v>
      </c>
      <c r="AK62">
        <f>VLOOKUP('Raw data'!AK62,Scale!$J$2:$K$7,2,FALSE)</f>
        <v>2</v>
      </c>
      <c r="AL62">
        <f>VLOOKUP('Raw data'!AL62,Scale!$J$2:$K$7,2,FALSE)</f>
        <v>2</v>
      </c>
      <c r="AM62">
        <f>VLOOKUP('Raw data'!AM62,Scale!$J$2:$K$7,2,FALSE)</f>
        <v>3</v>
      </c>
      <c r="AN62">
        <f>VLOOKUP('Raw data'!AN62,Scale!$J$2:$K$7,2,FALSE)</f>
        <v>2</v>
      </c>
      <c r="AO62">
        <f>VLOOKUP('Raw data'!AO62,Scale!$J$2:$K$7,2,FALSE)</f>
        <v>4</v>
      </c>
      <c r="AP62">
        <f>VLOOKUP('Raw data'!AP62,Scale!$J$2:$K$7,2,FALSE)</f>
        <v>5</v>
      </c>
      <c r="AQ62">
        <f>VLOOKUP('Raw data'!AQ62,Scale!$J$2:$K$7,2,FALSE)</f>
        <v>6</v>
      </c>
      <c r="AR62">
        <f>VLOOKUP('Raw data'!AR62,Scale!$J$2:$K$7,2,FALSE)</f>
        <v>5</v>
      </c>
      <c r="AS62">
        <f>VLOOKUP('Raw data'!AS62,Scale!$J$2:$K$7,2,FALSE)</f>
        <v>5</v>
      </c>
      <c r="AT62">
        <f>VLOOKUP('Raw data'!AT62,Scale!$J$2:$K$7,2,FALSE)</f>
        <v>3</v>
      </c>
      <c r="AU62">
        <f>VLOOKUP('Raw data'!AU62,Scale!$J$2:$K$7,2,FALSE)</f>
        <v>3</v>
      </c>
      <c r="AV62">
        <f>VLOOKUP('Raw data'!AV62,Scale!$J$2:$K$7,2,FALSE)</f>
        <v>4</v>
      </c>
      <c r="AW62">
        <f>VLOOKUP('Raw data'!AW62,Scale!$J$2:$K$7,2,FALSE)</f>
        <v>5</v>
      </c>
      <c r="AX62">
        <f>VLOOKUP('Raw data'!AX62,Scale!$J$2:$K$7,2,FALSE)</f>
        <v>5</v>
      </c>
      <c r="AY62">
        <f>VLOOKUP('Raw data'!AY62,Scale!$J$2:$K$7,2,FALSE)</f>
        <v>3</v>
      </c>
      <c r="AZ62">
        <f>VLOOKUP('Raw data'!AZ62,Scale!$J$2:$K$7,2,FALSE)</f>
        <v>6</v>
      </c>
      <c r="BA62">
        <f>VLOOKUP('Raw data'!BA62,Scale!$J$2:$K$7,2,FALSE)</f>
        <v>5</v>
      </c>
      <c r="BB62">
        <f>VLOOKUP('Raw data'!BB62,Scale!$J$2:$K$7,2,FALSE)</f>
        <v>4</v>
      </c>
      <c r="BC62">
        <f>VLOOKUP('Raw data'!BC62,Scale!$J$2:$K$7,2,FALSE)</f>
        <v>5</v>
      </c>
      <c r="BD62">
        <f>VLOOKUP('Raw data'!BD62,Scale!$J$2:$K$7,2,FALSE)</f>
        <v>6</v>
      </c>
      <c r="BE62">
        <f>VLOOKUP('Raw data'!BE62,Scale!$J$2:$K$7,2,FALSE)</f>
        <v>6</v>
      </c>
      <c r="BF62">
        <f>VLOOKUP('Raw data'!BF62,Scale!$J$2:$K$7,2,FALSE)</f>
        <v>4</v>
      </c>
      <c r="BG62">
        <f>VLOOKUP('Raw data'!BG62,Scale!$J$2:$K$7,2,FALSE)</f>
        <v>3</v>
      </c>
      <c r="BH62">
        <f>VLOOKUP('Raw data'!BH62,Scale!$J$2:$K$7,2,FALSE)</f>
        <v>3</v>
      </c>
      <c r="BI62">
        <f>VLOOKUP('Raw data'!BI62,Scale!$J$2:$K$7,2,FALSE)</f>
        <v>4</v>
      </c>
      <c r="BJ62" t="str">
        <f>'Raw data'!BJ62</f>
        <v>Content เกี่ยวกับสัตว์เลี้ยง</v>
      </c>
      <c r="BK62" s="10">
        <f>'Raw data'!BK62</f>
        <v>34473</v>
      </c>
      <c r="BL62" t="str">
        <f>'Raw data'!BL62</f>
        <v>หญิง</v>
      </c>
      <c r="BM62">
        <f t="shared" ca="1" si="0"/>
        <v>26</v>
      </c>
      <c r="BN62">
        <f t="shared" ca="1" si="1"/>
        <v>26</v>
      </c>
      <c r="BO62" s="9">
        <f t="shared" si="2"/>
        <v>34473</v>
      </c>
      <c r="BP62" t="str">
        <f t="shared" si="3"/>
        <v>19-05</v>
      </c>
      <c r="BQ62" t="str">
        <f t="shared" si="4"/>
        <v>19-พ.ค.-21</v>
      </c>
      <c r="BR62" s="10">
        <f t="shared" si="5"/>
        <v>44335</v>
      </c>
      <c r="BS62" s="11" t="str">
        <f>IF(BR62&lt;ราศี!$B$10,ราศี!$D$10,(IF(BR62&lt;ราศี!$B$11,ราศี!$D$11,(IF(BR62&lt;ราศี!$B$12,ราศี!$D$12,(IF(BR62&lt;ราศี!$B$13,ราศี!$D$13,(IF(BR62&lt;ราศี!$B$14,ราศี!$D$14,(IF(BR62&lt;ราศี!$B$15,ราศี!$D$15,(IF(BR62&lt;ราศี!$B$16,ราศี!$D$16,(IF(BR62&lt;ราศี!$B$17,ราศี!$D$17,(IF(BR62&lt;ราศี!$B$18,ราศี!$D$18,(IF(BR62&lt;ราศี!$B$19,ราศี!$D$19,(IF(BR62&lt;ราศี!$B$20,ราศี!$D$20,(IF(BR62&lt;ราศี!$B$21,ราศี!$D$21,ราศี!$D$22)))))))))))))))))))))))</f>
        <v>ราศีพฤษก</v>
      </c>
    </row>
    <row r="63" spans="1:71" x14ac:dyDescent="0.25">
      <c r="A63">
        <v>62</v>
      </c>
      <c r="B63">
        <f>VLOOKUP('Raw data'!B63,Scale!$B$2:$C$8,2,FALSE)</f>
        <v>7</v>
      </c>
      <c r="C63">
        <f>VLOOKUP('Raw data'!C63,Scale!$B$2:$C$8,2,FALSE)</f>
        <v>5</v>
      </c>
      <c r="D63">
        <f>VLOOKUP('Raw data'!D63,Scale!$B$2:$C$8,2,FALSE)</f>
        <v>6</v>
      </c>
      <c r="E63">
        <f>VLOOKUP('Raw data'!E63,Scale!$B$2:$C$8,2,FALSE)</f>
        <v>6</v>
      </c>
      <c r="F63">
        <f>VLOOKUP('Raw data'!F63,Scale!$B$2:$C$8,2,FALSE)</f>
        <v>6</v>
      </c>
      <c r="G63">
        <f>VLOOKUP('Raw data'!G63,Scale!$B$2:$C$8,2,FALSE)</f>
        <v>7</v>
      </c>
      <c r="H63">
        <f>VLOOKUP('Raw data'!H63,Scale!$B$2:$C$8,2,FALSE)</f>
        <v>7</v>
      </c>
      <c r="I63">
        <f>VLOOKUP('Raw data'!I63,Scale!$B$2:$C$8,2,FALSE)</f>
        <v>7</v>
      </c>
      <c r="J63">
        <f>VLOOKUP('Raw data'!J63,Scale!$B$2:$C$8,2,FALSE)</f>
        <v>4</v>
      </c>
      <c r="K63">
        <f>VLOOKUP('Raw data'!K63,Scale!$B$2:$C$8,2,FALSE)</f>
        <v>5</v>
      </c>
      <c r="L63">
        <f>VLOOKUP('Raw data'!L63,Scale!$B$2:$C$8,2,FALSE)</f>
        <v>6</v>
      </c>
      <c r="M63">
        <f>VLOOKUP('Raw data'!M63,Scale!$B$2:$C$8,2,FALSE)</f>
        <v>7</v>
      </c>
      <c r="N63">
        <f>VLOOKUP('Raw data'!N63,Scale!$B$2:$C$8,2,FALSE)</f>
        <v>4</v>
      </c>
      <c r="O63">
        <f>VLOOKUP('Raw data'!O63,Scale!$B$2:$C$8,2,FALSE)</f>
        <v>7</v>
      </c>
      <c r="P63">
        <f>VLOOKUP('Raw data'!P63,Scale!$B$2:$C$8,2,FALSE)</f>
        <v>7</v>
      </c>
      <c r="Q63">
        <f>VLOOKUP('Raw data'!Q63,Scale!$B$2:$C$8,2,FALSE)</f>
        <v>5</v>
      </c>
      <c r="R63">
        <f>VLOOKUP('Raw data'!R63,Scale!$B$2:$C$8,2,FALSE)</f>
        <v>5</v>
      </c>
      <c r="S63">
        <f>VLOOKUP('Raw data'!S63,Scale!$B$2:$C$8,2,FALSE)</f>
        <v>6</v>
      </c>
      <c r="T63">
        <f>VLOOKUP('Raw data'!T63,Scale!$B$2:$C$8,2,FALSE)</f>
        <v>7</v>
      </c>
      <c r="U63">
        <f>VLOOKUP('Raw data'!U63,Scale!$B$2:$C$8,2,FALSE)</f>
        <v>7</v>
      </c>
      <c r="V63">
        <f>VLOOKUP('Raw data'!V63,Scale!$B$2:$C$8,2,FALSE)</f>
        <v>6</v>
      </c>
      <c r="W63">
        <f>VLOOKUP('Raw data'!W63,Scale!$B$2:$C$8,2,FALSE)</f>
        <v>7</v>
      </c>
      <c r="X63">
        <f>VLOOKUP('Raw data'!X63,Scale!$B$2:$C$8,2,FALSE)</f>
        <v>6</v>
      </c>
      <c r="Y63">
        <f>VLOOKUP('Raw data'!Y63,Scale!$B$2:$C$8,2,FALSE)</f>
        <v>6</v>
      </c>
      <c r="Z63">
        <f>VLOOKUP('Raw data'!Z63,Scale!$B$2:$C$8,2,FALSE)</f>
        <v>7</v>
      </c>
      <c r="AA63">
        <f>VLOOKUP('Raw data'!AA63,Scale!$B$2:$C$8,2,FALSE)</f>
        <v>7</v>
      </c>
      <c r="AB63">
        <f>VLOOKUP('Raw data'!AB63,Scale!$B$2:$C$8,2,FALSE)</f>
        <v>7</v>
      </c>
      <c r="AC63">
        <f>VLOOKUP('Raw data'!AC63,Scale!$B$2:$C$8,2,FALSE)</f>
        <v>5</v>
      </c>
      <c r="AD63">
        <f>VLOOKUP('Raw data'!AD63,Scale!$B$2:$C$8,2,FALSE)</f>
        <v>5</v>
      </c>
      <c r="AE63">
        <f>VLOOKUP('Raw data'!AE63,Scale!$B$2:$C$8,2,FALSE)</f>
        <v>4</v>
      </c>
      <c r="AF63">
        <f>VLOOKUP('Raw data'!AF63,Scale!$J$2:$K$7,2,FALSE)</f>
        <v>4</v>
      </c>
      <c r="AG63">
        <f>VLOOKUP('Raw data'!AG63,Scale!$J$2:$K$7,2,FALSE)</f>
        <v>2</v>
      </c>
      <c r="AH63">
        <f>VLOOKUP('Raw data'!AH63,Scale!$J$2:$K$7,2,FALSE)</f>
        <v>4</v>
      </c>
      <c r="AI63">
        <f>VLOOKUP('Raw data'!AI63,Scale!$J$2:$K$7,2,FALSE)</f>
        <v>5</v>
      </c>
      <c r="AJ63">
        <f>VLOOKUP('Raw data'!AJ63,Scale!$J$2:$K$7,2,FALSE)</f>
        <v>3</v>
      </c>
      <c r="AK63">
        <f>VLOOKUP('Raw data'!AK63,Scale!$J$2:$K$7,2,FALSE)</f>
        <v>3</v>
      </c>
      <c r="AL63">
        <f>VLOOKUP('Raw data'!AL63,Scale!$J$2:$K$7,2,FALSE)</f>
        <v>3</v>
      </c>
      <c r="AM63">
        <f>VLOOKUP('Raw data'!AM63,Scale!$J$2:$K$7,2,FALSE)</f>
        <v>3</v>
      </c>
      <c r="AN63">
        <f>VLOOKUP('Raw data'!AN63,Scale!$J$2:$K$7,2,FALSE)</f>
        <v>2</v>
      </c>
      <c r="AO63">
        <f>VLOOKUP('Raw data'!AO63,Scale!$J$2:$K$7,2,FALSE)</f>
        <v>2</v>
      </c>
      <c r="AP63">
        <f>VLOOKUP('Raw data'!AP63,Scale!$J$2:$K$7,2,FALSE)</f>
        <v>2</v>
      </c>
      <c r="AQ63">
        <f>VLOOKUP('Raw data'!AQ63,Scale!$J$2:$K$7,2,FALSE)</f>
        <v>5</v>
      </c>
      <c r="AR63">
        <f>VLOOKUP('Raw data'!AR63,Scale!$J$2:$K$7,2,FALSE)</f>
        <v>1</v>
      </c>
      <c r="AS63">
        <f>VLOOKUP('Raw data'!AS63,Scale!$J$2:$K$7,2,FALSE)</f>
        <v>5</v>
      </c>
      <c r="AT63">
        <f>VLOOKUP('Raw data'!AT63,Scale!$J$2:$K$7,2,FALSE)</f>
        <v>3</v>
      </c>
      <c r="AU63">
        <f>VLOOKUP('Raw data'!AU63,Scale!$J$2:$K$7,2,FALSE)</f>
        <v>3</v>
      </c>
      <c r="AV63">
        <f>VLOOKUP('Raw data'!AV63,Scale!$J$2:$K$7,2,FALSE)</f>
        <v>3</v>
      </c>
      <c r="AW63">
        <f>VLOOKUP('Raw data'!AW63,Scale!$J$2:$K$7,2,FALSE)</f>
        <v>2</v>
      </c>
      <c r="AX63">
        <f>VLOOKUP('Raw data'!AX63,Scale!$J$2:$K$7,2,FALSE)</f>
        <v>5</v>
      </c>
      <c r="AY63">
        <f>VLOOKUP('Raw data'!AY63,Scale!$J$2:$K$7,2,FALSE)</f>
        <v>5</v>
      </c>
      <c r="AZ63">
        <f>VLOOKUP('Raw data'!AZ63,Scale!$J$2:$K$7,2,FALSE)</f>
        <v>4</v>
      </c>
      <c r="BA63">
        <f>VLOOKUP('Raw data'!BA63,Scale!$J$2:$K$7,2,FALSE)</f>
        <v>5</v>
      </c>
      <c r="BB63">
        <f>VLOOKUP('Raw data'!BB63,Scale!$J$2:$K$7,2,FALSE)</f>
        <v>3</v>
      </c>
      <c r="BC63">
        <f>VLOOKUP('Raw data'!BC63,Scale!$J$2:$K$7,2,FALSE)</f>
        <v>3</v>
      </c>
      <c r="BD63">
        <f>VLOOKUP('Raw data'!BD63,Scale!$J$2:$K$7,2,FALSE)</f>
        <v>3</v>
      </c>
      <c r="BE63">
        <f>VLOOKUP('Raw data'!BE63,Scale!$J$2:$K$7,2,FALSE)</f>
        <v>4</v>
      </c>
      <c r="BF63">
        <f>VLOOKUP('Raw data'!BF63,Scale!$J$2:$K$7,2,FALSE)</f>
        <v>4</v>
      </c>
      <c r="BG63">
        <f>VLOOKUP('Raw data'!BG63,Scale!$J$2:$K$7,2,FALSE)</f>
        <v>1</v>
      </c>
      <c r="BH63">
        <f>VLOOKUP('Raw data'!BH63,Scale!$J$2:$K$7,2,FALSE)</f>
        <v>2</v>
      </c>
      <c r="BI63">
        <f>VLOOKUP('Raw data'!BI63,Scale!$J$2:$K$7,2,FALSE)</f>
        <v>2</v>
      </c>
      <c r="BJ63" t="str">
        <f>'Raw data'!BJ63</f>
        <v>ซีรี่ส์เกาหลี อาหารเกาหลี</v>
      </c>
      <c r="BK63" s="10">
        <f>'Raw data'!BK63</f>
        <v>33044</v>
      </c>
      <c r="BL63" t="str">
        <f>'Raw data'!BL63</f>
        <v>หญิง</v>
      </c>
      <c r="BM63">
        <f t="shared" ca="1" si="0"/>
        <v>30</v>
      </c>
      <c r="BN63">
        <f t="shared" ca="1" si="1"/>
        <v>30</v>
      </c>
      <c r="BO63" s="9">
        <f t="shared" si="2"/>
        <v>33044</v>
      </c>
      <c r="BP63" t="str">
        <f t="shared" si="3"/>
        <v>20-06</v>
      </c>
      <c r="BQ63" t="str">
        <f t="shared" si="4"/>
        <v>20-มิ.ย.-21</v>
      </c>
      <c r="BR63" s="10">
        <f t="shared" si="5"/>
        <v>44367</v>
      </c>
      <c r="BS63" s="11" t="str">
        <f>IF(BR63&lt;ราศี!$B$10,ราศี!$D$10,(IF(BR63&lt;ราศี!$B$11,ราศี!$D$11,(IF(BR63&lt;ราศี!$B$12,ราศี!$D$12,(IF(BR63&lt;ราศี!$B$13,ราศี!$D$13,(IF(BR63&lt;ราศี!$B$14,ราศี!$D$14,(IF(BR63&lt;ราศี!$B$15,ราศี!$D$15,(IF(BR63&lt;ราศี!$B$16,ราศี!$D$16,(IF(BR63&lt;ราศี!$B$17,ราศี!$D$17,(IF(BR63&lt;ราศี!$B$18,ราศี!$D$18,(IF(BR63&lt;ราศี!$B$19,ราศี!$D$19,(IF(BR63&lt;ราศี!$B$20,ราศี!$D$20,(IF(BR63&lt;ราศี!$B$21,ราศี!$D$21,ราศี!$D$22)))))))))))))))))))))))</f>
        <v>ราศีเมถุน</v>
      </c>
    </row>
    <row r="64" spans="1:71" x14ac:dyDescent="0.25">
      <c r="A64">
        <v>63</v>
      </c>
      <c r="B64">
        <f>VLOOKUP('Raw data'!B64,Scale!$B$2:$C$8,2,FALSE)</f>
        <v>5</v>
      </c>
      <c r="C64">
        <f>VLOOKUP('Raw data'!C64,Scale!$B$2:$C$8,2,FALSE)</f>
        <v>4</v>
      </c>
      <c r="D64">
        <f>VLOOKUP('Raw data'!D64,Scale!$B$2:$C$8,2,FALSE)</f>
        <v>4</v>
      </c>
      <c r="E64">
        <f>VLOOKUP('Raw data'!E64,Scale!$B$2:$C$8,2,FALSE)</f>
        <v>4</v>
      </c>
      <c r="F64">
        <f>VLOOKUP('Raw data'!F64,Scale!$B$2:$C$8,2,FALSE)</f>
        <v>6</v>
      </c>
      <c r="G64">
        <f>VLOOKUP('Raw data'!G64,Scale!$B$2:$C$8,2,FALSE)</f>
        <v>4</v>
      </c>
      <c r="H64">
        <f>VLOOKUP('Raw data'!H64,Scale!$B$2:$C$8,2,FALSE)</f>
        <v>4</v>
      </c>
      <c r="I64">
        <f>VLOOKUP('Raw data'!I64,Scale!$B$2:$C$8,2,FALSE)</f>
        <v>4</v>
      </c>
      <c r="J64">
        <f>VLOOKUP('Raw data'!J64,Scale!$B$2:$C$8,2,FALSE)</f>
        <v>3</v>
      </c>
      <c r="K64">
        <f>VLOOKUP('Raw data'!K64,Scale!$B$2:$C$8,2,FALSE)</f>
        <v>3</v>
      </c>
      <c r="L64">
        <f>VLOOKUP('Raw data'!L64,Scale!$B$2:$C$8,2,FALSE)</f>
        <v>2</v>
      </c>
      <c r="M64">
        <f>VLOOKUP('Raw data'!M64,Scale!$B$2:$C$8,2,FALSE)</f>
        <v>4</v>
      </c>
      <c r="N64">
        <f>VLOOKUP('Raw data'!N64,Scale!$B$2:$C$8,2,FALSE)</f>
        <v>6</v>
      </c>
      <c r="O64">
        <f>VLOOKUP('Raw data'!O64,Scale!$B$2:$C$8,2,FALSE)</f>
        <v>6</v>
      </c>
      <c r="P64">
        <f>VLOOKUP('Raw data'!P64,Scale!$B$2:$C$8,2,FALSE)</f>
        <v>6</v>
      </c>
      <c r="Q64">
        <f>VLOOKUP('Raw data'!Q64,Scale!$B$2:$C$8,2,FALSE)</f>
        <v>5</v>
      </c>
      <c r="R64">
        <f>VLOOKUP('Raw data'!R64,Scale!$B$2:$C$8,2,FALSE)</f>
        <v>3</v>
      </c>
      <c r="S64">
        <f>VLOOKUP('Raw data'!S64,Scale!$B$2:$C$8,2,FALSE)</f>
        <v>5</v>
      </c>
      <c r="T64">
        <f>VLOOKUP('Raw data'!T64,Scale!$B$2:$C$8,2,FALSE)</f>
        <v>5</v>
      </c>
      <c r="U64">
        <f>VLOOKUP('Raw data'!U64,Scale!$B$2:$C$8,2,FALSE)</f>
        <v>5</v>
      </c>
      <c r="V64">
        <f>VLOOKUP('Raw data'!V64,Scale!$B$2:$C$8,2,FALSE)</f>
        <v>5</v>
      </c>
      <c r="W64">
        <f>VLOOKUP('Raw data'!W64,Scale!$B$2:$C$8,2,FALSE)</f>
        <v>5</v>
      </c>
      <c r="X64">
        <f>VLOOKUP('Raw data'!X64,Scale!$B$2:$C$8,2,FALSE)</f>
        <v>3</v>
      </c>
      <c r="Y64">
        <f>VLOOKUP('Raw data'!Y64,Scale!$B$2:$C$8,2,FALSE)</f>
        <v>4</v>
      </c>
      <c r="Z64">
        <f>VLOOKUP('Raw data'!Z64,Scale!$B$2:$C$8,2,FALSE)</f>
        <v>4</v>
      </c>
      <c r="AA64">
        <f>VLOOKUP('Raw data'!AA64,Scale!$B$2:$C$8,2,FALSE)</f>
        <v>4</v>
      </c>
      <c r="AB64">
        <f>VLOOKUP('Raw data'!AB64,Scale!$B$2:$C$8,2,FALSE)</f>
        <v>4</v>
      </c>
      <c r="AC64">
        <f>VLOOKUP('Raw data'!AC64,Scale!$B$2:$C$8,2,FALSE)</f>
        <v>3</v>
      </c>
      <c r="AD64">
        <f>VLOOKUP('Raw data'!AD64,Scale!$B$2:$C$8,2,FALSE)</f>
        <v>2</v>
      </c>
      <c r="AE64">
        <f>VLOOKUP('Raw data'!AE64,Scale!$B$2:$C$8,2,FALSE)</f>
        <v>2</v>
      </c>
      <c r="AF64">
        <f>VLOOKUP('Raw data'!AF64,Scale!$J$2:$K$7,2,FALSE)</f>
        <v>4</v>
      </c>
      <c r="AG64">
        <f>VLOOKUP('Raw data'!AG64,Scale!$J$2:$K$7,2,FALSE)</f>
        <v>3</v>
      </c>
      <c r="AH64">
        <f>VLOOKUP('Raw data'!AH64,Scale!$J$2:$K$7,2,FALSE)</f>
        <v>6</v>
      </c>
      <c r="AI64">
        <f>VLOOKUP('Raw data'!AI64,Scale!$J$2:$K$7,2,FALSE)</f>
        <v>5</v>
      </c>
      <c r="AJ64">
        <f>VLOOKUP('Raw data'!AJ64,Scale!$J$2:$K$7,2,FALSE)</f>
        <v>6</v>
      </c>
      <c r="AK64">
        <f>VLOOKUP('Raw data'!AK64,Scale!$J$2:$K$7,2,FALSE)</f>
        <v>3</v>
      </c>
      <c r="AL64">
        <f>VLOOKUP('Raw data'!AL64,Scale!$J$2:$K$7,2,FALSE)</f>
        <v>3</v>
      </c>
      <c r="AM64">
        <f>VLOOKUP('Raw data'!AM64,Scale!$J$2:$K$7,2,FALSE)</f>
        <v>3</v>
      </c>
      <c r="AN64">
        <f>VLOOKUP('Raw data'!AN64,Scale!$J$2:$K$7,2,FALSE)</f>
        <v>2</v>
      </c>
      <c r="AO64">
        <f>VLOOKUP('Raw data'!AO64,Scale!$J$2:$K$7,2,FALSE)</f>
        <v>1</v>
      </c>
      <c r="AP64">
        <f>VLOOKUP('Raw data'!AP64,Scale!$J$2:$K$7,2,FALSE)</f>
        <v>1</v>
      </c>
      <c r="AQ64">
        <f>VLOOKUP('Raw data'!AQ64,Scale!$J$2:$K$7,2,FALSE)</f>
        <v>2</v>
      </c>
      <c r="AR64">
        <f>VLOOKUP('Raw data'!AR64,Scale!$J$2:$K$7,2,FALSE)</f>
        <v>6</v>
      </c>
      <c r="AS64">
        <f>VLOOKUP('Raw data'!AS64,Scale!$J$2:$K$7,2,FALSE)</f>
        <v>5</v>
      </c>
      <c r="AT64">
        <f>VLOOKUP('Raw data'!AT64,Scale!$J$2:$K$7,2,FALSE)</f>
        <v>2</v>
      </c>
      <c r="AU64">
        <f>VLOOKUP('Raw data'!AU64,Scale!$J$2:$K$7,2,FALSE)</f>
        <v>4</v>
      </c>
      <c r="AV64">
        <f>VLOOKUP('Raw data'!AV64,Scale!$J$2:$K$7,2,FALSE)</f>
        <v>2</v>
      </c>
      <c r="AW64">
        <f>VLOOKUP('Raw data'!AW64,Scale!$J$2:$K$7,2,FALSE)</f>
        <v>5</v>
      </c>
      <c r="AX64">
        <f>VLOOKUP('Raw data'!AX64,Scale!$J$2:$K$7,2,FALSE)</f>
        <v>5</v>
      </c>
      <c r="AY64">
        <f>VLOOKUP('Raw data'!AY64,Scale!$J$2:$K$7,2,FALSE)</f>
        <v>3</v>
      </c>
      <c r="AZ64">
        <f>VLOOKUP('Raw data'!AZ64,Scale!$J$2:$K$7,2,FALSE)</f>
        <v>6</v>
      </c>
      <c r="BA64">
        <f>VLOOKUP('Raw data'!BA64,Scale!$J$2:$K$7,2,FALSE)</f>
        <v>5</v>
      </c>
      <c r="BB64">
        <f>VLOOKUP('Raw data'!BB64,Scale!$J$2:$K$7,2,FALSE)</f>
        <v>3</v>
      </c>
      <c r="BC64">
        <f>VLOOKUP('Raw data'!BC64,Scale!$J$2:$K$7,2,FALSE)</f>
        <v>4</v>
      </c>
      <c r="BD64">
        <f>VLOOKUP('Raw data'!BD64,Scale!$J$2:$K$7,2,FALSE)</f>
        <v>3</v>
      </c>
      <c r="BE64">
        <f>VLOOKUP('Raw data'!BE64,Scale!$J$2:$K$7,2,FALSE)</f>
        <v>3</v>
      </c>
      <c r="BF64">
        <f>VLOOKUP('Raw data'!BF64,Scale!$J$2:$K$7,2,FALSE)</f>
        <v>3</v>
      </c>
      <c r="BG64">
        <f>VLOOKUP('Raw data'!BG64,Scale!$J$2:$K$7,2,FALSE)</f>
        <v>2</v>
      </c>
      <c r="BH64">
        <f>VLOOKUP('Raw data'!BH64,Scale!$J$2:$K$7,2,FALSE)</f>
        <v>2</v>
      </c>
      <c r="BI64">
        <f>VLOOKUP('Raw data'!BI64,Scale!$J$2:$K$7,2,FALSE)</f>
        <v>2</v>
      </c>
      <c r="BJ64" t="str">
        <f>'Raw data'!BJ64</f>
        <v>การลงทุน</v>
      </c>
      <c r="BK64" s="10">
        <f>'Raw data'!BK64</f>
        <v>33323</v>
      </c>
      <c r="BL64" t="str">
        <f>'Raw data'!BL64</f>
        <v>ไม่ต้องการระบุ</v>
      </c>
      <c r="BM64">
        <f t="shared" ca="1" si="0"/>
        <v>29</v>
      </c>
      <c r="BN64">
        <f t="shared" ca="1" si="1"/>
        <v>29</v>
      </c>
      <c r="BO64" s="9">
        <f t="shared" si="2"/>
        <v>33323</v>
      </c>
      <c r="BP64" t="str">
        <f t="shared" si="3"/>
        <v>26-03</v>
      </c>
      <c r="BQ64" t="str">
        <f t="shared" si="4"/>
        <v>26-มี.ค.-21</v>
      </c>
      <c r="BR64" s="10">
        <f t="shared" si="5"/>
        <v>44281</v>
      </c>
      <c r="BS64" s="11" t="str">
        <f>IF(BR64&lt;ราศี!$B$10,ราศี!$D$10,(IF(BR64&lt;ราศี!$B$11,ราศี!$D$11,(IF(BR64&lt;ราศี!$B$12,ราศี!$D$12,(IF(BR64&lt;ราศี!$B$13,ราศี!$D$13,(IF(BR64&lt;ราศี!$B$14,ราศี!$D$14,(IF(BR64&lt;ราศี!$B$15,ราศี!$D$15,(IF(BR64&lt;ราศี!$B$16,ราศี!$D$16,(IF(BR64&lt;ราศี!$B$17,ราศี!$D$17,(IF(BR64&lt;ราศี!$B$18,ราศี!$D$18,(IF(BR64&lt;ราศี!$B$19,ราศี!$D$19,(IF(BR64&lt;ราศี!$B$20,ราศี!$D$20,(IF(BR64&lt;ราศี!$B$21,ราศี!$D$21,ราศี!$D$22)))))))))))))))))))))))</f>
        <v>ราศีมีน</v>
      </c>
    </row>
  </sheetData>
  <autoFilter ref="A1:BS64" xr:uid="{4CB87973-5AB1-4F15-962A-982E971E67F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A301-62EA-41F6-B2A0-324D20ECDDF7}">
  <sheetPr filterMode="1"/>
  <dimension ref="A1:BK64"/>
  <sheetViews>
    <sheetView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AP1" sqref="AP1:BK1048576"/>
    </sheetView>
  </sheetViews>
  <sheetFormatPr defaultRowHeight="13.2" x14ac:dyDescent="0.25"/>
  <sheetData>
    <row r="1" spans="1:63" x14ac:dyDescent="0.25">
      <c r="A1" s="3" t="s">
        <v>156</v>
      </c>
      <c r="B1" s="22">
        <v>2</v>
      </c>
      <c r="C1" s="22">
        <v>3</v>
      </c>
      <c r="D1" s="22">
        <v>4</v>
      </c>
      <c r="E1" s="22">
        <v>5</v>
      </c>
      <c r="F1" s="22">
        <v>6</v>
      </c>
      <c r="G1" s="22">
        <v>7</v>
      </c>
      <c r="H1" s="22">
        <v>8</v>
      </c>
      <c r="I1" s="22">
        <v>9</v>
      </c>
      <c r="J1" s="22">
        <v>10</v>
      </c>
      <c r="K1" s="22">
        <v>11</v>
      </c>
      <c r="L1" s="22">
        <v>12</v>
      </c>
      <c r="M1" s="22">
        <v>13</v>
      </c>
      <c r="N1" s="22">
        <v>14</v>
      </c>
      <c r="O1" s="22">
        <v>15</v>
      </c>
      <c r="P1" s="22">
        <v>16</v>
      </c>
      <c r="Q1" s="22">
        <v>17</v>
      </c>
      <c r="R1" s="22">
        <v>18</v>
      </c>
      <c r="S1" s="22">
        <v>19</v>
      </c>
      <c r="T1" s="22">
        <v>20</v>
      </c>
      <c r="U1" s="22">
        <v>21</v>
      </c>
      <c r="V1" s="22">
        <v>22</v>
      </c>
      <c r="W1" s="22">
        <v>23</v>
      </c>
      <c r="X1" s="22">
        <v>24</v>
      </c>
      <c r="Y1" s="22">
        <v>25</v>
      </c>
      <c r="Z1" s="22">
        <v>26</v>
      </c>
      <c r="AA1" s="22">
        <v>27</v>
      </c>
      <c r="AB1" s="22">
        <v>28</v>
      </c>
      <c r="AC1" s="22">
        <v>29</v>
      </c>
      <c r="AD1" s="22">
        <v>30</v>
      </c>
      <c r="AE1" s="22">
        <v>31</v>
      </c>
      <c r="AF1" s="23">
        <v>32</v>
      </c>
      <c r="AG1" s="23">
        <v>33</v>
      </c>
      <c r="AH1" s="23">
        <v>34</v>
      </c>
      <c r="AI1" s="23">
        <v>35</v>
      </c>
      <c r="AJ1" s="23">
        <v>36</v>
      </c>
      <c r="AK1" s="23">
        <v>37</v>
      </c>
      <c r="AL1" s="23">
        <v>38</v>
      </c>
      <c r="AM1" s="23">
        <v>39</v>
      </c>
      <c r="AN1" s="23">
        <v>40</v>
      </c>
      <c r="AO1" s="23">
        <v>41</v>
      </c>
      <c r="AP1" s="23">
        <v>42</v>
      </c>
      <c r="AQ1" s="23">
        <v>43</v>
      </c>
      <c r="AR1" s="23">
        <v>44</v>
      </c>
      <c r="AS1" s="23">
        <v>45</v>
      </c>
      <c r="AT1" s="23">
        <v>46</v>
      </c>
      <c r="AU1" s="23">
        <v>47</v>
      </c>
      <c r="AV1" s="23">
        <v>48</v>
      </c>
      <c r="AW1" s="23">
        <v>49</v>
      </c>
      <c r="AX1" s="23">
        <v>50</v>
      </c>
      <c r="AY1" s="23">
        <v>51</v>
      </c>
      <c r="AZ1" s="23">
        <v>52</v>
      </c>
      <c r="BA1" s="23">
        <v>53</v>
      </c>
      <c r="BB1" s="23">
        <v>54</v>
      </c>
      <c r="BC1" s="23">
        <v>55</v>
      </c>
      <c r="BD1" s="23">
        <v>56</v>
      </c>
      <c r="BE1" s="23">
        <v>57</v>
      </c>
      <c r="BF1" s="23">
        <v>58</v>
      </c>
      <c r="BG1" s="23">
        <v>59</v>
      </c>
      <c r="BH1" s="23">
        <v>60</v>
      </c>
      <c r="BI1" s="23">
        <v>61</v>
      </c>
      <c r="BJ1" s="24">
        <v>62</v>
      </c>
      <c r="BK1" s="24">
        <v>63</v>
      </c>
    </row>
    <row r="2" spans="1:63" hidden="1" x14ac:dyDescent="0.25">
      <c r="A2" s="11" t="s">
        <v>153</v>
      </c>
      <c r="B2">
        <v>5</v>
      </c>
      <c r="C2">
        <v>5</v>
      </c>
      <c r="D2">
        <v>7</v>
      </c>
      <c r="E2">
        <v>6</v>
      </c>
      <c r="F2">
        <v>5</v>
      </c>
      <c r="G2">
        <v>5</v>
      </c>
      <c r="H2">
        <v>5</v>
      </c>
      <c r="I2">
        <v>5</v>
      </c>
      <c r="J2">
        <v>7</v>
      </c>
      <c r="K2">
        <v>4</v>
      </c>
      <c r="L2">
        <v>3</v>
      </c>
      <c r="M2">
        <v>5</v>
      </c>
      <c r="N2">
        <v>6</v>
      </c>
      <c r="O2">
        <v>6</v>
      </c>
      <c r="P2">
        <v>4</v>
      </c>
      <c r="Q2">
        <v>5</v>
      </c>
      <c r="R2">
        <v>5</v>
      </c>
      <c r="S2">
        <v>7</v>
      </c>
      <c r="T2">
        <v>6</v>
      </c>
      <c r="U2">
        <v>6</v>
      </c>
      <c r="V2">
        <v>5</v>
      </c>
      <c r="W2">
        <v>7</v>
      </c>
      <c r="X2">
        <v>5</v>
      </c>
      <c r="Y2">
        <v>6</v>
      </c>
      <c r="Z2">
        <v>6</v>
      </c>
      <c r="AA2">
        <v>4</v>
      </c>
      <c r="AB2">
        <v>4</v>
      </c>
      <c r="AC2">
        <v>4</v>
      </c>
      <c r="AD2">
        <v>4</v>
      </c>
      <c r="AE2">
        <v>7</v>
      </c>
      <c r="AF2">
        <v>4</v>
      </c>
      <c r="AG2">
        <v>2</v>
      </c>
      <c r="AH2">
        <v>6</v>
      </c>
      <c r="AI2">
        <v>5</v>
      </c>
      <c r="AJ2">
        <v>6</v>
      </c>
      <c r="AK2">
        <v>4</v>
      </c>
      <c r="AL2">
        <v>4</v>
      </c>
      <c r="AM2">
        <v>3</v>
      </c>
      <c r="AN2">
        <v>5</v>
      </c>
      <c r="AO2">
        <v>2</v>
      </c>
      <c r="AP2">
        <v>2</v>
      </c>
      <c r="AQ2">
        <v>6</v>
      </c>
      <c r="AR2">
        <v>6</v>
      </c>
      <c r="AS2">
        <v>5</v>
      </c>
      <c r="AT2">
        <v>4</v>
      </c>
      <c r="AU2">
        <v>4</v>
      </c>
      <c r="AV2">
        <v>4</v>
      </c>
      <c r="AW2">
        <v>4</v>
      </c>
      <c r="AX2">
        <v>4</v>
      </c>
      <c r="AY2">
        <v>5</v>
      </c>
      <c r="AZ2">
        <v>5</v>
      </c>
      <c r="BA2">
        <v>5</v>
      </c>
      <c r="BB2">
        <v>2</v>
      </c>
      <c r="BC2">
        <v>3</v>
      </c>
      <c r="BD2">
        <v>4</v>
      </c>
      <c r="BE2">
        <v>4</v>
      </c>
      <c r="BF2">
        <v>4</v>
      </c>
      <c r="BG2">
        <v>4</v>
      </c>
      <c r="BH2">
        <v>4</v>
      </c>
      <c r="BI2">
        <v>6</v>
      </c>
      <c r="BJ2" t="s">
        <v>75</v>
      </c>
      <c r="BK2">
        <v>32</v>
      </c>
    </row>
    <row r="3" spans="1:63" hidden="1" x14ac:dyDescent="0.25">
      <c r="A3" s="11" t="s">
        <v>151</v>
      </c>
      <c r="B3">
        <v>6</v>
      </c>
      <c r="C3">
        <v>4</v>
      </c>
      <c r="D3">
        <v>7</v>
      </c>
      <c r="E3">
        <v>6</v>
      </c>
      <c r="F3">
        <v>5</v>
      </c>
      <c r="G3">
        <v>6</v>
      </c>
      <c r="H3">
        <v>7</v>
      </c>
      <c r="I3">
        <v>6</v>
      </c>
      <c r="J3">
        <v>3</v>
      </c>
      <c r="K3">
        <v>4</v>
      </c>
      <c r="L3">
        <v>4</v>
      </c>
      <c r="M3">
        <v>4</v>
      </c>
      <c r="N3">
        <v>6</v>
      </c>
      <c r="O3">
        <v>6</v>
      </c>
      <c r="P3">
        <v>7</v>
      </c>
      <c r="Q3">
        <v>7</v>
      </c>
      <c r="R3">
        <v>7</v>
      </c>
      <c r="S3">
        <v>7</v>
      </c>
      <c r="T3">
        <v>4</v>
      </c>
      <c r="U3">
        <v>7</v>
      </c>
      <c r="V3">
        <v>7</v>
      </c>
      <c r="W3">
        <v>6</v>
      </c>
      <c r="X3">
        <v>4</v>
      </c>
      <c r="Y3">
        <v>4</v>
      </c>
      <c r="Z3">
        <v>6</v>
      </c>
      <c r="AA3">
        <v>7</v>
      </c>
      <c r="AB3">
        <v>7</v>
      </c>
      <c r="AC3">
        <v>4</v>
      </c>
      <c r="AD3">
        <v>3</v>
      </c>
      <c r="AE3">
        <v>5</v>
      </c>
      <c r="AF3">
        <v>5</v>
      </c>
      <c r="AG3">
        <v>2</v>
      </c>
      <c r="AH3">
        <v>6</v>
      </c>
      <c r="AI3">
        <v>5</v>
      </c>
      <c r="AJ3">
        <v>5</v>
      </c>
      <c r="AK3">
        <v>4</v>
      </c>
      <c r="AL3">
        <v>4</v>
      </c>
      <c r="AM3">
        <v>4</v>
      </c>
      <c r="AN3">
        <v>1</v>
      </c>
      <c r="AO3">
        <v>3</v>
      </c>
      <c r="AP3">
        <v>1</v>
      </c>
      <c r="AQ3">
        <v>3</v>
      </c>
      <c r="AR3">
        <v>6</v>
      </c>
      <c r="AS3">
        <v>6</v>
      </c>
      <c r="AT3">
        <v>3</v>
      </c>
      <c r="AU3">
        <v>6</v>
      </c>
      <c r="AV3">
        <v>6</v>
      </c>
      <c r="AW3">
        <v>5</v>
      </c>
      <c r="AX3">
        <v>2</v>
      </c>
      <c r="AY3">
        <v>5</v>
      </c>
      <c r="AZ3">
        <v>6</v>
      </c>
      <c r="BA3">
        <v>4</v>
      </c>
      <c r="BB3">
        <v>3</v>
      </c>
      <c r="BC3">
        <v>4</v>
      </c>
      <c r="BD3">
        <v>6</v>
      </c>
      <c r="BE3">
        <v>6</v>
      </c>
      <c r="BF3">
        <v>5</v>
      </c>
      <c r="BG3">
        <v>2</v>
      </c>
      <c r="BH3">
        <v>2</v>
      </c>
      <c r="BI3">
        <v>5</v>
      </c>
      <c r="BJ3" t="s">
        <v>78</v>
      </c>
      <c r="BK3">
        <v>28</v>
      </c>
    </row>
    <row r="4" spans="1:63" hidden="1" x14ac:dyDescent="0.25">
      <c r="A4" s="11" t="s">
        <v>154</v>
      </c>
      <c r="B4">
        <v>7</v>
      </c>
      <c r="C4">
        <v>4</v>
      </c>
      <c r="D4">
        <v>6</v>
      </c>
      <c r="E4">
        <v>5</v>
      </c>
      <c r="F4">
        <v>4</v>
      </c>
      <c r="G4">
        <v>7</v>
      </c>
      <c r="H4">
        <v>7</v>
      </c>
      <c r="I4">
        <v>7</v>
      </c>
      <c r="J4">
        <v>2</v>
      </c>
      <c r="K4">
        <v>4</v>
      </c>
      <c r="L4">
        <v>1</v>
      </c>
      <c r="M4">
        <v>2</v>
      </c>
      <c r="N4">
        <v>5</v>
      </c>
      <c r="O4">
        <v>7</v>
      </c>
      <c r="P4">
        <v>7</v>
      </c>
      <c r="Q4">
        <v>7</v>
      </c>
      <c r="R4">
        <v>7</v>
      </c>
      <c r="S4">
        <v>4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6</v>
      </c>
      <c r="AD4">
        <v>3</v>
      </c>
      <c r="AE4">
        <v>7</v>
      </c>
      <c r="AF4">
        <v>5</v>
      </c>
      <c r="AG4">
        <v>2</v>
      </c>
      <c r="AH4">
        <v>6</v>
      </c>
      <c r="AI4">
        <v>2</v>
      </c>
      <c r="AJ4">
        <v>2</v>
      </c>
      <c r="AK4">
        <v>3</v>
      </c>
      <c r="AL4">
        <v>3</v>
      </c>
      <c r="AM4">
        <v>3</v>
      </c>
      <c r="AN4">
        <v>1</v>
      </c>
      <c r="AO4">
        <v>1</v>
      </c>
      <c r="AP4">
        <v>1</v>
      </c>
      <c r="AQ4">
        <v>1</v>
      </c>
      <c r="AR4">
        <v>2</v>
      </c>
      <c r="AS4">
        <v>5</v>
      </c>
      <c r="AT4">
        <v>2</v>
      </c>
      <c r="AU4">
        <v>6</v>
      </c>
      <c r="AV4">
        <v>4</v>
      </c>
      <c r="AW4">
        <v>4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4</v>
      </c>
      <c r="BF4">
        <v>4</v>
      </c>
      <c r="BG4">
        <v>4</v>
      </c>
      <c r="BH4">
        <v>2</v>
      </c>
      <c r="BI4">
        <v>6</v>
      </c>
      <c r="BJ4" t="s">
        <v>75</v>
      </c>
      <c r="BK4">
        <v>27</v>
      </c>
    </row>
    <row r="5" spans="1:63" x14ac:dyDescent="0.25">
      <c r="A5" s="11" t="s">
        <v>148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5</v>
      </c>
      <c r="I5">
        <v>5</v>
      </c>
      <c r="J5">
        <v>1</v>
      </c>
      <c r="K5">
        <v>1</v>
      </c>
      <c r="L5">
        <v>1</v>
      </c>
      <c r="M5">
        <v>7</v>
      </c>
      <c r="N5">
        <v>6</v>
      </c>
      <c r="O5">
        <v>7</v>
      </c>
      <c r="P5">
        <v>7</v>
      </c>
      <c r="Q5">
        <v>5</v>
      </c>
      <c r="R5">
        <v>5</v>
      </c>
      <c r="S5">
        <v>6</v>
      </c>
      <c r="T5">
        <v>7</v>
      </c>
      <c r="U5">
        <v>7</v>
      </c>
      <c r="V5">
        <v>7</v>
      </c>
      <c r="W5">
        <v>7</v>
      </c>
      <c r="X5">
        <v>1</v>
      </c>
      <c r="Y5">
        <v>7</v>
      </c>
      <c r="Z5">
        <v>4</v>
      </c>
      <c r="AA5">
        <v>5</v>
      </c>
      <c r="AB5">
        <v>4</v>
      </c>
      <c r="AC5">
        <v>3</v>
      </c>
      <c r="AD5">
        <v>1</v>
      </c>
      <c r="AE5">
        <v>6</v>
      </c>
      <c r="AF5">
        <v>3</v>
      </c>
      <c r="AG5">
        <v>1</v>
      </c>
      <c r="AH5">
        <v>6</v>
      </c>
      <c r="AI5">
        <v>4</v>
      </c>
      <c r="AJ5">
        <v>1</v>
      </c>
      <c r="AK5">
        <v>3</v>
      </c>
      <c r="AL5">
        <v>3</v>
      </c>
      <c r="AM5">
        <v>3</v>
      </c>
      <c r="AN5">
        <v>1</v>
      </c>
      <c r="AO5">
        <v>1</v>
      </c>
      <c r="AP5">
        <v>1</v>
      </c>
      <c r="AQ5">
        <v>6</v>
      </c>
      <c r="AR5">
        <v>3</v>
      </c>
      <c r="AS5">
        <v>4</v>
      </c>
      <c r="AT5">
        <v>2</v>
      </c>
      <c r="AU5">
        <v>4</v>
      </c>
      <c r="AV5">
        <v>4</v>
      </c>
      <c r="AW5">
        <v>4</v>
      </c>
      <c r="AX5">
        <v>5</v>
      </c>
      <c r="AY5">
        <v>5</v>
      </c>
      <c r="AZ5">
        <v>5</v>
      </c>
      <c r="BA5">
        <v>5</v>
      </c>
      <c r="BB5">
        <v>1</v>
      </c>
      <c r="BC5">
        <v>6</v>
      </c>
      <c r="BD5">
        <v>3</v>
      </c>
      <c r="BE5">
        <v>3</v>
      </c>
      <c r="BF5">
        <v>1</v>
      </c>
      <c r="BG5">
        <v>1</v>
      </c>
      <c r="BH5">
        <v>1</v>
      </c>
      <c r="BI5">
        <v>4</v>
      </c>
      <c r="BJ5" t="s">
        <v>75</v>
      </c>
      <c r="BK5">
        <v>26</v>
      </c>
    </row>
    <row r="6" spans="1:63" x14ac:dyDescent="0.25">
      <c r="A6" s="11" t="s">
        <v>148</v>
      </c>
      <c r="B6">
        <v>6</v>
      </c>
      <c r="C6">
        <v>5</v>
      </c>
      <c r="D6">
        <v>5</v>
      </c>
      <c r="E6">
        <v>5</v>
      </c>
      <c r="F6">
        <v>7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6</v>
      </c>
      <c r="N6">
        <v>7</v>
      </c>
      <c r="O6">
        <v>3</v>
      </c>
      <c r="P6">
        <v>5</v>
      </c>
      <c r="Q6">
        <v>6</v>
      </c>
      <c r="R6">
        <v>5</v>
      </c>
      <c r="S6">
        <v>5</v>
      </c>
      <c r="T6">
        <v>7</v>
      </c>
      <c r="U6">
        <v>7</v>
      </c>
      <c r="V6">
        <v>4</v>
      </c>
      <c r="W6">
        <v>7</v>
      </c>
      <c r="X6">
        <v>4</v>
      </c>
      <c r="Y6">
        <v>3</v>
      </c>
      <c r="Z6">
        <v>4</v>
      </c>
      <c r="AA6">
        <v>5</v>
      </c>
      <c r="AB6">
        <v>5</v>
      </c>
      <c r="AC6">
        <v>3</v>
      </c>
      <c r="AD6">
        <v>3</v>
      </c>
      <c r="AE6">
        <v>4</v>
      </c>
      <c r="AF6">
        <v>4</v>
      </c>
      <c r="AG6">
        <v>3</v>
      </c>
      <c r="AH6">
        <v>5</v>
      </c>
      <c r="AI6">
        <v>5</v>
      </c>
      <c r="AJ6">
        <v>6</v>
      </c>
      <c r="AK6">
        <v>2</v>
      </c>
      <c r="AL6">
        <v>2</v>
      </c>
      <c r="AM6">
        <v>2</v>
      </c>
      <c r="AN6">
        <v>3</v>
      </c>
      <c r="AO6">
        <v>3</v>
      </c>
      <c r="AP6">
        <v>6</v>
      </c>
      <c r="AQ6">
        <v>6</v>
      </c>
      <c r="AR6">
        <v>6</v>
      </c>
      <c r="AS6">
        <v>1</v>
      </c>
      <c r="AT6">
        <v>2</v>
      </c>
      <c r="AU6">
        <v>4</v>
      </c>
      <c r="AV6">
        <v>5</v>
      </c>
      <c r="AW6">
        <v>4</v>
      </c>
      <c r="AX6">
        <v>5</v>
      </c>
      <c r="AY6">
        <v>5</v>
      </c>
      <c r="AZ6">
        <v>4</v>
      </c>
      <c r="BA6">
        <v>5</v>
      </c>
      <c r="BB6">
        <v>3</v>
      </c>
      <c r="BC6">
        <v>1</v>
      </c>
      <c r="BD6">
        <v>3</v>
      </c>
      <c r="BE6">
        <v>4</v>
      </c>
      <c r="BF6">
        <v>3</v>
      </c>
      <c r="BG6">
        <v>1</v>
      </c>
      <c r="BH6">
        <v>1</v>
      </c>
      <c r="BI6">
        <v>4</v>
      </c>
      <c r="BJ6" t="s">
        <v>78</v>
      </c>
      <c r="BK6">
        <v>25</v>
      </c>
    </row>
    <row r="7" spans="1:63" x14ac:dyDescent="0.25">
      <c r="A7" s="11" t="s">
        <v>148</v>
      </c>
      <c r="B7">
        <v>7</v>
      </c>
      <c r="C7">
        <v>7</v>
      </c>
      <c r="D7">
        <v>7</v>
      </c>
      <c r="E7">
        <v>5</v>
      </c>
      <c r="F7">
        <v>4</v>
      </c>
      <c r="G7">
        <v>7</v>
      </c>
      <c r="H7">
        <v>7</v>
      </c>
      <c r="I7">
        <v>7</v>
      </c>
      <c r="J7">
        <v>7</v>
      </c>
      <c r="K7">
        <v>3</v>
      </c>
      <c r="L7">
        <v>3</v>
      </c>
      <c r="M7">
        <v>3</v>
      </c>
      <c r="N7">
        <v>4</v>
      </c>
      <c r="O7">
        <v>5</v>
      </c>
      <c r="P7">
        <v>7</v>
      </c>
      <c r="Q7">
        <v>1</v>
      </c>
      <c r="R7">
        <v>1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3</v>
      </c>
      <c r="AG7">
        <v>3</v>
      </c>
      <c r="AH7">
        <v>6</v>
      </c>
      <c r="AI7">
        <v>4</v>
      </c>
      <c r="AJ7">
        <v>1</v>
      </c>
      <c r="AK7">
        <v>3</v>
      </c>
      <c r="AL7">
        <v>3</v>
      </c>
      <c r="AM7">
        <v>3</v>
      </c>
      <c r="AN7">
        <v>2</v>
      </c>
      <c r="AO7">
        <v>1</v>
      </c>
      <c r="AP7">
        <v>1</v>
      </c>
      <c r="AQ7">
        <v>1</v>
      </c>
      <c r="AR7">
        <v>1</v>
      </c>
      <c r="AS7">
        <v>2</v>
      </c>
      <c r="AT7">
        <v>2</v>
      </c>
      <c r="AU7">
        <v>1</v>
      </c>
      <c r="AV7">
        <v>3</v>
      </c>
      <c r="AW7">
        <v>6</v>
      </c>
      <c r="AX7">
        <v>4</v>
      </c>
      <c r="AY7">
        <v>4</v>
      </c>
      <c r="AZ7">
        <v>6</v>
      </c>
      <c r="BA7">
        <v>4</v>
      </c>
      <c r="BB7">
        <v>6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6</v>
      </c>
      <c r="BJ7" t="s">
        <v>75</v>
      </c>
      <c r="BK7">
        <v>27</v>
      </c>
    </row>
    <row r="8" spans="1:63" hidden="1" x14ac:dyDescent="0.25">
      <c r="A8" s="11" t="s">
        <v>149</v>
      </c>
      <c r="B8">
        <v>7</v>
      </c>
      <c r="C8">
        <v>5</v>
      </c>
      <c r="D8">
        <v>7</v>
      </c>
      <c r="E8">
        <v>7</v>
      </c>
      <c r="F8">
        <v>5</v>
      </c>
      <c r="G8">
        <v>4</v>
      </c>
      <c r="H8">
        <v>5</v>
      </c>
      <c r="I8">
        <v>5</v>
      </c>
      <c r="J8">
        <v>4</v>
      </c>
      <c r="K8">
        <v>7</v>
      </c>
      <c r="L8">
        <v>7</v>
      </c>
      <c r="M8">
        <v>7</v>
      </c>
      <c r="N8">
        <v>5</v>
      </c>
      <c r="O8">
        <v>3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2</v>
      </c>
      <c r="Z8">
        <v>6</v>
      </c>
      <c r="AA8">
        <v>7</v>
      </c>
      <c r="AB8">
        <v>5</v>
      </c>
      <c r="AC8">
        <v>5</v>
      </c>
      <c r="AD8">
        <v>6</v>
      </c>
      <c r="AE8">
        <v>6</v>
      </c>
      <c r="AF8">
        <v>5</v>
      </c>
      <c r="AG8">
        <v>3</v>
      </c>
      <c r="AH8">
        <v>6</v>
      </c>
      <c r="AI8">
        <v>6</v>
      </c>
      <c r="AJ8">
        <v>4</v>
      </c>
      <c r="AK8">
        <v>3</v>
      </c>
      <c r="AL8">
        <v>3</v>
      </c>
      <c r="AM8">
        <v>3</v>
      </c>
      <c r="AN8">
        <v>1</v>
      </c>
      <c r="AO8">
        <v>4</v>
      </c>
      <c r="AP8">
        <v>6</v>
      </c>
      <c r="AQ8">
        <v>6</v>
      </c>
      <c r="AR8">
        <v>4</v>
      </c>
      <c r="AS8">
        <v>1</v>
      </c>
      <c r="AT8">
        <v>3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6</v>
      </c>
      <c r="BC8">
        <v>1</v>
      </c>
      <c r="BD8">
        <v>4</v>
      </c>
      <c r="BE8">
        <v>4</v>
      </c>
      <c r="BF8">
        <v>4</v>
      </c>
      <c r="BG8">
        <v>6</v>
      </c>
      <c r="BH8">
        <v>6</v>
      </c>
      <c r="BI8">
        <v>6</v>
      </c>
      <c r="BJ8" t="s">
        <v>78</v>
      </c>
      <c r="BK8">
        <v>28</v>
      </c>
    </row>
    <row r="9" spans="1:63" hidden="1" x14ac:dyDescent="0.25">
      <c r="A9" s="11" t="s">
        <v>147</v>
      </c>
      <c r="B9">
        <v>6</v>
      </c>
      <c r="C9">
        <v>3</v>
      </c>
      <c r="D9">
        <v>7</v>
      </c>
      <c r="E9">
        <v>7</v>
      </c>
      <c r="F9">
        <v>5</v>
      </c>
      <c r="G9">
        <v>6</v>
      </c>
      <c r="H9">
        <v>7</v>
      </c>
      <c r="I9">
        <v>5</v>
      </c>
      <c r="J9">
        <v>7</v>
      </c>
      <c r="K9">
        <v>5</v>
      </c>
      <c r="L9">
        <v>2</v>
      </c>
      <c r="M9">
        <v>3</v>
      </c>
      <c r="N9">
        <v>5</v>
      </c>
      <c r="O9">
        <v>4</v>
      </c>
      <c r="P9">
        <v>7</v>
      </c>
      <c r="Q9">
        <v>6</v>
      </c>
      <c r="R9">
        <v>6</v>
      </c>
      <c r="S9">
        <v>5</v>
      </c>
      <c r="T9">
        <v>6</v>
      </c>
      <c r="U9">
        <v>6</v>
      </c>
      <c r="V9">
        <v>5</v>
      </c>
      <c r="W9">
        <v>6</v>
      </c>
      <c r="X9">
        <v>4</v>
      </c>
      <c r="Y9">
        <v>3</v>
      </c>
      <c r="Z9">
        <v>4</v>
      </c>
      <c r="AA9">
        <v>6</v>
      </c>
      <c r="AB9">
        <v>6</v>
      </c>
      <c r="AC9">
        <v>4</v>
      </c>
      <c r="AD9">
        <v>3</v>
      </c>
      <c r="AE9">
        <v>6</v>
      </c>
      <c r="AF9">
        <v>5</v>
      </c>
      <c r="AG9">
        <v>1</v>
      </c>
      <c r="AH9">
        <v>6</v>
      </c>
      <c r="AI9">
        <v>5</v>
      </c>
      <c r="AJ9">
        <v>4</v>
      </c>
      <c r="AK9">
        <v>5</v>
      </c>
      <c r="AL9">
        <v>3</v>
      </c>
      <c r="AM9">
        <v>2</v>
      </c>
      <c r="AN9">
        <v>5</v>
      </c>
      <c r="AO9">
        <v>3</v>
      </c>
      <c r="AP9">
        <v>1</v>
      </c>
      <c r="AQ9">
        <v>2</v>
      </c>
      <c r="AR9">
        <v>4</v>
      </c>
      <c r="AS9">
        <v>3</v>
      </c>
      <c r="AT9">
        <v>3</v>
      </c>
      <c r="AU9">
        <v>4</v>
      </c>
      <c r="AV9">
        <v>6</v>
      </c>
      <c r="AW9">
        <v>2</v>
      </c>
      <c r="AX9">
        <v>3</v>
      </c>
      <c r="AY9">
        <v>3</v>
      </c>
      <c r="AZ9">
        <v>6</v>
      </c>
      <c r="BA9">
        <v>5</v>
      </c>
      <c r="BB9">
        <v>2</v>
      </c>
      <c r="BC9">
        <v>2</v>
      </c>
      <c r="BD9">
        <v>5</v>
      </c>
      <c r="BE9">
        <v>6</v>
      </c>
      <c r="BF9">
        <v>5</v>
      </c>
      <c r="BG9">
        <v>1</v>
      </c>
      <c r="BH9">
        <v>1</v>
      </c>
      <c r="BI9">
        <v>6</v>
      </c>
      <c r="BJ9" t="s">
        <v>75</v>
      </c>
      <c r="BK9">
        <v>27</v>
      </c>
    </row>
    <row r="10" spans="1:63" hidden="1" x14ac:dyDescent="0.25">
      <c r="A10" s="11" t="s">
        <v>144</v>
      </c>
      <c r="B10">
        <v>7</v>
      </c>
      <c r="C10">
        <v>3</v>
      </c>
      <c r="D10">
        <v>6</v>
      </c>
      <c r="E10">
        <v>6</v>
      </c>
      <c r="F10">
        <v>4</v>
      </c>
      <c r="G10">
        <v>6</v>
      </c>
      <c r="H10">
        <v>6</v>
      </c>
      <c r="I10">
        <v>6</v>
      </c>
      <c r="J10">
        <v>3</v>
      </c>
      <c r="K10">
        <v>4</v>
      </c>
      <c r="L10">
        <v>1</v>
      </c>
      <c r="M10">
        <v>5</v>
      </c>
      <c r="N10">
        <v>5</v>
      </c>
      <c r="O10">
        <v>7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6</v>
      </c>
      <c r="AB10">
        <v>4</v>
      </c>
      <c r="AC10">
        <v>4</v>
      </c>
      <c r="AD10">
        <v>4</v>
      </c>
      <c r="AE10">
        <v>6</v>
      </c>
      <c r="AF10">
        <v>5</v>
      </c>
      <c r="AG10">
        <v>1</v>
      </c>
      <c r="AH10">
        <v>6</v>
      </c>
      <c r="AI10">
        <v>5</v>
      </c>
      <c r="AJ10">
        <v>2</v>
      </c>
      <c r="AK10">
        <v>4</v>
      </c>
      <c r="AL10">
        <v>4</v>
      </c>
      <c r="AM10">
        <v>4</v>
      </c>
      <c r="AN10">
        <v>1</v>
      </c>
      <c r="AO10">
        <v>3</v>
      </c>
      <c r="AP10">
        <v>1</v>
      </c>
      <c r="AQ10">
        <v>6</v>
      </c>
      <c r="AR10">
        <v>3</v>
      </c>
      <c r="AS10">
        <v>6</v>
      </c>
      <c r="AT10">
        <v>3</v>
      </c>
      <c r="AU10">
        <v>4</v>
      </c>
      <c r="AV10">
        <v>6</v>
      </c>
      <c r="AW10">
        <v>5</v>
      </c>
      <c r="AX10">
        <v>4</v>
      </c>
      <c r="AY10">
        <v>4</v>
      </c>
      <c r="AZ10">
        <v>6</v>
      </c>
      <c r="BA10">
        <v>4</v>
      </c>
      <c r="BB10">
        <v>5</v>
      </c>
      <c r="BC10">
        <v>5</v>
      </c>
      <c r="BD10">
        <v>5</v>
      </c>
      <c r="BE10">
        <v>3</v>
      </c>
      <c r="BF10">
        <v>3</v>
      </c>
      <c r="BG10">
        <v>3</v>
      </c>
      <c r="BH10">
        <v>3</v>
      </c>
      <c r="BI10">
        <v>5</v>
      </c>
      <c r="BJ10" t="s">
        <v>75</v>
      </c>
      <c r="BK10">
        <v>27</v>
      </c>
    </row>
    <row r="11" spans="1:63" hidden="1" x14ac:dyDescent="0.25">
      <c r="A11" s="11" t="s">
        <v>154</v>
      </c>
      <c r="B11">
        <v>5</v>
      </c>
      <c r="C11">
        <v>4</v>
      </c>
      <c r="D11">
        <v>6</v>
      </c>
      <c r="E11">
        <v>4</v>
      </c>
      <c r="F11">
        <v>5</v>
      </c>
      <c r="G11">
        <v>5</v>
      </c>
      <c r="H11">
        <v>5</v>
      </c>
      <c r="I11">
        <v>5</v>
      </c>
      <c r="J11">
        <v>6</v>
      </c>
      <c r="K11">
        <v>5</v>
      </c>
      <c r="L11">
        <v>5</v>
      </c>
      <c r="M11">
        <v>5</v>
      </c>
      <c r="N11">
        <v>6</v>
      </c>
      <c r="O11">
        <v>5</v>
      </c>
      <c r="P11">
        <v>5</v>
      </c>
      <c r="Q11">
        <v>5</v>
      </c>
      <c r="R11">
        <v>5</v>
      </c>
      <c r="S11">
        <v>6</v>
      </c>
      <c r="T11">
        <v>5</v>
      </c>
      <c r="U11">
        <v>6</v>
      </c>
      <c r="V11">
        <v>6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6</v>
      </c>
      <c r="AF11">
        <v>6</v>
      </c>
      <c r="AG11">
        <v>2</v>
      </c>
      <c r="AH11">
        <v>6</v>
      </c>
      <c r="AI11">
        <v>4</v>
      </c>
      <c r="AJ11">
        <v>5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2</v>
      </c>
      <c r="AQ11">
        <v>6</v>
      </c>
      <c r="AR11">
        <v>6</v>
      </c>
      <c r="AS11">
        <v>6</v>
      </c>
      <c r="AT11">
        <v>3</v>
      </c>
      <c r="AU11">
        <v>5</v>
      </c>
      <c r="AV11">
        <v>4</v>
      </c>
      <c r="AW11">
        <v>6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6</v>
      </c>
      <c r="BJ11" t="s">
        <v>75</v>
      </c>
      <c r="BK11">
        <v>35</v>
      </c>
    </row>
    <row r="12" spans="1:63" hidden="1" x14ac:dyDescent="0.25">
      <c r="A12" s="11" t="s">
        <v>146</v>
      </c>
      <c r="B12">
        <v>6</v>
      </c>
      <c r="C12">
        <v>5</v>
      </c>
      <c r="D12">
        <v>5</v>
      </c>
      <c r="E12">
        <v>6</v>
      </c>
      <c r="F12">
        <v>6</v>
      </c>
      <c r="G12">
        <v>6</v>
      </c>
      <c r="H12">
        <v>7</v>
      </c>
      <c r="I12">
        <v>7</v>
      </c>
      <c r="J12">
        <v>7</v>
      </c>
      <c r="K12">
        <v>5</v>
      </c>
      <c r="L12">
        <v>4</v>
      </c>
      <c r="M12">
        <v>5</v>
      </c>
      <c r="N12">
        <v>5</v>
      </c>
      <c r="O12">
        <v>6</v>
      </c>
      <c r="P12">
        <v>6</v>
      </c>
      <c r="Q12">
        <v>6</v>
      </c>
      <c r="R12">
        <v>6</v>
      </c>
      <c r="S12">
        <v>7</v>
      </c>
      <c r="T12">
        <v>5</v>
      </c>
      <c r="U12">
        <v>5</v>
      </c>
      <c r="V12">
        <v>6</v>
      </c>
      <c r="W12">
        <v>6</v>
      </c>
      <c r="X12">
        <v>6</v>
      </c>
      <c r="Y12">
        <v>6</v>
      </c>
      <c r="Z12">
        <v>3</v>
      </c>
      <c r="AA12">
        <v>5</v>
      </c>
      <c r="AB12">
        <v>3</v>
      </c>
      <c r="AC12">
        <v>3</v>
      </c>
      <c r="AD12">
        <v>3</v>
      </c>
      <c r="AE12">
        <v>6</v>
      </c>
      <c r="AF12">
        <v>3</v>
      </c>
      <c r="AG12">
        <v>1</v>
      </c>
      <c r="AH12">
        <v>6</v>
      </c>
      <c r="AI12">
        <v>5</v>
      </c>
      <c r="AJ12">
        <v>3</v>
      </c>
      <c r="AK12">
        <v>2</v>
      </c>
      <c r="AL12">
        <v>2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5</v>
      </c>
      <c r="AT12">
        <v>2</v>
      </c>
      <c r="AU12">
        <v>5</v>
      </c>
      <c r="AV12">
        <v>6</v>
      </c>
      <c r="AW12">
        <v>6</v>
      </c>
      <c r="AX12">
        <v>2</v>
      </c>
      <c r="AY12">
        <v>5</v>
      </c>
      <c r="AZ12">
        <v>5</v>
      </c>
      <c r="BA12">
        <v>2</v>
      </c>
      <c r="BB12">
        <v>2</v>
      </c>
      <c r="BC12">
        <v>2</v>
      </c>
      <c r="BD12">
        <v>2</v>
      </c>
      <c r="BE12">
        <v>5</v>
      </c>
      <c r="BF12">
        <v>3</v>
      </c>
      <c r="BG12">
        <v>4</v>
      </c>
      <c r="BH12">
        <v>4</v>
      </c>
      <c r="BI12">
        <v>5</v>
      </c>
      <c r="BJ12" t="s">
        <v>75</v>
      </c>
      <c r="BK12">
        <v>29</v>
      </c>
    </row>
    <row r="13" spans="1:63" hidden="1" x14ac:dyDescent="0.25">
      <c r="A13" s="11" t="s">
        <v>145</v>
      </c>
      <c r="B13">
        <v>5</v>
      </c>
      <c r="C13">
        <v>4</v>
      </c>
      <c r="D13">
        <v>6</v>
      </c>
      <c r="E13">
        <v>6</v>
      </c>
      <c r="F13">
        <v>7</v>
      </c>
      <c r="G13">
        <v>4</v>
      </c>
      <c r="H13">
        <v>4</v>
      </c>
      <c r="I13">
        <v>4</v>
      </c>
      <c r="J13">
        <v>3</v>
      </c>
      <c r="K13">
        <v>7</v>
      </c>
      <c r="L13">
        <v>7</v>
      </c>
      <c r="M13">
        <v>5</v>
      </c>
      <c r="N13">
        <v>7</v>
      </c>
      <c r="O13">
        <v>4</v>
      </c>
      <c r="P13">
        <v>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7</v>
      </c>
      <c r="Y13">
        <v>3</v>
      </c>
      <c r="Z13">
        <v>5</v>
      </c>
      <c r="AA13">
        <v>7</v>
      </c>
      <c r="AB13">
        <v>7</v>
      </c>
      <c r="AC13">
        <v>4</v>
      </c>
      <c r="AD13">
        <v>4</v>
      </c>
      <c r="AE13">
        <v>5</v>
      </c>
      <c r="AF13">
        <v>3</v>
      </c>
      <c r="AG13">
        <v>1</v>
      </c>
      <c r="AH13">
        <v>6</v>
      </c>
      <c r="AI13">
        <v>3</v>
      </c>
      <c r="AJ13">
        <v>6</v>
      </c>
      <c r="AK13">
        <v>2</v>
      </c>
      <c r="AL13">
        <v>2</v>
      </c>
      <c r="AM13">
        <v>2</v>
      </c>
      <c r="AN13">
        <v>2</v>
      </c>
      <c r="AO13">
        <v>4</v>
      </c>
      <c r="AP13">
        <v>6</v>
      </c>
      <c r="AQ13">
        <v>6</v>
      </c>
      <c r="AR13">
        <v>6</v>
      </c>
      <c r="AS13">
        <v>6</v>
      </c>
      <c r="AT13">
        <v>2</v>
      </c>
      <c r="AU13">
        <v>5</v>
      </c>
      <c r="AV13">
        <v>5</v>
      </c>
      <c r="AW13">
        <v>5</v>
      </c>
      <c r="AX13">
        <v>3</v>
      </c>
      <c r="AY13">
        <v>3</v>
      </c>
      <c r="AZ13">
        <v>6</v>
      </c>
      <c r="BA13">
        <v>3</v>
      </c>
      <c r="BB13">
        <v>6</v>
      </c>
      <c r="BC13">
        <v>1</v>
      </c>
      <c r="BD13">
        <v>5</v>
      </c>
      <c r="BE13">
        <v>5</v>
      </c>
      <c r="BF13">
        <v>6</v>
      </c>
      <c r="BG13">
        <v>3</v>
      </c>
      <c r="BH13">
        <v>2</v>
      </c>
      <c r="BI13">
        <v>5</v>
      </c>
      <c r="BJ13" t="s">
        <v>78</v>
      </c>
      <c r="BK13">
        <v>29</v>
      </c>
    </row>
    <row r="14" spans="1:63" hidden="1" x14ac:dyDescent="0.25">
      <c r="A14" s="11" t="s">
        <v>150</v>
      </c>
      <c r="B14">
        <v>5</v>
      </c>
      <c r="C14">
        <v>5</v>
      </c>
      <c r="D14">
        <v>4</v>
      </c>
      <c r="E14">
        <v>3</v>
      </c>
      <c r="F14">
        <v>6</v>
      </c>
      <c r="G14">
        <v>7</v>
      </c>
      <c r="H14">
        <v>7</v>
      </c>
      <c r="I14">
        <v>7</v>
      </c>
      <c r="J14">
        <v>6</v>
      </c>
      <c r="K14">
        <v>4</v>
      </c>
      <c r="L14">
        <v>5</v>
      </c>
      <c r="M14">
        <v>6</v>
      </c>
      <c r="N14">
        <v>7</v>
      </c>
      <c r="O14">
        <v>6</v>
      </c>
      <c r="P14">
        <v>7</v>
      </c>
      <c r="Q14">
        <v>4</v>
      </c>
      <c r="R14">
        <v>5</v>
      </c>
      <c r="S14">
        <v>5</v>
      </c>
      <c r="T14">
        <v>7</v>
      </c>
      <c r="U14">
        <v>7</v>
      </c>
      <c r="V14">
        <v>7</v>
      </c>
      <c r="W14">
        <v>7</v>
      </c>
      <c r="X14">
        <v>7</v>
      </c>
      <c r="Y14">
        <v>6</v>
      </c>
      <c r="Z14">
        <v>7</v>
      </c>
      <c r="AA14">
        <v>7</v>
      </c>
      <c r="AB14">
        <v>7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6</v>
      </c>
      <c r="AI14">
        <v>2</v>
      </c>
      <c r="AJ14">
        <v>5</v>
      </c>
      <c r="AK14">
        <v>4</v>
      </c>
      <c r="AL14">
        <v>4</v>
      </c>
      <c r="AM14">
        <v>4</v>
      </c>
      <c r="AN14">
        <v>5</v>
      </c>
      <c r="AO14">
        <v>3</v>
      </c>
      <c r="AP14">
        <v>6</v>
      </c>
      <c r="AQ14">
        <v>6</v>
      </c>
      <c r="AR14">
        <v>6</v>
      </c>
      <c r="AS14">
        <v>4</v>
      </c>
      <c r="AT14">
        <v>4</v>
      </c>
      <c r="AU14">
        <v>4</v>
      </c>
      <c r="AV14">
        <v>5</v>
      </c>
      <c r="AW14">
        <v>4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 t="s">
        <v>78</v>
      </c>
      <c r="BK14">
        <v>33</v>
      </c>
    </row>
    <row r="15" spans="1:63" hidden="1" x14ac:dyDescent="0.25">
      <c r="A15" s="11" t="s">
        <v>144</v>
      </c>
      <c r="B15">
        <v>7</v>
      </c>
      <c r="C15">
        <v>3</v>
      </c>
      <c r="D15">
        <v>6</v>
      </c>
      <c r="E15">
        <v>6</v>
      </c>
      <c r="F15">
        <v>5</v>
      </c>
      <c r="G15">
        <v>7</v>
      </c>
      <c r="H15">
        <v>6</v>
      </c>
      <c r="I15">
        <v>4</v>
      </c>
      <c r="J15">
        <v>5</v>
      </c>
      <c r="K15">
        <v>4</v>
      </c>
      <c r="L15">
        <v>1</v>
      </c>
      <c r="M15">
        <v>4</v>
      </c>
      <c r="N15">
        <v>4</v>
      </c>
      <c r="O15">
        <v>7</v>
      </c>
      <c r="P15">
        <v>5</v>
      </c>
      <c r="Q15">
        <v>6</v>
      </c>
      <c r="R15">
        <v>6</v>
      </c>
      <c r="S15">
        <v>6</v>
      </c>
      <c r="T15">
        <v>5</v>
      </c>
      <c r="U15">
        <v>5</v>
      </c>
      <c r="V15">
        <v>7</v>
      </c>
      <c r="W15">
        <v>6</v>
      </c>
      <c r="X15">
        <v>6</v>
      </c>
      <c r="Y15">
        <v>7</v>
      </c>
      <c r="Z15">
        <v>4</v>
      </c>
      <c r="AA15">
        <v>4</v>
      </c>
      <c r="AB15">
        <v>4</v>
      </c>
      <c r="AC15">
        <v>3</v>
      </c>
      <c r="AD15">
        <v>3</v>
      </c>
      <c r="AE15">
        <v>7</v>
      </c>
      <c r="AF15">
        <v>4</v>
      </c>
      <c r="AG15">
        <v>2</v>
      </c>
      <c r="AH15">
        <v>6</v>
      </c>
      <c r="AI15">
        <v>5</v>
      </c>
      <c r="AJ15">
        <v>3</v>
      </c>
      <c r="AK15">
        <v>4</v>
      </c>
      <c r="AL15">
        <v>4</v>
      </c>
      <c r="AM15">
        <v>2</v>
      </c>
      <c r="AN15">
        <v>4</v>
      </c>
      <c r="AO15">
        <v>2</v>
      </c>
      <c r="AP15">
        <v>1</v>
      </c>
      <c r="AQ15">
        <v>2</v>
      </c>
      <c r="AR15">
        <v>3</v>
      </c>
      <c r="AS15">
        <v>6</v>
      </c>
      <c r="AT15">
        <v>2</v>
      </c>
      <c r="AU15">
        <v>5</v>
      </c>
      <c r="AV15">
        <v>4</v>
      </c>
      <c r="AW15">
        <v>3</v>
      </c>
      <c r="AX15">
        <v>3</v>
      </c>
      <c r="AY15">
        <v>3</v>
      </c>
      <c r="AZ15">
        <v>6</v>
      </c>
      <c r="BA15">
        <v>5</v>
      </c>
      <c r="BB15">
        <v>5</v>
      </c>
      <c r="BC15">
        <v>6</v>
      </c>
      <c r="BD15">
        <v>4</v>
      </c>
      <c r="BE15">
        <v>2</v>
      </c>
      <c r="BF15">
        <v>1</v>
      </c>
      <c r="BG15">
        <v>2</v>
      </c>
      <c r="BH15">
        <v>1</v>
      </c>
      <c r="BI15">
        <v>6</v>
      </c>
      <c r="BJ15" t="s">
        <v>75</v>
      </c>
      <c r="BK15" t="s">
        <v>157</v>
      </c>
    </row>
    <row r="16" spans="1:63" hidden="1" x14ac:dyDescent="0.25">
      <c r="A16" s="11" t="s">
        <v>145</v>
      </c>
      <c r="B16">
        <v>6</v>
      </c>
      <c r="C16">
        <v>4</v>
      </c>
      <c r="D16">
        <v>6</v>
      </c>
      <c r="E16">
        <v>5</v>
      </c>
      <c r="F16">
        <v>7</v>
      </c>
      <c r="G16">
        <v>7</v>
      </c>
      <c r="H16">
        <v>7</v>
      </c>
      <c r="I16">
        <v>7</v>
      </c>
      <c r="J16">
        <v>6</v>
      </c>
      <c r="K16">
        <v>4</v>
      </c>
      <c r="L16">
        <v>2</v>
      </c>
      <c r="M16">
        <v>4</v>
      </c>
      <c r="N16">
        <v>5</v>
      </c>
      <c r="O16">
        <v>4</v>
      </c>
      <c r="P16">
        <v>6</v>
      </c>
      <c r="Q16">
        <v>5</v>
      </c>
      <c r="R16">
        <v>4</v>
      </c>
      <c r="S16">
        <v>4</v>
      </c>
      <c r="T16">
        <v>4</v>
      </c>
      <c r="U16">
        <v>4</v>
      </c>
      <c r="V16">
        <v>5</v>
      </c>
      <c r="W16">
        <v>4</v>
      </c>
      <c r="X16">
        <v>2</v>
      </c>
      <c r="Y16">
        <v>2</v>
      </c>
      <c r="Z16">
        <v>5</v>
      </c>
      <c r="AA16">
        <v>6</v>
      </c>
      <c r="AB16">
        <v>4</v>
      </c>
      <c r="AC16">
        <v>1</v>
      </c>
      <c r="AD16">
        <v>1</v>
      </c>
      <c r="AE16">
        <v>4</v>
      </c>
      <c r="AF16">
        <v>4</v>
      </c>
      <c r="AG16">
        <v>2</v>
      </c>
      <c r="AH16">
        <v>6</v>
      </c>
      <c r="AI16">
        <v>5</v>
      </c>
      <c r="AJ16">
        <v>5</v>
      </c>
      <c r="AK16">
        <v>3</v>
      </c>
      <c r="AL16">
        <v>3</v>
      </c>
      <c r="AM16">
        <v>4</v>
      </c>
      <c r="AN16">
        <v>2</v>
      </c>
      <c r="AO16">
        <v>1</v>
      </c>
      <c r="AP16">
        <v>1</v>
      </c>
      <c r="AQ16">
        <v>1</v>
      </c>
      <c r="AR16">
        <v>5</v>
      </c>
      <c r="AS16">
        <v>2</v>
      </c>
      <c r="AT16">
        <v>3</v>
      </c>
      <c r="AU16">
        <v>2</v>
      </c>
      <c r="AV16">
        <v>6</v>
      </c>
      <c r="AW16">
        <v>2</v>
      </c>
      <c r="AX16">
        <v>1</v>
      </c>
      <c r="AY16">
        <v>1</v>
      </c>
      <c r="AZ16">
        <v>6</v>
      </c>
      <c r="BA16">
        <v>1</v>
      </c>
      <c r="BB16">
        <v>1</v>
      </c>
      <c r="BC16">
        <v>1</v>
      </c>
      <c r="BD16">
        <v>4</v>
      </c>
      <c r="BE16">
        <v>4</v>
      </c>
      <c r="BF16">
        <v>2</v>
      </c>
      <c r="BG16">
        <v>1</v>
      </c>
      <c r="BH16">
        <v>1</v>
      </c>
      <c r="BI16">
        <v>6</v>
      </c>
      <c r="BJ16" t="s">
        <v>75</v>
      </c>
      <c r="BK16">
        <v>27</v>
      </c>
    </row>
    <row r="17" spans="1:63" hidden="1" x14ac:dyDescent="0.25">
      <c r="A17" s="11" t="s">
        <v>147</v>
      </c>
      <c r="B17">
        <v>7</v>
      </c>
      <c r="C17">
        <v>6</v>
      </c>
      <c r="D17">
        <v>7</v>
      </c>
      <c r="E17">
        <v>7</v>
      </c>
      <c r="F17">
        <v>6</v>
      </c>
      <c r="G17">
        <v>6</v>
      </c>
      <c r="H17">
        <v>6</v>
      </c>
      <c r="I17">
        <v>6</v>
      </c>
      <c r="J17">
        <v>3</v>
      </c>
      <c r="K17">
        <v>5</v>
      </c>
      <c r="L17">
        <v>5</v>
      </c>
      <c r="M17">
        <v>5</v>
      </c>
      <c r="N17">
        <v>5</v>
      </c>
      <c r="O17">
        <v>4</v>
      </c>
      <c r="P17">
        <v>7</v>
      </c>
      <c r="Q17">
        <v>5</v>
      </c>
      <c r="R17">
        <v>5</v>
      </c>
      <c r="S17">
        <v>5</v>
      </c>
      <c r="T17">
        <v>4</v>
      </c>
      <c r="U17">
        <v>5</v>
      </c>
      <c r="V17">
        <v>6</v>
      </c>
      <c r="W17">
        <v>6</v>
      </c>
      <c r="X17">
        <v>6</v>
      </c>
      <c r="Y17">
        <v>3</v>
      </c>
      <c r="Z17">
        <v>7</v>
      </c>
      <c r="AA17">
        <v>7</v>
      </c>
      <c r="AB17">
        <v>5</v>
      </c>
      <c r="AC17">
        <v>5</v>
      </c>
      <c r="AD17">
        <v>5</v>
      </c>
      <c r="AE17">
        <v>5</v>
      </c>
      <c r="AF17">
        <v>3</v>
      </c>
      <c r="AG17">
        <v>2</v>
      </c>
      <c r="AH17">
        <v>6</v>
      </c>
      <c r="AI17">
        <v>5</v>
      </c>
      <c r="AJ17">
        <v>5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3</v>
      </c>
      <c r="AQ17">
        <v>3</v>
      </c>
      <c r="AR17">
        <v>5</v>
      </c>
      <c r="AS17">
        <v>1</v>
      </c>
      <c r="AT17">
        <v>6</v>
      </c>
      <c r="AU17">
        <v>4</v>
      </c>
      <c r="AV17">
        <v>4</v>
      </c>
      <c r="AW17">
        <v>4</v>
      </c>
      <c r="AX17">
        <v>3</v>
      </c>
      <c r="AY17">
        <v>4</v>
      </c>
      <c r="AZ17">
        <v>6</v>
      </c>
      <c r="BA17">
        <v>5</v>
      </c>
      <c r="BB17">
        <v>4</v>
      </c>
      <c r="BC17">
        <v>1</v>
      </c>
      <c r="BD17">
        <v>6</v>
      </c>
      <c r="BE17">
        <v>6</v>
      </c>
      <c r="BF17">
        <v>3</v>
      </c>
      <c r="BG17">
        <v>3</v>
      </c>
      <c r="BH17">
        <v>3</v>
      </c>
      <c r="BI17">
        <v>3</v>
      </c>
      <c r="BJ17" t="s">
        <v>78</v>
      </c>
      <c r="BK17">
        <v>28</v>
      </c>
    </row>
    <row r="18" spans="1:63" hidden="1" x14ac:dyDescent="0.25">
      <c r="A18" s="11" t="s">
        <v>150</v>
      </c>
      <c r="B18">
        <v>6</v>
      </c>
      <c r="C18">
        <v>4</v>
      </c>
      <c r="D18">
        <v>5</v>
      </c>
      <c r="E18">
        <v>6</v>
      </c>
      <c r="F18">
        <v>4</v>
      </c>
      <c r="G18">
        <v>6</v>
      </c>
      <c r="H18">
        <v>6</v>
      </c>
      <c r="I18">
        <v>5</v>
      </c>
      <c r="J18">
        <v>4</v>
      </c>
      <c r="K18">
        <v>7</v>
      </c>
      <c r="L18">
        <v>7</v>
      </c>
      <c r="M18">
        <v>7</v>
      </c>
      <c r="N18">
        <v>4</v>
      </c>
      <c r="O18">
        <v>4</v>
      </c>
      <c r="P18">
        <v>6</v>
      </c>
      <c r="Q18">
        <v>7</v>
      </c>
      <c r="R18">
        <v>7</v>
      </c>
      <c r="S18">
        <v>5</v>
      </c>
      <c r="T18">
        <v>7</v>
      </c>
      <c r="U18">
        <v>7</v>
      </c>
      <c r="V18">
        <v>5</v>
      </c>
      <c r="W18">
        <v>6</v>
      </c>
      <c r="X18">
        <v>7</v>
      </c>
      <c r="Y18">
        <v>4</v>
      </c>
      <c r="Z18">
        <v>6</v>
      </c>
      <c r="AA18">
        <v>6</v>
      </c>
      <c r="AB18">
        <v>6</v>
      </c>
      <c r="AC18">
        <v>4</v>
      </c>
      <c r="AD18">
        <v>5</v>
      </c>
      <c r="AE18">
        <v>4</v>
      </c>
      <c r="AF18">
        <v>3</v>
      </c>
      <c r="AG18">
        <v>4</v>
      </c>
      <c r="AH18">
        <v>6</v>
      </c>
      <c r="AI18">
        <v>4</v>
      </c>
      <c r="AJ18">
        <v>1</v>
      </c>
      <c r="AK18">
        <v>2</v>
      </c>
      <c r="AL18">
        <v>3</v>
      </c>
      <c r="AM18">
        <v>2</v>
      </c>
      <c r="AN18">
        <v>2</v>
      </c>
      <c r="AO18">
        <v>5</v>
      </c>
      <c r="AP18">
        <v>6</v>
      </c>
      <c r="AQ18">
        <v>6</v>
      </c>
      <c r="AR18">
        <v>1</v>
      </c>
      <c r="AS18">
        <v>1</v>
      </c>
      <c r="AT18">
        <v>2</v>
      </c>
      <c r="AU18">
        <v>5</v>
      </c>
      <c r="AV18">
        <v>5</v>
      </c>
      <c r="AW18">
        <v>3</v>
      </c>
      <c r="AX18">
        <v>4</v>
      </c>
      <c r="AY18">
        <v>4</v>
      </c>
      <c r="AZ18">
        <v>5</v>
      </c>
      <c r="BA18">
        <v>4</v>
      </c>
      <c r="BB18">
        <v>6</v>
      </c>
      <c r="BC18">
        <v>1</v>
      </c>
      <c r="BD18">
        <v>5</v>
      </c>
      <c r="BE18">
        <v>4</v>
      </c>
      <c r="BF18">
        <v>4</v>
      </c>
      <c r="BG18">
        <v>2</v>
      </c>
      <c r="BH18">
        <v>3</v>
      </c>
      <c r="BI18">
        <v>6</v>
      </c>
      <c r="BJ18" t="s">
        <v>78</v>
      </c>
      <c r="BK18">
        <v>30</v>
      </c>
    </row>
    <row r="19" spans="1:63" hidden="1" x14ac:dyDescent="0.25">
      <c r="A19" s="11" t="s">
        <v>155</v>
      </c>
      <c r="B19">
        <v>4</v>
      </c>
      <c r="C19">
        <v>5</v>
      </c>
      <c r="D19">
        <v>5</v>
      </c>
      <c r="E19">
        <v>5</v>
      </c>
      <c r="F19">
        <v>3</v>
      </c>
      <c r="G19">
        <v>4</v>
      </c>
      <c r="H19">
        <v>4</v>
      </c>
      <c r="I19">
        <v>7</v>
      </c>
      <c r="J19">
        <v>7</v>
      </c>
      <c r="K19">
        <v>3</v>
      </c>
      <c r="L19">
        <v>1</v>
      </c>
      <c r="M19">
        <v>2</v>
      </c>
      <c r="N19">
        <v>6</v>
      </c>
      <c r="O19">
        <v>7</v>
      </c>
      <c r="P19">
        <v>7</v>
      </c>
      <c r="Q19">
        <v>4</v>
      </c>
      <c r="R19">
        <v>5</v>
      </c>
      <c r="S19">
        <v>4</v>
      </c>
      <c r="T19">
        <v>6</v>
      </c>
      <c r="U19">
        <v>7</v>
      </c>
      <c r="V19">
        <v>5</v>
      </c>
      <c r="W19">
        <v>7</v>
      </c>
      <c r="X19">
        <v>3</v>
      </c>
      <c r="Y19">
        <v>2</v>
      </c>
      <c r="Z19">
        <v>3</v>
      </c>
      <c r="AA19">
        <v>5</v>
      </c>
      <c r="AB19">
        <v>6</v>
      </c>
      <c r="AC19">
        <v>4</v>
      </c>
      <c r="AD19">
        <v>4</v>
      </c>
      <c r="AE19">
        <v>5</v>
      </c>
      <c r="AF19">
        <v>2</v>
      </c>
      <c r="AG19">
        <v>2</v>
      </c>
      <c r="AH19">
        <v>6</v>
      </c>
      <c r="AI19">
        <v>4</v>
      </c>
      <c r="AJ19">
        <v>3</v>
      </c>
      <c r="AK19">
        <v>1</v>
      </c>
      <c r="AL19">
        <v>1</v>
      </c>
      <c r="AM19">
        <v>4</v>
      </c>
      <c r="AN19">
        <v>6</v>
      </c>
      <c r="AO19">
        <v>3</v>
      </c>
      <c r="AP19">
        <v>1</v>
      </c>
      <c r="AQ19">
        <v>1</v>
      </c>
      <c r="AR19">
        <v>5</v>
      </c>
      <c r="AS19">
        <v>6</v>
      </c>
      <c r="AT19">
        <v>4</v>
      </c>
      <c r="AU19">
        <v>6</v>
      </c>
      <c r="AV19">
        <v>6</v>
      </c>
      <c r="AW19">
        <v>3</v>
      </c>
      <c r="AX19">
        <v>5</v>
      </c>
      <c r="AY19">
        <v>6</v>
      </c>
      <c r="AZ19">
        <v>6</v>
      </c>
      <c r="BA19">
        <v>6</v>
      </c>
      <c r="BB19">
        <v>3</v>
      </c>
      <c r="BC19">
        <v>3</v>
      </c>
      <c r="BD19">
        <v>3</v>
      </c>
      <c r="BE19">
        <v>4</v>
      </c>
      <c r="BF19">
        <v>5</v>
      </c>
      <c r="BG19">
        <v>2</v>
      </c>
      <c r="BH19">
        <v>2</v>
      </c>
      <c r="BI19">
        <v>5</v>
      </c>
      <c r="BJ19" t="s">
        <v>75</v>
      </c>
      <c r="BK19">
        <v>35</v>
      </c>
    </row>
    <row r="20" spans="1:63" hidden="1" x14ac:dyDescent="0.25">
      <c r="A20" s="11" t="s">
        <v>154</v>
      </c>
      <c r="B20">
        <v>6</v>
      </c>
      <c r="C20">
        <v>5</v>
      </c>
      <c r="D20">
        <v>6</v>
      </c>
      <c r="E20">
        <v>5</v>
      </c>
      <c r="F20">
        <v>6</v>
      </c>
      <c r="G20">
        <v>4</v>
      </c>
      <c r="H20">
        <v>5</v>
      </c>
      <c r="I20">
        <v>4</v>
      </c>
      <c r="J20">
        <v>1</v>
      </c>
      <c r="K20">
        <v>5</v>
      </c>
      <c r="L20">
        <v>5</v>
      </c>
      <c r="M20">
        <v>6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6</v>
      </c>
      <c r="U20">
        <v>6</v>
      </c>
      <c r="V20">
        <v>6</v>
      </c>
      <c r="W20">
        <v>6</v>
      </c>
      <c r="X20">
        <v>4</v>
      </c>
      <c r="Y20">
        <v>4</v>
      </c>
      <c r="Z20">
        <v>5</v>
      </c>
      <c r="AA20">
        <v>4</v>
      </c>
      <c r="AB20">
        <v>5</v>
      </c>
      <c r="AC20">
        <v>4</v>
      </c>
      <c r="AD20">
        <v>4</v>
      </c>
      <c r="AE20">
        <v>3</v>
      </c>
      <c r="AF20">
        <v>3</v>
      </c>
      <c r="AG20">
        <v>4</v>
      </c>
      <c r="AH20">
        <v>6</v>
      </c>
      <c r="AI20">
        <v>3</v>
      </c>
      <c r="AJ20">
        <v>4</v>
      </c>
      <c r="AK20">
        <v>2</v>
      </c>
      <c r="AL20">
        <v>2</v>
      </c>
      <c r="AM20">
        <v>2</v>
      </c>
      <c r="AN20">
        <v>1</v>
      </c>
      <c r="AO20">
        <v>3</v>
      </c>
      <c r="AP20">
        <v>4</v>
      </c>
      <c r="AQ20">
        <v>6</v>
      </c>
      <c r="AR20">
        <v>4</v>
      </c>
      <c r="AS20">
        <v>5</v>
      </c>
      <c r="AT20">
        <v>2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6</v>
      </c>
      <c r="BA20">
        <v>6</v>
      </c>
      <c r="BB20">
        <v>3</v>
      </c>
      <c r="BC20">
        <v>3</v>
      </c>
      <c r="BD20">
        <v>4</v>
      </c>
      <c r="BE20">
        <v>3</v>
      </c>
      <c r="BF20">
        <v>4</v>
      </c>
      <c r="BG20">
        <v>3</v>
      </c>
      <c r="BH20">
        <v>3</v>
      </c>
      <c r="BI20">
        <v>2</v>
      </c>
      <c r="BJ20" t="s">
        <v>78</v>
      </c>
      <c r="BK20">
        <v>26</v>
      </c>
    </row>
    <row r="21" spans="1:63" hidden="1" x14ac:dyDescent="0.25">
      <c r="A21" s="11" t="s">
        <v>152</v>
      </c>
      <c r="B21">
        <v>7</v>
      </c>
      <c r="C21">
        <v>6</v>
      </c>
      <c r="D21">
        <v>5</v>
      </c>
      <c r="E21">
        <v>4</v>
      </c>
      <c r="F21">
        <v>7</v>
      </c>
      <c r="G21">
        <v>5</v>
      </c>
      <c r="H21">
        <v>5</v>
      </c>
      <c r="I21">
        <v>6</v>
      </c>
      <c r="J21">
        <v>2</v>
      </c>
      <c r="K21">
        <v>2</v>
      </c>
      <c r="L21">
        <v>3</v>
      </c>
      <c r="M21">
        <v>5</v>
      </c>
      <c r="N21">
        <v>6</v>
      </c>
      <c r="O21">
        <v>6</v>
      </c>
      <c r="P21">
        <v>7</v>
      </c>
      <c r="Q21">
        <v>7</v>
      </c>
      <c r="R21">
        <v>7</v>
      </c>
      <c r="S21">
        <v>6</v>
      </c>
      <c r="T21">
        <v>7</v>
      </c>
      <c r="U21">
        <v>5</v>
      </c>
      <c r="V21">
        <v>4</v>
      </c>
      <c r="W21">
        <v>6</v>
      </c>
      <c r="X21">
        <v>5</v>
      </c>
      <c r="Y21">
        <v>5</v>
      </c>
      <c r="Z21">
        <v>7</v>
      </c>
      <c r="AA21">
        <v>6</v>
      </c>
      <c r="AB21">
        <v>5</v>
      </c>
      <c r="AC21">
        <v>4</v>
      </c>
      <c r="AD21">
        <v>4</v>
      </c>
      <c r="AE21">
        <v>6</v>
      </c>
      <c r="AF21">
        <v>5</v>
      </c>
      <c r="AG21">
        <v>3</v>
      </c>
      <c r="AH21">
        <v>6</v>
      </c>
      <c r="AI21">
        <v>4</v>
      </c>
      <c r="AJ21">
        <v>5</v>
      </c>
      <c r="AK21">
        <v>3</v>
      </c>
      <c r="AL21">
        <v>3</v>
      </c>
      <c r="AM21">
        <v>3</v>
      </c>
      <c r="AN21">
        <v>2</v>
      </c>
      <c r="AO21">
        <v>2</v>
      </c>
      <c r="AP21">
        <v>1</v>
      </c>
      <c r="AQ21">
        <v>2</v>
      </c>
      <c r="AR21">
        <v>5</v>
      </c>
      <c r="AS21">
        <v>6</v>
      </c>
      <c r="AT21">
        <v>2</v>
      </c>
      <c r="AU21">
        <v>6</v>
      </c>
      <c r="AV21">
        <v>6</v>
      </c>
      <c r="AW21">
        <v>5</v>
      </c>
      <c r="AX21">
        <v>6</v>
      </c>
      <c r="AY21">
        <v>2</v>
      </c>
      <c r="AZ21">
        <v>5</v>
      </c>
      <c r="BA21">
        <v>6</v>
      </c>
      <c r="BB21">
        <v>5</v>
      </c>
      <c r="BC21">
        <v>5</v>
      </c>
      <c r="BD21">
        <v>6</v>
      </c>
      <c r="BE21">
        <v>6</v>
      </c>
      <c r="BF21">
        <v>5</v>
      </c>
      <c r="BG21">
        <v>3</v>
      </c>
      <c r="BH21">
        <v>2</v>
      </c>
      <c r="BI21">
        <v>5</v>
      </c>
      <c r="BJ21" t="s">
        <v>75</v>
      </c>
      <c r="BK21">
        <v>33</v>
      </c>
    </row>
    <row r="22" spans="1:63" hidden="1" x14ac:dyDescent="0.25">
      <c r="A22" s="11" t="s">
        <v>151</v>
      </c>
      <c r="B22">
        <v>7</v>
      </c>
      <c r="C22">
        <v>7</v>
      </c>
      <c r="D22">
        <v>5</v>
      </c>
      <c r="E22">
        <v>5</v>
      </c>
      <c r="F22">
        <v>4</v>
      </c>
      <c r="G22">
        <v>6</v>
      </c>
      <c r="H22">
        <v>7</v>
      </c>
      <c r="I22">
        <v>6</v>
      </c>
      <c r="J22">
        <v>4</v>
      </c>
      <c r="K22">
        <v>5</v>
      </c>
      <c r="L22">
        <v>1</v>
      </c>
      <c r="M22">
        <v>4</v>
      </c>
      <c r="N22">
        <v>5</v>
      </c>
      <c r="O22">
        <v>7</v>
      </c>
      <c r="P22">
        <v>5</v>
      </c>
      <c r="Q22">
        <v>2</v>
      </c>
      <c r="R22">
        <v>4</v>
      </c>
      <c r="S22">
        <v>3</v>
      </c>
      <c r="T22">
        <v>6</v>
      </c>
      <c r="U22">
        <v>6</v>
      </c>
      <c r="V22">
        <v>6</v>
      </c>
      <c r="W22">
        <v>6</v>
      </c>
      <c r="X22">
        <v>5</v>
      </c>
      <c r="Y22">
        <v>6</v>
      </c>
      <c r="Z22">
        <v>3</v>
      </c>
      <c r="AA22">
        <v>3</v>
      </c>
      <c r="AB22">
        <v>2</v>
      </c>
      <c r="AC22">
        <v>1</v>
      </c>
      <c r="AD22">
        <v>1</v>
      </c>
      <c r="AE22">
        <v>5</v>
      </c>
      <c r="AF22">
        <v>6</v>
      </c>
      <c r="AG22">
        <v>5</v>
      </c>
      <c r="AH22">
        <v>6</v>
      </c>
      <c r="AI22">
        <v>5</v>
      </c>
      <c r="AJ22">
        <v>4</v>
      </c>
      <c r="AK22">
        <v>4</v>
      </c>
      <c r="AL22">
        <v>5</v>
      </c>
      <c r="AM22">
        <v>4</v>
      </c>
      <c r="AN22">
        <v>5</v>
      </c>
      <c r="AO22">
        <v>5</v>
      </c>
      <c r="AP22">
        <v>1</v>
      </c>
      <c r="AQ22">
        <v>3</v>
      </c>
      <c r="AR22">
        <v>6</v>
      </c>
      <c r="AS22">
        <v>6</v>
      </c>
      <c r="AT22">
        <v>2</v>
      </c>
      <c r="AU22">
        <v>2</v>
      </c>
      <c r="AV22">
        <v>5</v>
      </c>
      <c r="AW22">
        <v>2</v>
      </c>
      <c r="AX22">
        <v>6</v>
      </c>
      <c r="AY22">
        <v>6</v>
      </c>
      <c r="AZ22">
        <v>6</v>
      </c>
      <c r="BA22">
        <v>6</v>
      </c>
      <c r="BB22">
        <v>6</v>
      </c>
      <c r="BC22">
        <v>6</v>
      </c>
      <c r="BD22">
        <v>3</v>
      </c>
      <c r="BE22">
        <v>3</v>
      </c>
      <c r="BF22">
        <v>2</v>
      </c>
      <c r="BG22">
        <v>1</v>
      </c>
      <c r="BH22">
        <v>1</v>
      </c>
      <c r="BI22">
        <v>5</v>
      </c>
      <c r="BJ22" t="s">
        <v>75</v>
      </c>
      <c r="BK22">
        <v>27</v>
      </c>
    </row>
    <row r="23" spans="1:63" hidden="1" x14ac:dyDescent="0.25">
      <c r="A23" s="11" t="s">
        <v>152</v>
      </c>
      <c r="B23">
        <v>6</v>
      </c>
      <c r="C23">
        <v>4</v>
      </c>
      <c r="D23">
        <v>6</v>
      </c>
      <c r="E23">
        <v>5</v>
      </c>
      <c r="F23">
        <v>6</v>
      </c>
      <c r="G23">
        <v>4</v>
      </c>
      <c r="H23">
        <v>5</v>
      </c>
      <c r="I23">
        <v>5</v>
      </c>
      <c r="J23">
        <v>5</v>
      </c>
      <c r="K23">
        <v>4</v>
      </c>
      <c r="L23">
        <v>2</v>
      </c>
      <c r="M23">
        <v>3</v>
      </c>
      <c r="N23">
        <v>7</v>
      </c>
      <c r="O23">
        <v>5</v>
      </c>
      <c r="P23">
        <v>6</v>
      </c>
      <c r="Q23">
        <v>5</v>
      </c>
      <c r="R23">
        <v>6</v>
      </c>
      <c r="S23">
        <v>6</v>
      </c>
      <c r="T23">
        <v>4</v>
      </c>
      <c r="U23">
        <v>5</v>
      </c>
      <c r="V23">
        <v>4</v>
      </c>
      <c r="W23">
        <v>5</v>
      </c>
      <c r="X23">
        <v>3</v>
      </c>
      <c r="Y23">
        <v>5</v>
      </c>
      <c r="Z23">
        <v>4</v>
      </c>
      <c r="AA23">
        <v>6</v>
      </c>
      <c r="AB23">
        <v>5</v>
      </c>
      <c r="AC23">
        <v>3</v>
      </c>
      <c r="AD23">
        <v>2</v>
      </c>
      <c r="AE23">
        <v>5</v>
      </c>
      <c r="AF23">
        <v>5</v>
      </c>
      <c r="AG23">
        <v>2</v>
      </c>
      <c r="AH23">
        <v>6</v>
      </c>
      <c r="AI23">
        <v>4</v>
      </c>
      <c r="AJ23">
        <v>5</v>
      </c>
      <c r="AK23">
        <v>2</v>
      </c>
      <c r="AL23">
        <v>4</v>
      </c>
      <c r="AM23">
        <v>3</v>
      </c>
      <c r="AN23">
        <v>3</v>
      </c>
      <c r="AO23">
        <v>2</v>
      </c>
      <c r="AP23">
        <v>1</v>
      </c>
      <c r="AQ23">
        <v>2</v>
      </c>
      <c r="AR23">
        <v>5</v>
      </c>
      <c r="AS23">
        <v>5</v>
      </c>
      <c r="AT23">
        <v>3</v>
      </c>
      <c r="AU23">
        <v>4</v>
      </c>
      <c r="AV23">
        <v>6</v>
      </c>
      <c r="AW23">
        <v>5</v>
      </c>
      <c r="AX23">
        <v>5</v>
      </c>
      <c r="AY23">
        <v>3</v>
      </c>
      <c r="AZ23">
        <v>5</v>
      </c>
      <c r="BA23">
        <v>5</v>
      </c>
      <c r="BB23">
        <v>4</v>
      </c>
      <c r="BC23">
        <v>4</v>
      </c>
      <c r="BD23">
        <v>4</v>
      </c>
      <c r="BE23">
        <v>4</v>
      </c>
      <c r="BF23">
        <v>3</v>
      </c>
      <c r="BG23">
        <v>2</v>
      </c>
      <c r="BH23">
        <v>1</v>
      </c>
      <c r="BI23">
        <v>5</v>
      </c>
      <c r="BJ23" t="s">
        <v>75</v>
      </c>
      <c r="BK23">
        <v>42</v>
      </c>
    </row>
    <row r="24" spans="1:63" hidden="1" x14ac:dyDescent="0.25">
      <c r="A24" s="11" t="s">
        <v>147</v>
      </c>
      <c r="B24">
        <v>6</v>
      </c>
      <c r="C24">
        <v>4</v>
      </c>
      <c r="D24">
        <v>6</v>
      </c>
      <c r="E24">
        <v>1</v>
      </c>
      <c r="F24">
        <v>1</v>
      </c>
      <c r="G24">
        <v>5</v>
      </c>
      <c r="H24">
        <v>6</v>
      </c>
      <c r="I24">
        <v>7</v>
      </c>
      <c r="J24">
        <v>7</v>
      </c>
      <c r="K24">
        <v>1</v>
      </c>
      <c r="L24">
        <v>1</v>
      </c>
      <c r="M24">
        <v>1</v>
      </c>
      <c r="N24">
        <v>5</v>
      </c>
      <c r="O24">
        <v>7</v>
      </c>
      <c r="P24">
        <v>5</v>
      </c>
      <c r="Q24">
        <v>4</v>
      </c>
      <c r="R24">
        <v>4</v>
      </c>
      <c r="S24">
        <v>4</v>
      </c>
      <c r="T24">
        <v>6</v>
      </c>
      <c r="U24">
        <v>4</v>
      </c>
      <c r="V24">
        <v>4</v>
      </c>
      <c r="W24">
        <v>6</v>
      </c>
      <c r="X24">
        <v>4</v>
      </c>
      <c r="Y24">
        <v>5</v>
      </c>
      <c r="Z24">
        <v>4</v>
      </c>
      <c r="AA24">
        <v>4</v>
      </c>
      <c r="AB24">
        <v>4</v>
      </c>
      <c r="AC24">
        <v>2</v>
      </c>
      <c r="AD24">
        <v>2</v>
      </c>
      <c r="AE24">
        <v>2</v>
      </c>
      <c r="AF24">
        <v>3</v>
      </c>
      <c r="AG24">
        <v>1</v>
      </c>
      <c r="AH24">
        <v>6</v>
      </c>
      <c r="AI24">
        <v>1</v>
      </c>
      <c r="AJ24">
        <v>1</v>
      </c>
      <c r="AK24">
        <v>3</v>
      </c>
      <c r="AL24">
        <v>3</v>
      </c>
      <c r="AM24">
        <v>3</v>
      </c>
      <c r="AN24">
        <v>4</v>
      </c>
      <c r="AO24">
        <v>1</v>
      </c>
      <c r="AP24">
        <v>1</v>
      </c>
      <c r="AQ24">
        <v>1</v>
      </c>
      <c r="AR24">
        <v>4</v>
      </c>
      <c r="AS24">
        <v>6</v>
      </c>
      <c r="AT24">
        <v>2</v>
      </c>
      <c r="AU24">
        <v>3</v>
      </c>
      <c r="AV24">
        <v>4</v>
      </c>
      <c r="AW24">
        <v>5</v>
      </c>
      <c r="AX24">
        <v>6</v>
      </c>
      <c r="AY24">
        <v>4</v>
      </c>
      <c r="AZ24">
        <v>6</v>
      </c>
      <c r="BA24">
        <v>6</v>
      </c>
      <c r="BB24">
        <v>3</v>
      </c>
      <c r="BC24">
        <v>4</v>
      </c>
      <c r="BD24">
        <v>2</v>
      </c>
      <c r="BE24">
        <v>2</v>
      </c>
      <c r="BF24">
        <v>2</v>
      </c>
      <c r="BG24">
        <v>1</v>
      </c>
      <c r="BH24">
        <v>1</v>
      </c>
      <c r="BI24">
        <v>2</v>
      </c>
      <c r="BJ24" t="s">
        <v>75</v>
      </c>
      <c r="BK24">
        <v>29</v>
      </c>
    </row>
    <row r="25" spans="1:63" hidden="1" x14ac:dyDescent="0.25">
      <c r="A25" s="11" t="s">
        <v>152</v>
      </c>
      <c r="B25">
        <v>6</v>
      </c>
      <c r="C25">
        <v>2</v>
      </c>
      <c r="D25">
        <v>5</v>
      </c>
      <c r="E25">
        <v>6</v>
      </c>
      <c r="F25">
        <v>6</v>
      </c>
      <c r="G25">
        <v>3</v>
      </c>
      <c r="H25">
        <v>5</v>
      </c>
      <c r="I25">
        <v>3</v>
      </c>
      <c r="J25">
        <v>1</v>
      </c>
      <c r="K25">
        <v>5</v>
      </c>
      <c r="L25">
        <v>1</v>
      </c>
      <c r="M25">
        <v>6</v>
      </c>
      <c r="N25">
        <v>6</v>
      </c>
      <c r="O25">
        <v>7</v>
      </c>
      <c r="P25">
        <v>5</v>
      </c>
      <c r="Q25">
        <v>6</v>
      </c>
      <c r="R25">
        <v>7</v>
      </c>
      <c r="S25">
        <v>6</v>
      </c>
      <c r="T25">
        <v>7</v>
      </c>
      <c r="U25">
        <v>7</v>
      </c>
      <c r="V25">
        <v>5</v>
      </c>
      <c r="W25">
        <v>6</v>
      </c>
      <c r="X25">
        <v>2</v>
      </c>
      <c r="Y25">
        <v>5</v>
      </c>
      <c r="Z25">
        <v>5</v>
      </c>
      <c r="AA25">
        <v>5</v>
      </c>
      <c r="AB25">
        <v>6</v>
      </c>
      <c r="AC25">
        <v>3</v>
      </c>
      <c r="AD25">
        <v>1</v>
      </c>
      <c r="AE25">
        <v>4</v>
      </c>
      <c r="AF25">
        <v>3</v>
      </c>
      <c r="AG25">
        <v>1</v>
      </c>
      <c r="AH25">
        <v>6</v>
      </c>
      <c r="AI25">
        <v>4</v>
      </c>
      <c r="AJ25">
        <v>5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2</v>
      </c>
      <c r="AR25">
        <v>4</v>
      </c>
      <c r="AS25">
        <v>5</v>
      </c>
      <c r="AT25">
        <v>1</v>
      </c>
      <c r="AU25">
        <v>5</v>
      </c>
      <c r="AV25">
        <v>6</v>
      </c>
      <c r="AW25">
        <v>4</v>
      </c>
      <c r="AX25">
        <v>6</v>
      </c>
      <c r="AY25">
        <v>1</v>
      </c>
      <c r="AZ25">
        <v>6</v>
      </c>
      <c r="BA25">
        <v>6</v>
      </c>
      <c r="BB25">
        <v>1</v>
      </c>
      <c r="BC25">
        <v>5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 t="s">
        <v>75</v>
      </c>
      <c r="BK25">
        <v>29</v>
      </c>
    </row>
    <row r="26" spans="1:63" hidden="1" x14ac:dyDescent="0.25">
      <c r="A26" s="11" t="s">
        <v>155</v>
      </c>
      <c r="B26">
        <v>7</v>
      </c>
      <c r="C26">
        <v>7</v>
      </c>
      <c r="D26">
        <v>7</v>
      </c>
      <c r="E26">
        <v>5</v>
      </c>
      <c r="F26">
        <v>4</v>
      </c>
      <c r="G26">
        <v>5</v>
      </c>
      <c r="H26">
        <v>6</v>
      </c>
      <c r="I26">
        <v>6</v>
      </c>
      <c r="J26">
        <v>4</v>
      </c>
      <c r="K26">
        <v>5</v>
      </c>
      <c r="L26">
        <v>5</v>
      </c>
      <c r="M26">
        <v>5</v>
      </c>
      <c r="N26">
        <v>4</v>
      </c>
      <c r="O26">
        <v>4</v>
      </c>
      <c r="P26">
        <v>6</v>
      </c>
      <c r="Q26">
        <v>5</v>
      </c>
      <c r="R26">
        <v>7</v>
      </c>
      <c r="S26">
        <v>7</v>
      </c>
      <c r="T26">
        <v>7</v>
      </c>
      <c r="U26">
        <v>5</v>
      </c>
      <c r="V26">
        <v>6</v>
      </c>
      <c r="W26">
        <v>6</v>
      </c>
      <c r="X26">
        <v>6</v>
      </c>
      <c r="Y26">
        <v>4</v>
      </c>
      <c r="Z26">
        <v>6</v>
      </c>
      <c r="AA26">
        <v>6</v>
      </c>
      <c r="AB26">
        <v>4</v>
      </c>
      <c r="AC26">
        <v>4</v>
      </c>
      <c r="AD26">
        <v>4</v>
      </c>
      <c r="AE26">
        <v>4</v>
      </c>
      <c r="AF26">
        <v>6</v>
      </c>
      <c r="AG26">
        <v>3</v>
      </c>
      <c r="AH26">
        <v>6</v>
      </c>
      <c r="AI26">
        <v>5</v>
      </c>
      <c r="AJ26">
        <v>4</v>
      </c>
      <c r="AK26">
        <v>3</v>
      </c>
      <c r="AL26">
        <v>4</v>
      </c>
      <c r="AM26">
        <v>4</v>
      </c>
      <c r="AN26">
        <v>2</v>
      </c>
      <c r="AO26">
        <v>3</v>
      </c>
      <c r="AP26">
        <v>4</v>
      </c>
      <c r="AQ26">
        <v>4</v>
      </c>
      <c r="AR26">
        <v>2</v>
      </c>
      <c r="AS26">
        <v>2</v>
      </c>
      <c r="AT26">
        <v>2</v>
      </c>
      <c r="AU26">
        <v>3</v>
      </c>
      <c r="AV26">
        <v>6</v>
      </c>
      <c r="AW26">
        <v>6</v>
      </c>
      <c r="AX26">
        <v>6</v>
      </c>
      <c r="AY26">
        <v>5</v>
      </c>
      <c r="AZ26">
        <v>6</v>
      </c>
      <c r="BA26">
        <v>6</v>
      </c>
      <c r="BB26">
        <v>5</v>
      </c>
      <c r="BC26">
        <v>2</v>
      </c>
      <c r="BD26">
        <v>5</v>
      </c>
      <c r="BE26">
        <v>5</v>
      </c>
      <c r="BF26">
        <v>2</v>
      </c>
      <c r="BG26">
        <v>2</v>
      </c>
      <c r="BH26">
        <v>2</v>
      </c>
      <c r="BI26">
        <v>2</v>
      </c>
      <c r="BJ26" t="s">
        <v>78</v>
      </c>
      <c r="BK26">
        <v>26</v>
      </c>
    </row>
    <row r="27" spans="1:63" hidden="1" x14ac:dyDescent="0.25">
      <c r="A27" s="11" t="s">
        <v>154</v>
      </c>
      <c r="B27">
        <v>5</v>
      </c>
      <c r="C27">
        <v>4</v>
      </c>
      <c r="D27">
        <v>5</v>
      </c>
      <c r="E27">
        <v>4</v>
      </c>
      <c r="F27">
        <v>5</v>
      </c>
      <c r="G27">
        <v>4</v>
      </c>
      <c r="H27">
        <v>4</v>
      </c>
      <c r="I27">
        <v>4</v>
      </c>
      <c r="J27">
        <v>3</v>
      </c>
      <c r="K27">
        <v>2</v>
      </c>
      <c r="L27">
        <v>1</v>
      </c>
      <c r="M27">
        <v>4</v>
      </c>
      <c r="N27">
        <v>6</v>
      </c>
      <c r="O27">
        <v>7</v>
      </c>
      <c r="P27">
        <v>6</v>
      </c>
      <c r="Q27">
        <v>7</v>
      </c>
      <c r="R27">
        <v>7</v>
      </c>
      <c r="S27">
        <v>6</v>
      </c>
      <c r="T27">
        <v>5</v>
      </c>
      <c r="U27">
        <v>6</v>
      </c>
      <c r="V27">
        <v>5</v>
      </c>
      <c r="W27">
        <v>5</v>
      </c>
      <c r="X27">
        <v>3</v>
      </c>
      <c r="Y27">
        <v>6</v>
      </c>
      <c r="Z27">
        <v>2</v>
      </c>
      <c r="AA27">
        <v>4</v>
      </c>
      <c r="AB27">
        <v>2</v>
      </c>
      <c r="AC27">
        <v>5</v>
      </c>
      <c r="AD27">
        <v>1</v>
      </c>
      <c r="AE27">
        <v>6</v>
      </c>
      <c r="AF27">
        <v>4</v>
      </c>
      <c r="AG27">
        <v>2</v>
      </c>
      <c r="AH27">
        <v>6</v>
      </c>
      <c r="AI27">
        <v>3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5</v>
      </c>
      <c r="AS27">
        <v>2</v>
      </c>
      <c r="AT27">
        <v>1</v>
      </c>
      <c r="AU27">
        <v>3</v>
      </c>
      <c r="AV27">
        <v>6</v>
      </c>
      <c r="AW27">
        <v>6</v>
      </c>
      <c r="AX27">
        <v>4</v>
      </c>
      <c r="AY27">
        <v>2</v>
      </c>
      <c r="AZ27">
        <v>6</v>
      </c>
      <c r="BA27">
        <v>4</v>
      </c>
      <c r="BB27">
        <v>1</v>
      </c>
      <c r="BC27">
        <v>5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5</v>
      </c>
      <c r="BJ27" t="s">
        <v>75</v>
      </c>
      <c r="BK27">
        <v>27</v>
      </c>
    </row>
    <row r="28" spans="1:63" hidden="1" x14ac:dyDescent="0.25">
      <c r="A28" s="11" t="s">
        <v>149</v>
      </c>
      <c r="B28">
        <v>7</v>
      </c>
      <c r="C28">
        <v>5</v>
      </c>
      <c r="D28">
        <v>4</v>
      </c>
      <c r="E28">
        <v>5</v>
      </c>
      <c r="F28">
        <v>2</v>
      </c>
      <c r="G28">
        <v>6</v>
      </c>
      <c r="H28">
        <v>5</v>
      </c>
      <c r="I28">
        <v>5</v>
      </c>
      <c r="J28">
        <v>1</v>
      </c>
      <c r="K28">
        <v>1</v>
      </c>
      <c r="L28">
        <v>4</v>
      </c>
      <c r="M28">
        <v>4</v>
      </c>
      <c r="N28">
        <v>4</v>
      </c>
      <c r="O28">
        <v>4</v>
      </c>
      <c r="P28">
        <v>6</v>
      </c>
      <c r="Q28">
        <v>4</v>
      </c>
      <c r="R28">
        <v>5</v>
      </c>
      <c r="S28">
        <v>5</v>
      </c>
      <c r="T28">
        <v>6</v>
      </c>
      <c r="U28">
        <v>6</v>
      </c>
      <c r="V28">
        <v>6</v>
      </c>
      <c r="W28">
        <v>6</v>
      </c>
      <c r="X28">
        <v>6</v>
      </c>
      <c r="Y28">
        <v>3</v>
      </c>
      <c r="Z28">
        <v>7</v>
      </c>
      <c r="AA28">
        <v>7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2</v>
      </c>
      <c r="AH28">
        <v>6</v>
      </c>
      <c r="AI28">
        <v>4</v>
      </c>
      <c r="AJ28">
        <v>1</v>
      </c>
      <c r="AK28">
        <v>3</v>
      </c>
      <c r="AL28">
        <v>3</v>
      </c>
      <c r="AM28">
        <v>3</v>
      </c>
      <c r="AN28">
        <v>1</v>
      </c>
      <c r="AO28">
        <v>2</v>
      </c>
      <c r="AP28">
        <v>2</v>
      </c>
      <c r="AQ28">
        <v>6</v>
      </c>
      <c r="AR28">
        <v>4</v>
      </c>
      <c r="AS28">
        <v>1</v>
      </c>
      <c r="AT28">
        <v>2</v>
      </c>
      <c r="AU28">
        <v>5</v>
      </c>
      <c r="AV28">
        <v>5</v>
      </c>
      <c r="AW28">
        <v>3</v>
      </c>
      <c r="AX28">
        <v>3</v>
      </c>
      <c r="AY28">
        <v>3</v>
      </c>
      <c r="AZ28">
        <v>5</v>
      </c>
      <c r="BA28">
        <v>4</v>
      </c>
      <c r="BB28">
        <v>5</v>
      </c>
      <c r="BC28">
        <v>1</v>
      </c>
      <c r="BD28">
        <v>5</v>
      </c>
      <c r="BE28">
        <v>5</v>
      </c>
      <c r="BF28">
        <v>1</v>
      </c>
      <c r="BG28">
        <v>1</v>
      </c>
      <c r="BH28">
        <v>1</v>
      </c>
      <c r="BI28">
        <v>3</v>
      </c>
      <c r="BJ28" t="s">
        <v>78</v>
      </c>
      <c r="BK28">
        <v>29</v>
      </c>
    </row>
    <row r="29" spans="1:63" hidden="1" x14ac:dyDescent="0.25">
      <c r="A29" s="11" t="s">
        <v>151</v>
      </c>
      <c r="B29">
        <v>5</v>
      </c>
      <c r="C29">
        <v>4</v>
      </c>
      <c r="D29">
        <v>7</v>
      </c>
      <c r="E29">
        <v>6</v>
      </c>
      <c r="F29">
        <v>5</v>
      </c>
      <c r="G29">
        <v>4</v>
      </c>
      <c r="H29">
        <v>5</v>
      </c>
      <c r="I29">
        <v>5</v>
      </c>
      <c r="J29">
        <v>4</v>
      </c>
      <c r="K29">
        <v>6</v>
      </c>
      <c r="L29">
        <v>5</v>
      </c>
      <c r="M29">
        <v>5</v>
      </c>
      <c r="N29">
        <v>6</v>
      </c>
      <c r="O29">
        <v>5</v>
      </c>
      <c r="P29">
        <v>5</v>
      </c>
      <c r="Q29">
        <v>3</v>
      </c>
      <c r="R29">
        <v>4</v>
      </c>
      <c r="S29">
        <v>4</v>
      </c>
      <c r="T29">
        <v>5</v>
      </c>
      <c r="U29">
        <v>6</v>
      </c>
      <c r="V29">
        <v>5</v>
      </c>
      <c r="W29">
        <v>6</v>
      </c>
      <c r="X29">
        <v>6</v>
      </c>
      <c r="Y29">
        <v>5</v>
      </c>
      <c r="Z29">
        <v>5</v>
      </c>
      <c r="AA29">
        <v>5</v>
      </c>
      <c r="AB29">
        <v>6</v>
      </c>
      <c r="AC29">
        <v>5</v>
      </c>
      <c r="AD29">
        <v>5</v>
      </c>
      <c r="AE29">
        <v>4</v>
      </c>
      <c r="AF29">
        <v>4</v>
      </c>
      <c r="AG29">
        <v>2</v>
      </c>
      <c r="AH29">
        <v>4</v>
      </c>
      <c r="AI29">
        <v>5</v>
      </c>
      <c r="AJ29">
        <v>4</v>
      </c>
      <c r="AK29">
        <v>3</v>
      </c>
      <c r="AL29">
        <v>3</v>
      </c>
      <c r="AM29">
        <v>4</v>
      </c>
      <c r="AN29">
        <v>2</v>
      </c>
      <c r="AO29">
        <v>5</v>
      </c>
      <c r="AP29">
        <v>4</v>
      </c>
      <c r="AQ29">
        <v>4</v>
      </c>
      <c r="AR29">
        <v>6</v>
      </c>
      <c r="AS29">
        <v>6</v>
      </c>
      <c r="AT29">
        <v>3</v>
      </c>
      <c r="AU29">
        <v>4</v>
      </c>
      <c r="AV29">
        <v>6</v>
      </c>
      <c r="AW29">
        <v>4</v>
      </c>
      <c r="AX29">
        <v>3</v>
      </c>
      <c r="AY29">
        <v>3</v>
      </c>
      <c r="AZ29">
        <v>6</v>
      </c>
      <c r="BA29">
        <v>4</v>
      </c>
      <c r="BB29">
        <v>5</v>
      </c>
      <c r="BC29">
        <v>3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 t="s">
        <v>78</v>
      </c>
      <c r="BK29">
        <v>30</v>
      </c>
    </row>
    <row r="30" spans="1:63" hidden="1" x14ac:dyDescent="0.25">
      <c r="A30" s="11" t="s">
        <v>146</v>
      </c>
      <c r="B30">
        <v>6</v>
      </c>
      <c r="C30">
        <v>4</v>
      </c>
      <c r="D30">
        <v>5</v>
      </c>
      <c r="E30">
        <v>5</v>
      </c>
      <c r="F30">
        <v>5</v>
      </c>
      <c r="G30">
        <v>6</v>
      </c>
      <c r="H30">
        <v>6</v>
      </c>
      <c r="I30">
        <v>6</v>
      </c>
      <c r="J30">
        <v>5</v>
      </c>
      <c r="K30">
        <v>5</v>
      </c>
      <c r="L30">
        <v>1</v>
      </c>
      <c r="M30">
        <v>1</v>
      </c>
      <c r="N30">
        <v>7</v>
      </c>
      <c r="O30">
        <v>6</v>
      </c>
      <c r="P30">
        <v>6</v>
      </c>
      <c r="Q30">
        <v>5</v>
      </c>
      <c r="R30">
        <v>5</v>
      </c>
      <c r="S30">
        <v>4</v>
      </c>
      <c r="T30">
        <v>5</v>
      </c>
      <c r="U30">
        <v>5</v>
      </c>
      <c r="V30">
        <v>6</v>
      </c>
      <c r="W30">
        <v>4</v>
      </c>
      <c r="X30">
        <v>5</v>
      </c>
      <c r="Y30">
        <v>5</v>
      </c>
      <c r="Z30">
        <v>5</v>
      </c>
      <c r="AA30">
        <v>5</v>
      </c>
      <c r="AB30">
        <v>5</v>
      </c>
      <c r="AC30">
        <v>4</v>
      </c>
      <c r="AD30">
        <v>1</v>
      </c>
      <c r="AE30">
        <v>6</v>
      </c>
      <c r="AF30">
        <v>3</v>
      </c>
      <c r="AG30">
        <v>2</v>
      </c>
      <c r="AH30">
        <v>5</v>
      </c>
      <c r="AI30">
        <v>5</v>
      </c>
      <c r="AJ30">
        <v>4</v>
      </c>
      <c r="AK30">
        <v>3</v>
      </c>
      <c r="AL30">
        <v>3</v>
      </c>
      <c r="AM30">
        <v>3</v>
      </c>
      <c r="AN30">
        <v>1</v>
      </c>
      <c r="AO30">
        <v>2</v>
      </c>
      <c r="AP30">
        <v>1</v>
      </c>
      <c r="AQ30">
        <v>1</v>
      </c>
      <c r="AR30">
        <v>5</v>
      </c>
      <c r="AS30">
        <v>6</v>
      </c>
      <c r="AT30">
        <v>2</v>
      </c>
      <c r="AU30">
        <v>5</v>
      </c>
      <c r="AV30">
        <v>6</v>
      </c>
      <c r="AW30">
        <v>4</v>
      </c>
      <c r="AX30">
        <v>5</v>
      </c>
      <c r="AY30">
        <v>4</v>
      </c>
      <c r="AZ30">
        <v>6</v>
      </c>
      <c r="BA30">
        <v>4</v>
      </c>
      <c r="BB30">
        <v>6</v>
      </c>
      <c r="BC30">
        <v>6</v>
      </c>
      <c r="BD30">
        <v>5</v>
      </c>
      <c r="BE30">
        <v>4</v>
      </c>
      <c r="BF30">
        <v>4</v>
      </c>
      <c r="BG30">
        <v>3</v>
      </c>
      <c r="BH30">
        <v>1</v>
      </c>
      <c r="BI30">
        <v>5</v>
      </c>
      <c r="BJ30" t="s">
        <v>75</v>
      </c>
      <c r="BK30">
        <v>24</v>
      </c>
    </row>
    <row r="31" spans="1:63" hidden="1" x14ac:dyDescent="0.25">
      <c r="A31" s="11" t="s">
        <v>146</v>
      </c>
      <c r="B31">
        <v>7</v>
      </c>
      <c r="C31">
        <v>6</v>
      </c>
      <c r="D31">
        <v>5</v>
      </c>
      <c r="E31">
        <v>6</v>
      </c>
      <c r="F31">
        <v>6</v>
      </c>
      <c r="G31">
        <v>5</v>
      </c>
      <c r="H31">
        <v>7</v>
      </c>
      <c r="I31">
        <v>7</v>
      </c>
      <c r="J31">
        <v>1</v>
      </c>
      <c r="K31">
        <v>7</v>
      </c>
      <c r="L31">
        <v>1</v>
      </c>
      <c r="M31">
        <v>4</v>
      </c>
      <c r="N31">
        <v>2</v>
      </c>
      <c r="O31">
        <v>2</v>
      </c>
      <c r="P31">
        <v>2</v>
      </c>
      <c r="Q31">
        <v>6</v>
      </c>
      <c r="R31">
        <v>7</v>
      </c>
      <c r="S31">
        <v>7</v>
      </c>
      <c r="T31">
        <v>4</v>
      </c>
      <c r="U31">
        <v>5</v>
      </c>
      <c r="V31">
        <v>7</v>
      </c>
      <c r="W31">
        <v>6</v>
      </c>
      <c r="X31">
        <v>1</v>
      </c>
      <c r="Y31">
        <v>1</v>
      </c>
      <c r="Z31">
        <v>4</v>
      </c>
      <c r="AA31">
        <v>4</v>
      </c>
      <c r="AB31">
        <v>5</v>
      </c>
      <c r="AC31">
        <v>1</v>
      </c>
      <c r="AD31">
        <v>1</v>
      </c>
      <c r="AE31">
        <v>4</v>
      </c>
      <c r="AF31">
        <v>4</v>
      </c>
      <c r="AG31">
        <v>3</v>
      </c>
      <c r="AH31">
        <v>4</v>
      </c>
      <c r="AI31">
        <v>5</v>
      </c>
      <c r="AJ31">
        <v>6</v>
      </c>
      <c r="AK31">
        <v>3</v>
      </c>
      <c r="AL31">
        <v>3</v>
      </c>
      <c r="AM31">
        <v>4</v>
      </c>
      <c r="AN31">
        <v>1</v>
      </c>
      <c r="AO31">
        <v>2</v>
      </c>
      <c r="AP31">
        <v>1</v>
      </c>
      <c r="AQ31">
        <v>6</v>
      </c>
      <c r="AR31">
        <v>3</v>
      </c>
      <c r="AS31">
        <v>2</v>
      </c>
      <c r="AT31">
        <v>1</v>
      </c>
      <c r="AU31">
        <v>5</v>
      </c>
      <c r="AV31">
        <v>5</v>
      </c>
      <c r="AW31">
        <v>5</v>
      </c>
      <c r="AX31">
        <v>4</v>
      </c>
      <c r="AY31">
        <v>4</v>
      </c>
      <c r="AZ31">
        <v>6</v>
      </c>
      <c r="BA31">
        <v>4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1</v>
      </c>
      <c r="BI31">
        <v>3</v>
      </c>
      <c r="BJ31" t="s">
        <v>75</v>
      </c>
      <c r="BK31">
        <v>28</v>
      </c>
    </row>
    <row r="32" spans="1:63" hidden="1" x14ac:dyDescent="0.25">
      <c r="A32" s="11" t="s">
        <v>152</v>
      </c>
      <c r="B32">
        <v>5</v>
      </c>
      <c r="C32">
        <v>3</v>
      </c>
      <c r="D32">
        <v>6</v>
      </c>
      <c r="E32">
        <v>5</v>
      </c>
      <c r="F32">
        <v>5</v>
      </c>
      <c r="G32">
        <v>7</v>
      </c>
      <c r="H32">
        <v>6</v>
      </c>
      <c r="I32">
        <v>6</v>
      </c>
      <c r="J32">
        <v>7</v>
      </c>
      <c r="K32">
        <v>5</v>
      </c>
      <c r="L32">
        <v>2</v>
      </c>
      <c r="M32">
        <v>5</v>
      </c>
      <c r="N32">
        <v>5</v>
      </c>
      <c r="O32">
        <v>7</v>
      </c>
      <c r="P32">
        <v>6</v>
      </c>
      <c r="Q32">
        <v>5</v>
      </c>
      <c r="R32">
        <v>7</v>
      </c>
      <c r="S32">
        <v>5</v>
      </c>
      <c r="T32">
        <v>3</v>
      </c>
      <c r="U32">
        <v>4</v>
      </c>
      <c r="V32">
        <v>5</v>
      </c>
      <c r="W32">
        <v>4</v>
      </c>
      <c r="X32">
        <v>2</v>
      </c>
      <c r="Y32">
        <v>5</v>
      </c>
      <c r="Z32">
        <v>6</v>
      </c>
      <c r="AA32">
        <v>5</v>
      </c>
      <c r="AB32">
        <v>4</v>
      </c>
      <c r="AC32">
        <v>3</v>
      </c>
      <c r="AD32">
        <v>1</v>
      </c>
      <c r="AE32">
        <v>7</v>
      </c>
      <c r="AF32">
        <v>4</v>
      </c>
      <c r="AG32">
        <v>1</v>
      </c>
      <c r="AH32">
        <v>6</v>
      </c>
      <c r="AI32">
        <v>4</v>
      </c>
      <c r="AJ32">
        <v>3</v>
      </c>
      <c r="AK32">
        <v>5</v>
      </c>
      <c r="AL32">
        <v>2</v>
      </c>
      <c r="AM32">
        <v>5</v>
      </c>
      <c r="AN32">
        <v>3</v>
      </c>
      <c r="AO32">
        <v>3</v>
      </c>
      <c r="AP32">
        <v>1</v>
      </c>
      <c r="AQ32">
        <v>2</v>
      </c>
      <c r="AR32">
        <v>4</v>
      </c>
      <c r="AS32">
        <v>6</v>
      </c>
      <c r="AT32">
        <v>2</v>
      </c>
      <c r="AU32">
        <v>2</v>
      </c>
      <c r="AV32">
        <v>6</v>
      </c>
      <c r="AW32">
        <v>3</v>
      </c>
      <c r="AX32">
        <v>2</v>
      </c>
      <c r="AY32">
        <v>1</v>
      </c>
      <c r="AZ32">
        <v>6</v>
      </c>
      <c r="BA32">
        <v>3</v>
      </c>
      <c r="BB32">
        <v>3</v>
      </c>
      <c r="BC32">
        <v>4</v>
      </c>
      <c r="BD32">
        <v>6</v>
      </c>
      <c r="BE32">
        <v>6</v>
      </c>
      <c r="BF32">
        <v>4</v>
      </c>
      <c r="BG32">
        <v>3</v>
      </c>
      <c r="BH32">
        <v>1</v>
      </c>
      <c r="BI32">
        <v>6</v>
      </c>
      <c r="BJ32" t="s">
        <v>75</v>
      </c>
      <c r="BK32">
        <v>29</v>
      </c>
    </row>
    <row r="33" spans="1:63" hidden="1" x14ac:dyDescent="0.25">
      <c r="A33" s="11" t="s">
        <v>147</v>
      </c>
      <c r="B33">
        <v>6</v>
      </c>
      <c r="C33">
        <v>5</v>
      </c>
      <c r="D33">
        <v>6</v>
      </c>
      <c r="E33">
        <v>4</v>
      </c>
      <c r="F33">
        <v>5</v>
      </c>
      <c r="G33">
        <v>7</v>
      </c>
      <c r="H33">
        <v>7</v>
      </c>
      <c r="I33">
        <v>6</v>
      </c>
      <c r="J33">
        <v>4</v>
      </c>
      <c r="K33">
        <v>5</v>
      </c>
      <c r="L33">
        <v>5</v>
      </c>
      <c r="M33">
        <v>6</v>
      </c>
      <c r="N33">
        <v>5</v>
      </c>
      <c r="O33">
        <v>5</v>
      </c>
      <c r="P33">
        <v>7</v>
      </c>
      <c r="Q33">
        <v>7</v>
      </c>
      <c r="R33">
        <v>6</v>
      </c>
      <c r="S33">
        <v>5</v>
      </c>
      <c r="T33">
        <v>6</v>
      </c>
      <c r="U33">
        <v>6</v>
      </c>
      <c r="V33">
        <v>7</v>
      </c>
      <c r="W33">
        <v>6</v>
      </c>
      <c r="X33">
        <v>7</v>
      </c>
      <c r="Y33">
        <v>5</v>
      </c>
      <c r="Z33">
        <v>6</v>
      </c>
      <c r="AA33">
        <v>7</v>
      </c>
      <c r="AB33">
        <v>6</v>
      </c>
      <c r="AC33">
        <v>5</v>
      </c>
      <c r="AD33">
        <v>5</v>
      </c>
      <c r="AE33">
        <v>6</v>
      </c>
      <c r="AF33">
        <v>4</v>
      </c>
      <c r="AG33">
        <v>3</v>
      </c>
      <c r="AH33">
        <v>6</v>
      </c>
      <c r="AI33">
        <v>3</v>
      </c>
      <c r="AJ33">
        <v>4</v>
      </c>
      <c r="AK33">
        <v>4</v>
      </c>
      <c r="AL33">
        <v>4</v>
      </c>
      <c r="AM33">
        <v>3</v>
      </c>
      <c r="AN33">
        <v>2</v>
      </c>
      <c r="AO33">
        <v>4</v>
      </c>
      <c r="AP33">
        <v>3</v>
      </c>
      <c r="AQ33">
        <v>4</v>
      </c>
      <c r="AR33">
        <v>5</v>
      </c>
      <c r="AS33">
        <v>5</v>
      </c>
      <c r="AT33">
        <v>5</v>
      </c>
      <c r="AU33">
        <v>6</v>
      </c>
      <c r="AV33">
        <v>6</v>
      </c>
      <c r="AW33">
        <v>5</v>
      </c>
      <c r="AX33">
        <v>3</v>
      </c>
      <c r="AY33">
        <v>4</v>
      </c>
      <c r="AZ33">
        <v>6</v>
      </c>
      <c r="BA33">
        <v>5</v>
      </c>
      <c r="BB33">
        <v>6</v>
      </c>
      <c r="BC33">
        <v>5</v>
      </c>
      <c r="BD33">
        <v>6</v>
      </c>
      <c r="BE33">
        <v>6</v>
      </c>
      <c r="BF33">
        <v>5</v>
      </c>
      <c r="BG33">
        <v>4</v>
      </c>
      <c r="BH33">
        <v>4</v>
      </c>
      <c r="BI33">
        <v>5</v>
      </c>
      <c r="BJ33" t="s">
        <v>78</v>
      </c>
      <c r="BK33">
        <v>25</v>
      </c>
    </row>
    <row r="34" spans="1:63" hidden="1" x14ac:dyDescent="0.25">
      <c r="A34" s="11" t="s">
        <v>145</v>
      </c>
      <c r="B34">
        <v>7</v>
      </c>
      <c r="C34">
        <v>6</v>
      </c>
      <c r="D34">
        <v>5</v>
      </c>
      <c r="E34">
        <v>5</v>
      </c>
      <c r="F34">
        <v>6</v>
      </c>
      <c r="G34">
        <v>7</v>
      </c>
      <c r="H34">
        <v>7</v>
      </c>
      <c r="I34">
        <v>7</v>
      </c>
      <c r="J34">
        <v>7</v>
      </c>
      <c r="K34">
        <v>5</v>
      </c>
      <c r="L34">
        <v>2</v>
      </c>
      <c r="M34">
        <v>4</v>
      </c>
      <c r="N34">
        <v>4</v>
      </c>
      <c r="O34">
        <v>5</v>
      </c>
      <c r="P34">
        <v>6</v>
      </c>
      <c r="Q34">
        <v>4</v>
      </c>
      <c r="R34">
        <v>6</v>
      </c>
      <c r="S34">
        <v>6</v>
      </c>
      <c r="T34">
        <v>7</v>
      </c>
      <c r="U34">
        <v>7</v>
      </c>
      <c r="V34">
        <v>7</v>
      </c>
      <c r="W34">
        <v>6</v>
      </c>
      <c r="X34">
        <v>6</v>
      </c>
      <c r="Y34">
        <v>5</v>
      </c>
      <c r="Z34">
        <v>6</v>
      </c>
      <c r="AA34">
        <v>7</v>
      </c>
      <c r="AB34">
        <v>7</v>
      </c>
      <c r="AC34">
        <v>5</v>
      </c>
      <c r="AD34">
        <v>5</v>
      </c>
      <c r="AE34">
        <v>5</v>
      </c>
      <c r="AF34">
        <v>3</v>
      </c>
      <c r="AG34">
        <v>2</v>
      </c>
      <c r="AH34">
        <v>6</v>
      </c>
      <c r="AI34">
        <v>5</v>
      </c>
      <c r="AJ34">
        <v>5</v>
      </c>
      <c r="AK34">
        <v>4</v>
      </c>
      <c r="AL34">
        <v>4</v>
      </c>
      <c r="AM34">
        <v>3</v>
      </c>
      <c r="AN34">
        <v>5</v>
      </c>
      <c r="AO34">
        <v>3</v>
      </c>
      <c r="AP34">
        <v>1</v>
      </c>
      <c r="AQ34">
        <v>2</v>
      </c>
      <c r="AR34">
        <v>2</v>
      </c>
      <c r="AS34">
        <v>6</v>
      </c>
      <c r="AT34">
        <v>2</v>
      </c>
      <c r="AU34">
        <v>4</v>
      </c>
      <c r="AV34">
        <v>6</v>
      </c>
      <c r="AW34">
        <v>4</v>
      </c>
      <c r="AX34">
        <v>6</v>
      </c>
      <c r="AY34">
        <v>6</v>
      </c>
      <c r="AZ34">
        <v>4</v>
      </c>
      <c r="BA34">
        <v>5</v>
      </c>
      <c r="BB34">
        <v>4</v>
      </c>
      <c r="BC34">
        <v>4</v>
      </c>
      <c r="BD34">
        <v>5</v>
      </c>
      <c r="BE34">
        <v>3</v>
      </c>
      <c r="BF34">
        <v>5</v>
      </c>
      <c r="BG34">
        <v>2</v>
      </c>
      <c r="BH34">
        <v>2</v>
      </c>
      <c r="BI34">
        <v>5</v>
      </c>
      <c r="BJ34" t="s">
        <v>75</v>
      </c>
      <c r="BK34">
        <v>27</v>
      </c>
    </row>
    <row r="35" spans="1:63" hidden="1" x14ac:dyDescent="0.25">
      <c r="A35" s="11" t="s">
        <v>147</v>
      </c>
      <c r="B35">
        <v>6</v>
      </c>
      <c r="C35">
        <v>5</v>
      </c>
      <c r="D35">
        <v>5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2</v>
      </c>
      <c r="M35">
        <v>2</v>
      </c>
      <c r="N35">
        <v>5</v>
      </c>
      <c r="O35">
        <v>6</v>
      </c>
      <c r="P35">
        <v>7</v>
      </c>
      <c r="Q35">
        <v>3</v>
      </c>
      <c r="R35">
        <v>3</v>
      </c>
      <c r="S35">
        <v>3</v>
      </c>
      <c r="T35">
        <v>5</v>
      </c>
      <c r="U35">
        <v>4</v>
      </c>
      <c r="V35">
        <v>4</v>
      </c>
      <c r="W35">
        <v>5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5</v>
      </c>
      <c r="AG35">
        <v>2</v>
      </c>
      <c r="AH35">
        <v>6</v>
      </c>
      <c r="AI35">
        <v>4</v>
      </c>
      <c r="AJ35">
        <v>3</v>
      </c>
      <c r="AK35">
        <v>4</v>
      </c>
      <c r="AL35">
        <v>4</v>
      </c>
      <c r="AM35">
        <v>3</v>
      </c>
      <c r="AN35">
        <v>3</v>
      </c>
      <c r="AO35">
        <v>2</v>
      </c>
      <c r="AP35">
        <v>1</v>
      </c>
      <c r="AQ35">
        <v>2</v>
      </c>
      <c r="AR35">
        <v>4</v>
      </c>
      <c r="AS35">
        <v>5</v>
      </c>
      <c r="AT35">
        <v>3</v>
      </c>
      <c r="AU35">
        <v>2</v>
      </c>
      <c r="AV35">
        <v>2</v>
      </c>
      <c r="AW35">
        <v>5</v>
      </c>
      <c r="AX35">
        <v>4</v>
      </c>
      <c r="AY35">
        <v>5</v>
      </c>
      <c r="AZ35">
        <v>6</v>
      </c>
      <c r="BA35">
        <v>6</v>
      </c>
      <c r="BB35">
        <v>3</v>
      </c>
      <c r="BC35">
        <v>4</v>
      </c>
      <c r="BD35">
        <v>5</v>
      </c>
      <c r="BE35">
        <v>3</v>
      </c>
      <c r="BF35">
        <v>3</v>
      </c>
      <c r="BG35">
        <v>2</v>
      </c>
      <c r="BH35">
        <v>2</v>
      </c>
      <c r="BI35">
        <v>4</v>
      </c>
      <c r="BJ35" t="s">
        <v>75</v>
      </c>
      <c r="BK35">
        <v>29</v>
      </c>
    </row>
    <row r="36" spans="1:63" hidden="1" x14ac:dyDescent="0.25">
      <c r="A36" s="11" t="s">
        <v>154</v>
      </c>
      <c r="B36">
        <v>6</v>
      </c>
      <c r="C36">
        <v>3</v>
      </c>
      <c r="D36">
        <v>6</v>
      </c>
      <c r="E36">
        <v>6</v>
      </c>
      <c r="F36">
        <v>5</v>
      </c>
      <c r="G36">
        <v>6</v>
      </c>
      <c r="H36">
        <v>5</v>
      </c>
      <c r="I36">
        <v>5</v>
      </c>
      <c r="J36">
        <v>1</v>
      </c>
      <c r="K36">
        <v>5</v>
      </c>
      <c r="L36">
        <v>5</v>
      </c>
      <c r="M36">
        <v>6</v>
      </c>
      <c r="N36">
        <v>5</v>
      </c>
      <c r="O36">
        <v>4</v>
      </c>
      <c r="P36">
        <v>5</v>
      </c>
      <c r="Q36">
        <v>4</v>
      </c>
      <c r="R36">
        <v>4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4</v>
      </c>
      <c r="Z36">
        <v>5</v>
      </c>
      <c r="AA36">
        <v>5</v>
      </c>
      <c r="AB36">
        <v>6</v>
      </c>
      <c r="AC36">
        <v>4</v>
      </c>
      <c r="AD36">
        <v>4</v>
      </c>
      <c r="AE36">
        <v>5</v>
      </c>
      <c r="AF36">
        <v>4</v>
      </c>
      <c r="AG36">
        <v>2</v>
      </c>
      <c r="AH36">
        <v>6</v>
      </c>
      <c r="AI36">
        <v>5</v>
      </c>
      <c r="AJ36">
        <v>5</v>
      </c>
      <c r="AK36">
        <v>3</v>
      </c>
      <c r="AL36">
        <v>2</v>
      </c>
      <c r="AM36">
        <v>2</v>
      </c>
      <c r="AN36">
        <v>1</v>
      </c>
      <c r="AO36">
        <v>4</v>
      </c>
      <c r="AP36">
        <v>4</v>
      </c>
      <c r="AQ36">
        <v>4</v>
      </c>
      <c r="AR36">
        <v>4</v>
      </c>
      <c r="AS36">
        <v>3</v>
      </c>
      <c r="AT36">
        <v>2</v>
      </c>
      <c r="AU36">
        <v>3</v>
      </c>
      <c r="AV36">
        <v>3</v>
      </c>
      <c r="AW36">
        <v>2</v>
      </c>
      <c r="AX36">
        <v>5</v>
      </c>
      <c r="AY36">
        <v>5</v>
      </c>
      <c r="AZ36">
        <v>6</v>
      </c>
      <c r="BA36">
        <v>5</v>
      </c>
      <c r="BB36">
        <v>4</v>
      </c>
      <c r="BC36">
        <v>3</v>
      </c>
      <c r="BD36">
        <v>3</v>
      </c>
      <c r="BE36">
        <v>3</v>
      </c>
      <c r="BF36">
        <v>4</v>
      </c>
      <c r="BG36">
        <v>2</v>
      </c>
      <c r="BH36">
        <v>2</v>
      </c>
      <c r="BI36">
        <v>3</v>
      </c>
      <c r="BJ36" t="s">
        <v>78</v>
      </c>
      <c r="BK36">
        <v>32</v>
      </c>
    </row>
    <row r="37" spans="1:63" hidden="1" x14ac:dyDescent="0.25">
      <c r="A37" s="11" t="s">
        <v>155</v>
      </c>
      <c r="B37">
        <v>7</v>
      </c>
      <c r="C37">
        <v>5</v>
      </c>
      <c r="D37">
        <v>5</v>
      </c>
      <c r="E37">
        <v>5</v>
      </c>
      <c r="F37">
        <v>4</v>
      </c>
      <c r="G37">
        <v>5</v>
      </c>
      <c r="H37">
        <v>6</v>
      </c>
      <c r="I37">
        <v>7</v>
      </c>
      <c r="J37">
        <v>4</v>
      </c>
      <c r="K37">
        <v>6</v>
      </c>
      <c r="L37">
        <v>4</v>
      </c>
      <c r="M37">
        <v>5</v>
      </c>
      <c r="N37">
        <v>7</v>
      </c>
      <c r="O37">
        <v>6</v>
      </c>
      <c r="P37">
        <v>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7</v>
      </c>
      <c r="X37">
        <v>5</v>
      </c>
      <c r="Y37">
        <v>5</v>
      </c>
      <c r="Z37">
        <v>7</v>
      </c>
      <c r="AA37">
        <v>7</v>
      </c>
      <c r="AB37">
        <v>6</v>
      </c>
      <c r="AC37">
        <v>4</v>
      </c>
      <c r="AD37">
        <v>4</v>
      </c>
      <c r="AE37">
        <v>6</v>
      </c>
      <c r="AF37">
        <v>4</v>
      </c>
      <c r="AG37">
        <v>2</v>
      </c>
      <c r="AH37">
        <v>6</v>
      </c>
      <c r="AI37">
        <v>5</v>
      </c>
      <c r="AJ37">
        <v>1</v>
      </c>
      <c r="AK37">
        <v>3</v>
      </c>
      <c r="AL37">
        <v>3</v>
      </c>
      <c r="AM37">
        <v>3</v>
      </c>
      <c r="AN37">
        <v>2</v>
      </c>
      <c r="AO37">
        <v>4</v>
      </c>
      <c r="AP37">
        <v>1</v>
      </c>
      <c r="AQ37">
        <v>6</v>
      </c>
      <c r="AR37">
        <v>6</v>
      </c>
      <c r="AS37">
        <v>6</v>
      </c>
      <c r="AT37">
        <v>2</v>
      </c>
      <c r="AU37">
        <v>5</v>
      </c>
      <c r="AV37">
        <v>6</v>
      </c>
      <c r="AW37">
        <v>5</v>
      </c>
      <c r="AX37">
        <v>6</v>
      </c>
      <c r="AY37">
        <v>6</v>
      </c>
      <c r="AZ37">
        <v>6</v>
      </c>
      <c r="BA37">
        <v>6</v>
      </c>
      <c r="BB37">
        <v>4</v>
      </c>
      <c r="BC37">
        <v>5</v>
      </c>
      <c r="BD37">
        <v>5</v>
      </c>
      <c r="BE37">
        <v>5</v>
      </c>
      <c r="BF37">
        <v>4</v>
      </c>
      <c r="BG37">
        <v>3</v>
      </c>
      <c r="BH37">
        <v>3</v>
      </c>
      <c r="BI37">
        <v>4</v>
      </c>
      <c r="BJ37" t="s">
        <v>75</v>
      </c>
      <c r="BK37">
        <v>28</v>
      </c>
    </row>
    <row r="38" spans="1:63" hidden="1" x14ac:dyDescent="0.25">
      <c r="A38" s="11" t="s">
        <v>155</v>
      </c>
      <c r="B38">
        <v>7</v>
      </c>
      <c r="C38">
        <v>6</v>
      </c>
      <c r="D38">
        <v>7</v>
      </c>
      <c r="E38">
        <v>4</v>
      </c>
      <c r="F38">
        <v>7</v>
      </c>
      <c r="G38">
        <v>4</v>
      </c>
      <c r="H38">
        <v>5</v>
      </c>
      <c r="I38">
        <v>5</v>
      </c>
      <c r="J38">
        <v>1</v>
      </c>
      <c r="K38">
        <v>4</v>
      </c>
      <c r="L38">
        <v>4</v>
      </c>
      <c r="M38">
        <v>5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5</v>
      </c>
      <c r="U38">
        <v>5</v>
      </c>
      <c r="V38">
        <v>7</v>
      </c>
      <c r="W38">
        <v>4</v>
      </c>
      <c r="X38">
        <v>4</v>
      </c>
      <c r="Y38">
        <v>5</v>
      </c>
      <c r="Z38">
        <v>5</v>
      </c>
      <c r="AA38">
        <v>7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3</v>
      </c>
      <c r="AH38">
        <v>6</v>
      </c>
      <c r="AI38">
        <v>4</v>
      </c>
      <c r="AJ38">
        <v>6</v>
      </c>
      <c r="AK38">
        <v>3</v>
      </c>
      <c r="AL38">
        <v>4</v>
      </c>
      <c r="AM38">
        <v>4</v>
      </c>
      <c r="AN38">
        <v>1</v>
      </c>
      <c r="AO38">
        <v>3</v>
      </c>
      <c r="AP38">
        <v>3</v>
      </c>
      <c r="AQ38">
        <v>3</v>
      </c>
      <c r="AR38">
        <v>6</v>
      </c>
      <c r="AS38">
        <v>3</v>
      </c>
      <c r="AT38">
        <v>3</v>
      </c>
      <c r="AU38">
        <v>3</v>
      </c>
      <c r="AV38">
        <v>6</v>
      </c>
      <c r="AW38">
        <v>4</v>
      </c>
      <c r="AX38">
        <v>3</v>
      </c>
      <c r="AY38">
        <v>3</v>
      </c>
      <c r="AZ38">
        <v>6</v>
      </c>
      <c r="BA38">
        <v>1</v>
      </c>
      <c r="BB38">
        <v>3</v>
      </c>
      <c r="BC38">
        <v>3</v>
      </c>
      <c r="BD38">
        <v>6</v>
      </c>
      <c r="BE38">
        <v>6</v>
      </c>
      <c r="BF38">
        <v>3</v>
      </c>
      <c r="BG38">
        <v>3</v>
      </c>
      <c r="BH38">
        <v>3</v>
      </c>
      <c r="BI38">
        <v>4</v>
      </c>
      <c r="BJ38" t="s">
        <v>75</v>
      </c>
      <c r="BK38">
        <v>44</v>
      </c>
    </row>
    <row r="39" spans="1:63" hidden="1" x14ac:dyDescent="0.25">
      <c r="A39" s="11" t="s">
        <v>155</v>
      </c>
      <c r="B39">
        <v>7</v>
      </c>
      <c r="C39">
        <v>6</v>
      </c>
      <c r="D39">
        <v>5</v>
      </c>
      <c r="E39">
        <v>6</v>
      </c>
      <c r="F39">
        <v>3</v>
      </c>
      <c r="G39">
        <v>7</v>
      </c>
      <c r="H39">
        <v>5</v>
      </c>
      <c r="I39">
        <v>5</v>
      </c>
      <c r="J39">
        <v>7</v>
      </c>
      <c r="K39">
        <v>5</v>
      </c>
      <c r="L39">
        <v>4</v>
      </c>
      <c r="M39">
        <v>4</v>
      </c>
      <c r="N39">
        <v>6</v>
      </c>
      <c r="O39">
        <v>7</v>
      </c>
      <c r="P39">
        <v>7</v>
      </c>
      <c r="Q39">
        <v>6</v>
      </c>
      <c r="R39">
        <v>5</v>
      </c>
      <c r="S39">
        <v>5</v>
      </c>
      <c r="T39">
        <v>5</v>
      </c>
      <c r="U39">
        <v>7</v>
      </c>
      <c r="V39">
        <v>6</v>
      </c>
      <c r="W39">
        <v>4</v>
      </c>
      <c r="X39">
        <v>5</v>
      </c>
      <c r="Y39">
        <v>6</v>
      </c>
      <c r="Z39">
        <v>3</v>
      </c>
      <c r="AA39">
        <v>6</v>
      </c>
      <c r="AB39">
        <v>6</v>
      </c>
      <c r="AC39">
        <v>4</v>
      </c>
      <c r="AD39">
        <v>4</v>
      </c>
      <c r="AE39">
        <v>4</v>
      </c>
      <c r="AF39">
        <v>2</v>
      </c>
      <c r="AG39">
        <v>2</v>
      </c>
      <c r="AH39">
        <v>6</v>
      </c>
      <c r="AI39">
        <v>3</v>
      </c>
      <c r="AJ39">
        <v>1</v>
      </c>
      <c r="AK39">
        <v>2</v>
      </c>
      <c r="AL39">
        <v>2</v>
      </c>
      <c r="AM39">
        <v>2</v>
      </c>
      <c r="AN39">
        <v>5</v>
      </c>
      <c r="AO39">
        <v>2</v>
      </c>
      <c r="AP39">
        <v>1</v>
      </c>
      <c r="AQ39">
        <v>1</v>
      </c>
      <c r="AR39">
        <v>5</v>
      </c>
      <c r="AS39">
        <v>6</v>
      </c>
      <c r="AT39">
        <v>2</v>
      </c>
      <c r="AU39">
        <v>3</v>
      </c>
      <c r="AV39">
        <v>6</v>
      </c>
      <c r="AW39">
        <v>2</v>
      </c>
      <c r="AX39">
        <v>1</v>
      </c>
      <c r="AY39">
        <v>4</v>
      </c>
      <c r="AZ39">
        <v>5</v>
      </c>
      <c r="BA39">
        <v>1</v>
      </c>
      <c r="BB39">
        <v>3</v>
      </c>
      <c r="BC39">
        <v>3</v>
      </c>
      <c r="BD39">
        <v>1</v>
      </c>
      <c r="BE39">
        <v>2</v>
      </c>
      <c r="BF39">
        <v>3</v>
      </c>
      <c r="BG39">
        <v>1</v>
      </c>
      <c r="BH39">
        <v>1</v>
      </c>
      <c r="BI39">
        <v>2</v>
      </c>
      <c r="BJ39" t="s">
        <v>75</v>
      </c>
      <c r="BK39">
        <v>31</v>
      </c>
    </row>
    <row r="40" spans="1:63" hidden="1" x14ac:dyDescent="0.25">
      <c r="A40" s="11" t="s">
        <v>144</v>
      </c>
      <c r="B40">
        <v>7</v>
      </c>
      <c r="C40">
        <v>4</v>
      </c>
      <c r="D40">
        <v>6</v>
      </c>
      <c r="E40">
        <v>4</v>
      </c>
      <c r="F40">
        <v>5</v>
      </c>
      <c r="G40">
        <v>7</v>
      </c>
      <c r="H40">
        <v>7</v>
      </c>
      <c r="I40">
        <v>7</v>
      </c>
      <c r="J40">
        <v>5</v>
      </c>
      <c r="K40">
        <v>7</v>
      </c>
      <c r="L40">
        <v>7</v>
      </c>
      <c r="M40">
        <v>7</v>
      </c>
      <c r="N40">
        <v>6</v>
      </c>
      <c r="O40">
        <v>7</v>
      </c>
      <c r="P40">
        <v>7</v>
      </c>
      <c r="Q40">
        <v>6</v>
      </c>
      <c r="R40">
        <v>7</v>
      </c>
      <c r="S40">
        <v>7</v>
      </c>
      <c r="T40">
        <v>7</v>
      </c>
      <c r="U40">
        <v>7</v>
      </c>
      <c r="V40">
        <v>5</v>
      </c>
      <c r="W40">
        <v>6</v>
      </c>
      <c r="X40">
        <v>6</v>
      </c>
      <c r="Y40">
        <v>6</v>
      </c>
      <c r="Z40">
        <v>7</v>
      </c>
      <c r="AA40">
        <v>7</v>
      </c>
      <c r="AB40">
        <v>7</v>
      </c>
      <c r="AC40">
        <v>5</v>
      </c>
      <c r="AD40">
        <v>4</v>
      </c>
      <c r="AE40">
        <v>6</v>
      </c>
      <c r="AF40">
        <v>5</v>
      </c>
      <c r="AG40">
        <v>2</v>
      </c>
      <c r="AH40">
        <v>6</v>
      </c>
      <c r="AI40">
        <v>5</v>
      </c>
      <c r="AJ40">
        <v>3</v>
      </c>
      <c r="AK40">
        <v>4</v>
      </c>
      <c r="AL40">
        <v>4</v>
      </c>
      <c r="AM40">
        <v>4</v>
      </c>
      <c r="AN40">
        <v>3</v>
      </c>
      <c r="AO40">
        <v>4</v>
      </c>
      <c r="AP40">
        <v>6</v>
      </c>
      <c r="AQ40">
        <v>6</v>
      </c>
      <c r="AR40">
        <v>5</v>
      </c>
      <c r="AS40">
        <v>6</v>
      </c>
      <c r="AT40">
        <v>3</v>
      </c>
      <c r="AU40">
        <v>5</v>
      </c>
      <c r="AV40">
        <v>5</v>
      </c>
      <c r="AW40">
        <v>5</v>
      </c>
      <c r="AX40">
        <v>3</v>
      </c>
      <c r="AY40">
        <v>4</v>
      </c>
      <c r="AZ40">
        <v>5</v>
      </c>
      <c r="BA40">
        <v>4</v>
      </c>
      <c r="BB40">
        <v>5</v>
      </c>
      <c r="BC40">
        <v>5</v>
      </c>
      <c r="BD40">
        <v>6</v>
      </c>
      <c r="BE40">
        <v>6</v>
      </c>
      <c r="BF40">
        <v>6</v>
      </c>
      <c r="BG40">
        <v>4</v>
      </c>
      <c r="BH40">
        <v>4</v>
      </c>
      <c r="BI40">
        <v>5</v>
      </c>
      <c r="BJ40" t="s">
        <v>78</v>
      </c>
      <c r="BK40">
        <v>28</v>
      </c>
    </row>
    <row r="41" spans="1:63" hidden="1" x14ac:dyDescent="0.25">
      <c r="A41" s="11" t="s">
        <v>153</v>
      </c>
      <c r="B41">
        <v>6</v>
      </c>
      <c r="C41">
        <v>6</v>
      </c>
      <c r="D41">
        <v>6</v>
      </c>
      <c r="E41">
        <v>6</v>
      </c>
      <c r="F41">
        <v>6</v>
      </c>
      <c r="G41">
        <v>7</v>
      </c>
      <c r="H41">
        <v>6</v>
      </c>
      <c r="I41">
        <v>6</v>
      </c>
      <c r="J41">
        <v>1</v>
      </c>
      <c r="K41">
        <v>4</v>
      </c>
      <c r="L41">
        <v>5</v>
      </c>
      <c r="M41">
        <v>5</v>
      </c>
      <c r="N41">
        <v>5</v>
      </c>
      <c r="O41">
        <v>2</v>
      </c>
      <c r="P41">
        <v>6</v>
      </c>
      <c r="Q41">
        <v>5</v>
      </c>
      <c r="R41">
        <v>5</v>
      </c>
      <c r="S41">
        <v>5</v>
      </c>
      <c r="T41">
        <v>5</v>
      </c>
      <c r="U41">
        <v>5</v>
      </c>
      <c r="V41">
        <v>7</v>
      </c>
      <c r="W41">
        <v>5</v>
      </c>
      <c r="X41">
        <v>5</v>
      </c>
      <c r="Y41">
        <v>1</v>
      </c>
      <c r="Z41">
        <v>5</v>
      </c>
      <c r="AA41">
        <v>6</v>
      </c>
      <c r="AB41">
        <v>4</v>
      </c>
      <c r="AC41">
        <v>3</v>
      </c>
      <c r="AD41">
        <v>3</v>
      </c>
      <c r="AE41">
        <v>1</v>
      </c>
      <c r="AF41">
        <v>5</v>
      </c>
      <c r="AG41">
        <v>4</v>
      </c>
      <c r="AH41">
        <v>6</v>
      </c>
      <c r="AI41">
        <v>6</v>
      </c>
      <c r="AJ41">
        <v>5</v>
      </c>
      <c r="AK41">
        <v>4</v>
      </c>
      <c r="AL41">
        <v>4</v>
      </c>
      <c r="AM41">
        <v>4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6</v>
      </c>
      <c r="BA41">
        <v>4</v>
      </c>
      <c r="BB41">
        <v>3</v>
      </c>
      <c r="BC41">
        <v>3</v>
      </c>
      <c r="BD41">
        <v>5</v>
      </c>
      <c r="BE41">
        <v>5</v>
      </c>
      <c r="BF41">
        <v>2</v>
      </c>
      <c r="BG41">
        <v>2</v>
      </c>
      <c r="BH41">
        <v>2</v>
      </c>
      <c r="BI41">
        <v>2</v>
      </c>
      <c r="BJ41" t="s">
        <v>78</v>
      </c>
      <c r="BK41">
        <v>34</v>
      </c>
    </row>
    <row r="42" spans="1:63" hidden="1" x14ac:dyDescent="0.25">
      <c r="A42" s="11" t="s">
        <v>144</v>
      </c>
      <c r="B42">
        <v>7</v>
      </c>
      <c r="C42">
        <v>6</v>
      </c>
      <c r="D42">
        <v>6</v>
      </c>
      <c r="E42">
        <v>6</v>
      </c>
      <c r="F42">
        <v>4</v>
      </c>
      <c r="G42">
        <v>3</v>
      </c>
      <c r="H42">
        <v>6</v>
      </c>
      <c r="I42">
        <v>5</v>
      </c>
      <c r="J42">
        <v>5</v>
      </c>
      <c r="K42">
        <v>4</v>
      </c>
      <c r="L42">
        <v>4</v>
      </c>
      <c r="M42">
        <v>5</v>
      </c>
      <c r="N42">
        <v>5</v>
      </c>
      <c r="O42">
        <v>1</v>
      </c>
      <c r="P42">
        <v>7</v>
      </c>
      <c r="Q42">
        <v>3</v>
      </c>
      <c r="R42">
        <v>5</v>
      </c>
      <c r="S42">
        <v>4</v>
      </c>
      <c r="T42">
        <v>5</v>
      </c>
      <c r="U42">
        <v>6</v>
      </c>
      <c r="V42">
        <v>4</v>
      </c>
      <c r="W42">
        <v>5</v>
      </c>
      <c r="X42">
        <v>5</v>
      </c>
      <c r="Y42">
        <v>2</v>
      </c>
      <c r="Z42">
        <v>5</v>
      </c>
      <c r="AA42">
        <v>6</v>
      </c>
      <c r="AB42">
        <v>6</v>
      </c>
      <c r="AC42">
        <v>2</v>
      </c>
      <c r="AD42">
        <v>2</v>
      </c>
      <c r="AE42">
        <v>1</v>
      </c>
      <c r="AF42">
        <v>5</v>
      </c>
      <c r="AG42">
        <v>3</v>
      </c>
      <c r="AH42">
        <v>6</v>
      </c>
      <c r="AI42">
        <v>5</v>
      </c>
      <c r="AJ42">
        <v>3</v>
      </c>
      <c r="AK42">
        <v>3</v>
      </c>
      <c r="AL42">
        <v>4</v>
      </c>
      <c r="AM42">
        <v>3</v>
      </c>
      <c r="AN42">
        <v>2</v>
      </c>
      <c r="AO42">
        <v>2</v>
      </c>
      <c r="AP42">
        <v>2</v>
      </c>
      <c r="AQ42">
        <v>3</v>
      </c>
      <c r="AR42">
        <v>1</v>
      </c>
      <c r="AS42">
        <v>1</v>
      </c>
      <c r="AT42">
        <v>3</v>
      </c>
      <c r="AU42">
        <v>2</v>
      </c>
      <c r="AV42">
        <v>5</v>
      </c>
      <c r="AW42">
        <v>3</v>
      </c>
      <c r="AX42">
        <v>3</v>
      </c>
      <c r="AY42">
        <v>3</v>
      </c>
      <c r="AZ42">
        <v>3</v>
      </c>
      <c r="BA42">
        <v>4</v>
      </c>
      <c r="BB42">
        <v>4</v>
      </c>
      <c r="BC42">
        <v>1</v>
      </c>
      <c r="BD42">
        <v>2</v>
      </c>
      <c r="BE42">
        <v>3</v>
      </c>
      <c r="BF42">
        <v>4</v>
      </c>
      <c r="BG42">
        <v>1</v>
      </c>
      <c r="BH42">
        <v>1</v>
      </c>
      <c r="BI42">
        <v>1</v>
      </c>
      <c r="BJ42" t="s">
        <v>78</v>
      </c>
      <c r="BK42">
        <v>29</v>
      </c>
    </row>
    <row r="43" spans="1:63" hidden="1" x14ac:dyDescent="0.25">
      <c r="A43" s="11" t="s">
        <v>149</v>
      </c>
      <c r="B43">
        <v>5</v>
      </c>
      <c r="C43">
        <v>5</v>
      </c>
      <c r="D43">
        <v>5</v>
      </c>
      <c r="E43">
        <v>5</v>
      </c>
      <c r="F43">
        <v>6</v>
      </c>
      <c r="G43">
        <v>6</v>
      </c>
      <c r="H43">
        <v>6</v>
      </c>
      <c r="I43">
        <v>6</v>
      </c>
      <c r="J43">
        <v>3</v>
      </c>
      <c r="K43">
        <v>6</v>
      </c>
      <c r="L43">
        <v>6</v>
      </c>
      <c r="M43">
        <v>7</v>
      </c>
      <c r="N43">
        <v>4</v>
      </c>
      <c r="O43">
        <v>2</v>
      </c>
      <c r="P43">
        <v>5</v>
      </c>
      <c r="Q43">
        <v>6</v>
      </c>
      <c r="R43">
        <v>5</v>
      </c>
      <c r="S43">
        <v>5</v>
      </c>
      <c r="T43">
        <v>4</v>
      </c>
      <c r="U43">
        <v>2</v>
      </c>
      <c r="V43">
        <v>2</v>
      </c>
      <c r="W43">
        <v>4</v>
      </c>
      <c r="X43">
        <v>5</v>
      </c>
      <c r="Y43">
        <v>1</v>
      </c>
      <c r="Z43">
        <v>4</v>
      </c>
      <c r="AA43">
        <v>5</v>
      </c>
      <c r="AB43">
        <v>4</v>
      </c>
      <c r="AC43">
        <v>2</v>
      </c>
      <c r="AD43">
        <v>3</v>
      </c>
      <c r="AE43">
        <v>5</v>
      </c>
      <c r="AF43">
        <v>2</v>
      </c>
      <c r="AG43">
        <v>2</v>
      </c>
      <c r="AH43">
        <v>6</v>
      </c>
      <c r="AI43">
        <v>4</v>
      </c>
      <c r="AJ43">
        <v>5</v>
      </c>
      <c r="AK43">
        <v>2</v>
      </c>
      <c r="AL43">
        <v>2</v>
      </c>
      <c r="AM43">
        <v>2</v>
      </c>
      <c r="AN43">
        <v>2</v>
      </c>
      <c r="AO43">
        <v>4</v>
      </c>
      <c r="AP43">
        <v>5</v>
      </c>
      <c r="AQ43">
        <v>5</v>
      </c>
      <c r="AR43">
        <v>3</v>
      </c>
      <c r="AS43">
        <v>1</v>
      </c>
      <c r="AT43">
        <v>2</v>
      </c>
      <c r="AU43">
        <v>4</v>
      </c>
      <c r="AV43">
        <v>4</v>
      </c>
      <c r="AW43">
        <v>4</v>
      </c>
      <c r="AX43">
        <v>4</v>
      </c>
      <c r="AY43">
        <v>1</v>
      </c>
      <c r="AZ43">
        <v>4</v>
      </c>
      <c r="BA43">
        <v>4</v>
      </c>
      <c r="BB43">
        <v>4</v>
      </c>
      <c r="BC43">
        <v>1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3</v>
      </c>
      <c r="BJ43" t="s">
        <v>78</v>
      </c>
      <c r="BK43">
        <v>30</v>
      </c>
    </row>
    <row r="44" spans="1:63" hidden="1" x14ac:dyDescent="0.25">
      <c r="A44" s="11" t="s">
        <v>149</v>
      </c>
      <c r="B44">
        <v>6</v>
      </c>
      <c r="C44">
        <v>5</v>
      </c>
      <c r="D44">
        <v>5</v>
      </c>
      <c r="E44">
        <v>4</v>
      </c>
      <c r="F44">
        <v>7</v>
      </c>
      <c r="G44">
        <v>5</v>
      </c>
      <c r="H44">
        <v>5</v>
      </c>
      <c r="I44">
        <v>6</v>
      </c>
      <c r="J44">
        <v>3</v>
      </c>
      <c r="K44">
        <v>5</v>
      </c>
      <c r="L44">
        <v>4</v>
      </c>
      <c r="M44">
        <v>5</v>
      </c>
      <c r="N44">
        <v>6</v>
      </c>
      <c r="O44">
        <v>7</v>
      </c>
      <c r="P44">
        <v>6</v>
      </c>
      <c r="Q44">
        <v>6</v>
      </c>
      <c r="R44">
        <v>6</v>
      </c>
      <c r="S44">
        <v>5</v>
      </c>
      <c r="T44">
        <v>5</v>
      </c>
      <c r="U44">
        <v>5</v>
      </c>
      <c r="V44">
        <v>5</v>
      </c>
      <c r="W44">
        <v>6</v>
      </c>
      <c r="X44">
        <v>5</v>
      </c>
      <c r="Y44">
        <v>6</v>
      </c>
      <c r="Z44">
        <v>5</v>
      </c>
      <c r="AA44">
        <v>5</v>
      </c>
      <c r="AB44">
        <v>4</v>
      </c>
      <c r="AC44">
        <v>4</v>
      </c>
      <c r="AD44">
        <v>4</v>
      </c>
      <c r="AE44">
        <v>3</v>
      </c>
      <c r="AF44">
        <v>3</v>
      </c>
      <c r="AG44">
        <v>4</v>
      </c>
      <c r="AH44">
        <v>6</v>
      </c>
      <c r="AI44">
        <v>2</v>
      </c>
      <c r="AJ44">
        <v>6</v>
      </c>
      <c r="AK44">
        <v>2</v>
      </c>
      <c r="AL44">
        <v>3</v>
      </c>
      <c r="AM44">
        <v>3</v>
      </c>
      <c r="AN44">
        <v>1</v>
      </c>
      <c r="AO44">
        <v>2</v>
      </c>
      <c r="AP44">
        <v>1</v>
      </c>
      <c r="AQ44">
        <v>2</v>
      </c>
      <c r="AR44">
        <v>5</v>
      </c>
      <c r="AS44">
        <v>5</v>
      </c>
      <c r="AT44">
        <v>3</v>
      </c>
      <c r="AU44">
        <v>5</v>
      </c>
      <c r="AV44">
        <v>6</v>
      </c>
      <c r="AW44">
        <v>2</v>
      </c>
      <c r="AX44">
        <v>6</v>
      </c>
      <c r="AY44">
        <v>5</v>
      </c>
      <c r="AZ44">
        <v>5</v>
      </c>
      <c r="BA44">
        <v>6</v>
      </c>
      <c r="BB44">
        <v>4</v>
      </c>
      <c r="BC44">
        <v>4</v>
      </c>
      <c r="BD44">
        <v>4</v>
      </c>
      <c r="BE44">
        <v>3</v>
      </c>
      <c r="BF44">
        <v>2</v>
      </c>
      <c r="BG44">
        <v>1</v>
      </c>
      <c r="BH44">
        <v>1</v>
      </c>
      <c r="BI44">
        <v>2</v>
      </c>
      <c r="BJ44" t="s">
        <v>75</v>
      </c>
      <c r="BK44">
        <v>43</v>
      </c>
    </row>
    <row r="45" spans="1:63" hidden="1" x14ac:dyDescent="0.25">
      <c r="A45" s="11" t="s">
        <v>152</v>
      </c>
      <c r="B45">
        <v>6</v>
      </c>
      <c r="C45">
        <v>6</v>
      </c>
      <c r="D45">
        <v>6</v>
      </c>
      <c r="E45">
        <v>5</v>
      </c>
      <c r="F45">
        <v>4</v>
      </c>
      <c r="G45">
        <v>5</v>
      </c>
      <c r="H45">
        <v>5</v>
      </c>
      <c r="I45">
        <v>6</v>
      </c>
      <c r="J45">
        <v>4</v>
      </c>
      <c r="K45">
        <v>5</v>
      </c>
      <c r="L45">
        <v>4</v>
      </c>
      <c r="M45">
        <v>5</v>
      </c>
      <c r="N45">
        <v>4</v>
      </c>
      <c r="O45">
        <v>6</v>
      </c>
      <c r="P45">
        <v>6</v>
      </c>
      <c r="Q45">
        <v>6</v>
      </c>
      <c r="R45">
        <v>5</v>
      </c>
      <c r="S45">
        <v>6</v>
      </c>
      <c r="T45">
        <v>5</v>
      </c>
      <c r="U45">
        <v>5</v>
      </c>
      <c r="V45">
        <v>7</v>
      </c>
      <c r="W45">
        <v>7</v>
      </c>
      <c r="X45">
        <v>5</v>
      </c>
      <c r="Y45">
        <v>6</v>
      </c>
      <c r="Z45">
        <v>5</v>
      </c>
      <c r="AA45">
        <v>5</v>
      </c>
      <c r="AB45">
        <v>4</v>
      </c>
      <c r="AC45">
        <v>4</v>
      </c>
      <c r="AD45">
        <v>4</v>
      </c>
      <c r="AE45">
        <v>6</v>
      </c>
      <c r="AF45">
        <v>4</v>
      </c>
      <c r="AG45">
        <v>4</v>
      </c>
      <c r="AH45">
        <v>4</v>
      </c>
      <c r="AI45">
        <v>4</v>
      </c>
      <c r="AJ45">
        <v>2</v>
      </c>
      <c r="AK45">
        <v>3</v>
      </c>
      <c r="AL45">
        <v>3</v>
      </c>
      <c r="AM45">
        <v>4</v>
      </c>
      <c r="AN45">
        <v>4</v>
      </c>
      <c r="AO45">
        <v>3</v>
      </c>
      <c r="AP45">
        <v>1</v>
      </c>
      <c r="AQ45">
        <v>2</v>
      </c>
      <c r="AR45">
        <v>4</v>
      </c>
      <c r="AS45">
        <v>6</v>
      </c>
      <c r="AT45">
        <v>2</v>
      </c>
      <c r="AU45">
        <v>6</v>
      </c>
      <c r="AV45">
        <v>6</v>
      </c>
      <c r="AW45">
        <v>5</v>
      </c>
      <c r="AX45">
        <v>6</v>
      </c>
      <c r="AY45">
        <v>5</v>
      </c>
      <c r="AZ45">
        <v>6</v>
      </c>
      <c r="BA45">
        <v>6</v>
      </c>
      <c r="BB45">
        <v>5</v>
      </c>
      <c r="BC45">
        <v>6</v>
      </c>
      <c r="BD45">
        <v>4</v>
      </c>
      <c r="BE45">
        <v>4</v>
      </c>
      <c r="BF45">
        <v>1</v>
      </c>
      <c r="BG45">
        <v>1</v>
      </c>
      <c r="BH45">
        <v>1</v>
      </c>
      <c r="BI45">
        <v>6</v>
      </c>
      <c r="BJ45" t="s">
        <v>75</v>
      </c>
      <c r="BK45">
        <v>32</v>
      </c>
    </row>
    <row r="46" spans="1:63" x14ac:dyDescent="0.25">
      <c r="A46" s="11" t="s">
        <v>148</v>
      </c>
      <c r="B46">
        <v>7</v>
      </c>
      <c r="C46">
        <v>1</v>
      </c>
      <c r="D46">
        <v>5</v>
      </c>
      <c r="E46">
        <v>3</v>
      </c>
      <c r="F46">
        <v>1</v>
      </c>
      <c r="G46">
        <v>7</v>
      </c>
      <c r="H46">
        <v>7</v>
      </c>
      <c r="I46">
        <v>7</v>
      </c>
      <c r="J46">
        <v>1</v>
      </c>
      <c r="K46">
        <v>7</v>
      </c>
      <c r="L46">
        <v>7</v>
      </c>
      <c r="M46">
        <v>7</v>
      </c>
      <c r="N46">
        <v>5</v>
      </c>
      <c r="O46">
        <v>5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5</v>
      </c>
      <c r="W46">
        <v>4</v>
      </c>
      <c r="X46">
        <v>5</v>
      </c>
      <c r="Y46">
        <v>5</v>
      </c>
      <c r="Z46">
        <v>6</v>
      </c>
      <c r="AA46">
        <v>3</v>
      </c>
      <c r="AB46">
        <v>1</v>
      </c>
      <c r="AC46">
        <v>2</v>
      </c>
      <c r="AD46">
        <v>4</v>
      </c>
      <c r="AE46">
        <v>1</v>
      </c>
      <c r="AF46">
        <v>4</v>
      </c>
      <c r="AG46">
        <v>1</v>
      </c>
      <c r="AH46">
        <v>6</v>
      </c>
      <c r="AI46">
        <v>2</v>
      </c>
      <c r="AJ46">
        <v>1</v>
      </c>
      <c r="AK46">
        <v>4</v>
      </c>
      <c r="AL46">
        <v>4</v>
      </c>
      <c r="AM46">
        <v>2</v>
      </c>
      <c r="AN46">
        <v>1</v>
      </c>
      <c r="AO46">
        <v>4</v>
      </c>
      <c r="AP46">
        <v>6</v>
      </c>
      <c r="AQ46">
        <v>6</v>
      </c>
      <c r="AR46">
        <v>2</v>
      </c>
      <c r="AS46">
        <v>6</v>
      </c>
      <c r="AT46">
        <v>1</v>
      </c>
      <c r="AU46">
        <v>1</v>
      </c>
      <c r="AV46">
        <v>1</v>
      </c>
      <c r="AW46">
        <v>5</v>
      </c>
      <c r="AX46">
        <v>2</v>
      </c>
      <c r="AY46">
        <v>2</v>
      </c>
      <c r="AZ46">
        <v>6</v>
      </c>
      <c r="BA46">
        <v>1</v>
      </c>
      <c r="BB46">
        <v>6</v>
      </c>
      <c r="BC46">
        <v>6</v>
      </c>
      <c r="BD46">
        <v>6</v>
      </c>
      <c r="BE46">
        <v>1</v>
      </c>
      <c r="BF46">
        <v>1</v>
      </c>
      <c r="BG46">
        <v>1</v>
      </c>
      <c r="BH46">
        <v>5</v>
      </c>
      <c r="BI46">
        <v>1</v>
      </c>
      <c r="BJ46" t="s">
        <v>78</v>
      </c>
      <c r="BK46">
        <v>25</v>
      </c>
    </row>
    <row r="47" spans="1:63" hidden="1" x14ac:dyDescent="0.25">
      <c r="A47" s="11" t="s">
        <v>147</v>
      </c>
      <c r="B47">
        <v>5</v>
      </c>
      <c r="C47">
        <v>4</v>
      </c>
      <c r="D47">
        <v>7</v>
      </c>
      <c r="E47">
        <v>6</v>
      </c>
      <c r="F47">
        <v>4</v>
      </c>
      <c r="G47">
        <v>7</v>
      </c>
      <c r="H47">
        <v>5</v>
      </c>
      <c r="I47">
        <v>6</v>
      </c>
      <c r="J47">
        <v>6</v>
      </c>
      <c r="K47">
        <v>7</v>
      </c>
      <c r="L47">
        <v>7</v>
      </c>
      <c r="M47">
        <v>7</v>
      </c>
      <c r="N47">
        <v>3</v>
      </c>
      <c r="O47">
        <v>4</v>
      </c>
      <c r="P47">
        <v>7</v>
      </c>
      <c r="Q47">
        <v>3</v>
      </c>
      <c r="R47">
        <v>4</v>
      </c>
      <c r="S47">
        <v>4</v>
      </c>
      <c r="T47">
        <v>6</v>
      </c>
      <c r="U47">
        <v>6</v>
      </c>
      <c r="V47">
        <v>6</v>
      </c>
      <c r="W47">
        <v>7</v>
      </c>
      <c r="X47">
        <v>7</v>
      </c>
      <c r="Y47">
        <v>2</v>
      </c>
      <c r="Z47">
        <v>4</v>
      </c>
      <c r="AA47">
        <v>6</v>
      </c>
      <c r="AB47">
        <v>7</v>
      </c>
      <c r="AC47">
        <v>4</v>
      </c>
      <c r="AD47">
        <v>4</v>
      </c>
      <c r="AE47">
        <v>4</v>
      </c>
      <c r="AF47">
        <v>3</v>
      </c>
      <c r="AG47">
        <v>2</v>
      </c>
      <c r="AH47">
        <v>6</v>
      </c>
      <c r="AI47">
        <v>5</v>
      </c>
      <c r="AJ47">
        <v>2</v>
      </c>
      <c r="AK47">
        <v>3</v>
      </c>
      <c r="AL47">
        <v>3</v>
      </c>
      <c r="AM47">
        <v>3</v>
      </c>
      <c r="AN47">
        <v>4</v>
      </c>
      <c r="AO47">
        <v>5</v>
      </c>
      <c r="AP47">
        <v>5</v>
      </c>
      <c r="AQ47">
        <v>4</v>
      </c>
      <c r="AR47">
        <v>3</v>
      </c>
      <c r="AS47">
        <v>1</v>
      </c>
      <c r="AT47">
        <v>1</v>
      </c>
      <c r="AU47">
        <v>3</v>
      </c>
      <c r="AV47">
        <v>4</v>
      </c>
      <c r="AW47">
        <v>4</v>
      </c>
      <c r="AX47">
        <v>4</v>
      </c>
      <c r="AY47">
        <v>5</v>
      </c>
      <c r="AZ47">
        <v>6</v>
      </c>
      <c r="BA47">
        <v>6</v>
      </c>
      <c r="BB47">
        <v>6</v>
      </c>
      <c r="BC47">
        <v>1</v>
      </c>
      <c r="BD47">
        <v>4</v>
      </c>
      <c r="BE47">
        <v>5</v>
      </c>
      <c r="BF47">
        <v>6</v>
      </c>
      <c r="BG47">
        <v>2</v>
      </c>
      <c r="BH47">
        <v>3</v>
      </c>
      <c r="BI47">
        <v>2</v>
      </c>
      <c r="BJ47" t="s">
        <v>78</v>
      </c>
      <c r="BK47">
        <v>24</v>
      </c>
    </row>
    <row r="48" spans="1:63" hidden="1" x14ac:dyDescent="0.25">
      <c r="A48" s="11" t="s">
        <v>155</v>
      </c>
      <c r="B48">
        <v>5</v>
      </c>
      <c r="C48">
        <v>5</v>
      </c>
      <c r="D48">
        <v>6</v>
      </c>
      <c r="E48">
        <v>5</v>
      </c>
      <c r="F48">
        <v>4</v>
      </c>
      <c r="G48">
        <v>4</v>
      </c>
      <c r="H48">
        <v>6</v>
      </c>
      <c r="I48">
        <v>5</v>
      </c>
      <c r="J48">
        <v>6</v>
      </c>
      <c r="K48">
        <v>5</v>
      </c>
      <c r="L48">
        <v>4</v>
      </c>
      <c r="M48">
        <v>6</v>
      </c>
      <c r="N48">
        <v>5</v>
      </c>
      <c r="O48">
        <v>6</v>
      </c>
      <c r="P48">
        <v>7</v>
      </c>
      <c r="Q48">
        <v>7</v>
      </c>
      <c r="R48">
        <v>6</v>
      </c>
      <c r="S48">
        <v>6</v>
      </c>
      <c r="T48">
        <v>6</v>
      </c>
      <c r="U48">
        <v>7</v>
      </c>
      <c r="V48">
        <v>6</v>
      </c>
      <c r="W48">
        <v>6</v>
      </c>
      <c r="X48">
        <v>6</v>
      </c>
      <c r="Y48">
        <v>6</v>
      </c>
      <c r="Z48">
        <v>5</v>
      </c>
      <c r="AA48">
        <v>6</v>
      </c>
      <c r="AB48">
        <v>6</v>
      </c>
      <c r="AC48">
        <v>5</v>
      </c>
      <c r="AD48">
        <v>5</v>
      </c>
      <c r="AE48">
        <v>5</v>
      </c>
      <c r="AF48">
        <v>4</v>
      </c>
      <c r="AG48">
        <v>4</v>
      </c>
      <c r="AH48">
        <v>6</v>
      </c>
      <c r="AI48">
        <v>4</v>
      </c>
      <c r="AJ48">
        <v>3</v>
      </c>
      <c r="AK48">
        <v>1</v>
      </c>
      <c r="AL48">
        <v>3</v>
      </c>
      <c r="AM48">
        <v>3</v>
      </c>
      <c r="AN48">
        <v>5</v>
      </c>
      <c r="AO48">
        <v>2</v>
      </c>
      <c r="AP48">
        <v>2</v>
      </c>
      <c r="AQ48">
        <v>2</v>
      </c>
      <c r="AR48">
        <v>5</v>
      </c>
      <c r="AS48">
        <v>6</v>
      </c>
      <c r="AT48">
        <v>5</v>
      </c>
      <c r="AU48">
        <v>6</v>
      </c>
      <c r="AV48">
        <v>6</v>
      </c>
      <c r="AW48">
        <v>5</v>
      </c>
      <c r="AX48">
        <v>4</v>
      </c>
      <c r="AY48">
        <v>4</v>
      </c>
      <c r="AZ48">
        <v>6</v>
      </c>
      <c r="BA48">
        <v>4</v>
      </c>
      <c r="BB48">
        <v>4</v>
      </c>
      <c r="BC48">
        <v>5</v>
      </c>
      <c r="BD48">
        <v>6</v>
      </c>
      <c r="BE48">
        <v>6</v>
      </c>
      <c r="BF48">
        <v>5</v>
      </c>
      <c r="BG48">
        <v>5</v>
      </c>
      <c r="BH48">
        <v>5</v>
      </c>
      <c r="BI48">
        <v>6</v>
      </c>
      <c r="BJ48" t="s">
        <v>78</v>
      </c>
      <c r="BK48">
        <v>35</v>
      </c>
    </row>
    <row r="49" spans="1:63" hidden="1" x14ac:dyDescent="0.25">
      <c r="A49" s="11" t="s">
        <v>151</v>
      </c>
      <c r="B49">
        <v>4</v>
      </c>
      <c r="C49">
        <v>3</v>
      </c>
      <c r="D49">
        <v>5</v>
      </c>
      <c r="E49">
        <v>5</v>
      </c>
      <c r="F49">
        <v>3</v>
      </c>
      <c r="G49">
        <v>3</v>
      </c>
      <c r="H49">
        <v>3</v>
      </c>
      <c r="I49">
        <v>5</v>
      </c>
      <c r="J49">
        <v>2</v>
      </c>
      <c r="K49">
        <v>2</v>
      </c>
      <c r="L49">
        <v>1</v>
      </c>
      <c r="M49">
        <v>1</v>
      </c>
      <c r="N49">
        <v>3</v>
      </c>
      <c r="O49">
        <v>4</v>
      </c>
      <c r="P49">
        <v>4</v>
      </c>
      <c r="Q49">
        <v>5</v>
      </c>
      <c r="R49">
        <v>5</v>
      </c>
      <c r="S49">
        <v>5</v>
      </c>
      <c r="T49">
        <v>4</v>
      </c>
      <c r="U49">
        <v>5</v>
      </c>
      <c r="V49">
        <v>5</v>
      </c>
      <c r="W49">
        <v>4</v>
      </c>
      <c r="X49">
        <v>4</v>
      </c>
      <c r="Y49">
        <v>4</v>
      </c>
      <c r="Z49">
        <v>3</v>
      </c>
      <c r="AA49">
        <v>3</v>
      </c>
      <c r="AB49">
        <v>2</v>
      </c>
      <c r="AC49">
        <v>1</v>
      </c>
      <c r="AD49">
        <v>1</v>
      </c>
      <c r="AE49">
        <v>4</v>
      </c>
      <c r="AF49">
        <v>2</v>
      </c>
      <c r="AG49">
        <v>2</v>
      </c>
      <c r="AH49">
        <v>6</v>
      </c>
      <c r="AI49">
        <v>5</v>
      </c>
      <c r="AJ49">
        <v>1</v>
      </c>
      <c r="AK49">
        <v>2</v>
      </c>
      <c r="AL49">
        <v>2</v>
      </c>
      <c r="AM49">
        <v>3</v>
      </c>
      <c r="AN49">
        <v>3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6</v>
      </c>
      <c r="AV49">
        <v>6</v>
      </c>
      <c r="AW49">
        <v>5</v>
      </c>
      <c r="AX49">
        <v>2</v>
      </c>
      <c r="AY49">
        <v>3</v>
      </c>
      <c r="AZ49">
        <v>6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6</v>
      </c>
      <c r="BJ49" t="s">
        <v>75</v>
      </c>
      <c r="BK49">
        <v>36</v>
      </c>
    </row>
    <row r="50" spans="1:63" hidden="1" x14ac:dyDescent="0.25">
      <c r="A50" s="11" t="s">
        <v>153</v>
      </c>
      <c r="B50">
        <v>6</v>
      </c>
      <c r="C50">
        <v>5</v>
      </c>
      <c r="D50">
        <v>5</v>
      </c>
      <c r="E50">
        <v>6</v>
      </c>
      <c r="F50">
        <v>5</v>
      </c>
      <c r="G50">
        <v>4</v>
      </c>
      <c r="H50">
        <v>6</v>
      </c>
      <c r="I50">
        <v>4</v>
      </c>
      <c r="J50">
        <v>5</v>
      </c>
      <c r="K50">
        <v>4</v>
      </c>
      <c r="L50">
        <v>4</v>
      </c>
      <c r="M50">
        <v>5</v>
      </c>
      <c r="N50">
        <v>5</v>
      </c>
      <c r="O50">
        <v>4</v>
      </c>
      <c r="P50">
        <v>7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2</v>
      </c>
      <c r="Y50">
        <v>3</v>
      </c>
      <c r="Z50">
        <v>5</v>
      </c>
      <c r="AA50">
        <v>6</v>
      </c>
      <c r="AB50">
        <v>7</v>
      </c>
      <c r="AC50">
        <v>2</v>
      </c>
      <c r="AD50">
        <v>2</v>
      </c>
      <c r="AE50">
        <v>6</v>
      </c>
      <c r="AF50">
        <v>5</v>
      </c>
      <c r="AG50">
        <v>3</v>
      </c>
      <c r="AH50">
        <v>5</v>
      </c>
      <c r="AI50">
        <v>5</v>
      </c>
      <c r="AJ50">
        <v>4</v>
      </c>
      <c r="AK50">
        <v>4</v>
      </c>
      <c r="AL50">
        <v>4</v>
      </c>
      <c r="AM50">
        <v>4</v>
      </c>
      <c r="AN50">
        <v>3</v>
      </c>
      <c r="AO50">
        <v>3</v>
      </c>
      <c r="AP50">
        <v>1</v>
      </c>
      <c r="AQ50">
        <v>4</v>
      </c>
      <c r="AR50">
        <v>5</v>
      </c>
      <c r="AS50">
        <v>2</v>
      </c>
      <c r="AT50">
        <v>3</v>
      </c>
      <c r="AU50">
        <v>5</v>
      </c>
      <c r="AV50">
        <v>6</v>
      </c>
      <c r="AW50">
        <v>3</v>
      </c>
      <c r="AX50">
        <v>4</v>
      </c>
      <c r="AY50">
        <v>3</v>
      </c>
      <c r="AZ50">
        <v>6</v>
      </c>
      <c r="BA50">
        <v>5</v>
      </c>
      <c r="BB50">
        <v>2</v>
      </c>
      <c r="BC50">
        <v>2</v>
      </c>
      <c r="BD50">
        <v>5</v>
      </c>
      <c r="BE50">
        <v>5</v>
      </c>
      <c r="BF50">
        <v>5</v>
      </c>
      <c r="BG50">
        <v>4</v>
      </c>
      <c r="BH50">
        <v>5</v>
      </c>
      <c r="BI50">
        <v>5</v>
      </c>
      <c r="BJ50" t="s">
        <v>75</v>
      </c>
      <c r="BK50">
        <v>27</v>
      </c>
    </row>
    <row r="51" spans="1:63" hidden="1" x14ac:dyDescent="0.25">
      <c r="A51" s="11" t="s">
        <v>154</v>
      </c>
      <c r="B51">
        <v>6</v>
      </c>
      <c r="C51">
        <v>5</v>
      </c>
      <c r="D51">
        <v>7</v>
      </c>
      <c r="E51">
        <v>7</v>
      </c>
      <c r="F51">
        <v>5</v>
      </c>
      <c r="G51">
        <v>6</v>
      </c>
      <c r="H51">
        <v>6</v>
      </c>
      <c r="I51">
        <v>6</v>
      </c>
      <c r="J51">
        <v>6</v>
      </c>
      <c r="K51">
        <v>5</v>
      </c>
      <c r="L51">
        <v>4</v>
      </c>
      <c r="M51">
        <v>5</v>
      </c>
      <c r="N51">
        <v>5</v>
      </c>
      <c r="O51">
        <v>3</v>
      </c>
      <c r="P51">
        <v>7</v>
      </c>
      <c r="Q51">
        <v>6</v>
      </c>
      <c r="R51">
        <v>5</v>
      </c>
      <c r="S51">
        <v>6</v>
      </c>
      <c r="T51">
        <v>6</v>
      </c>
      <c r="U51">
        <v>6</v>
      </c>
      <c r="V51">
        <v>7</v>
      </c>
      <c r="W51">
        <v>7</v>
      </c>
      <c r="X51">
        <v>6</v>
      </c>
      <c r="Y51">
        <v>3</v>
      </c>
      <c r="Z51">
        <v>5</v>
      </c>
      <c r="AA51">
        <v>7</v>
      </c>
      <c r="AB51">
        <v>6</v>
      </c>
      <c r="AC51">
        <v>4</v>
      </c>
      <c r="AD51">
        <v>5</v>
      </c>
      <c r="AE51">
        <v>6</v>
      </c>
      <c r="AF51">
        <v>4</v>
      </c>
      <c r="AG51">
        <v>2</v>
      </c>
      <c r="AH51">
        <v>6</v>
      </c>
      <c r="AI51">
        <v>5</v>
      </c>
      <c r="AJ51">
        <v>5</v>
      </c>
      <c r="AK51">
        <v>3</v>
      </c>
      <c r="AL51">
        <v>3</v>
      </c>
      <c r="AM51">
        <v>3</v>
      </c>
      <c r="AN51">
        <v>4</v>
      </c>
      <c r="AO51">
        <v>2</v>
      </c>
      <c r="AP51">
        <v>1</v>
      </c>
      <c r="AQ51">
        <v>2</v>
      </c>
      <c r="AR51">
        <v>5</v>
      </c>
      <c r="AS51">
        <v>1</v>
      </c>
      <c r="AT51">
        <v>2</v>
      </c>
      <c r="AU51">
        <v>3</v>
      </c>
      <c r="AV51">
        <v>4</v>
      </c>
      <c r="AW51">
        <v>3</v>
      </c>
      <c r="AX51">
        <v>2</v>
      </c>
      <c r="AY51">
        <v>5</v>
      </c>
      <c r="AZ51">
        <v>6</v>
      </c>
      <c r="BA51">
        <v>5</v>
      </c>
      <c r="BB51">
        <v>6</v>
      </c>
      <c r="BC51">
        <v>1</v>
      </c>
      <c r="BD51">
        <v>4</v>
      </c>
      <c r="BE51">
        <v>5</v>
      </c>
      <c r="BF51">
        <v>4</v>
      </c>
      <c r="BG51">
        <v>1</v>
      </c>
      <c r="BH51">
        <v>2</v>
      </c>
      <c r="BI51">
        <v>5</v>
      </c>
      <c r="BJ51" t="s">
        <v>75</v>
      </c>
      <c r="BK51">
        <v>29</v>
      </c>
    </row>
    <row r="52" spans="1:63" hidden="1" x14ac:dyDescent="0.25">
      <c r="A52" s="11" t="s">
        <v>149</v>
      </c>
      <c r="B52">
        <v>7</v>
      </c>
      <c r="C52">
        <v>5</v>
      </c>
      <c r="D52">
        <v>7</v>
      </c>
      <c r="E52">
        <v>6</v>
      </c>
      <c r="F52">
        <v>6</v>
      </c>
      <c r="G52">
        <v>5</v>
      </c>
      <c r="H52">
        <v>6</v>
      </c>
      <c r="I52">
        <v>5</v>
      </c>
      <c r="J52">
        <v>4</v>
      </c>
      <c r="K52">
        <v>7</v>
      </c>
      <c r="L52">
        <v>5</v>
      </c>
      <c r="M52">
        <v>6</v>
      </c>
      <c r="N52">
        <v>6</v>
      </c>
      <c r="O52">
        <v>4</v>
      </c>
      <c r="P52">
        <v>7</v>
      </c>
      <c r="Q52">
        <v>5</v>
      </c>
      <c r="R52">
        <v>6</v>
      </c>
      <c r="S52">
        <v>6</v>
      </c>
      <c r="T52">
        <v>6</v>
      </c>
      <c r="U52">
        <v>5</v>
      </c>
      <c r="V52">
        <v>5</v>
      </c>
      <c r="W52">
        <v>6</v>
      </c>
      <c r="X52">
        <v>5</v>
      </c>
      <c r="Y52">
        <v>4</v>
      </c>
      <c r="Z52">
        <v>6</v>
      </c>
      <c r="AA52">
        <v>6</v>
      </c>
      <c r="AB52">
        <v>5</v>
      </c>
      <c r="AC52">
        <v>4</v>
      </c>
      <c r="AD52">
        <v>4</v>
      </c>
      <c r="AE52">
        <v>4</v>
      </c>
      <c r="AF52">
        <v>4</v>
      </c>
      <c r="AG52">
        <v>2</v>
      </c>
      <c r="AH52">
        <v>6</v>
      </c>
      <c r="AI52">
        <v>5</v>
      </c>
      <c r="AJ52">
        <v>5</v>
      </c>
      <c r="AK52">
        <v>2</v>
      </c>
      <c r="AL52">
        <v>3</v>
      </c>
      <c r="AM52">
        <v>2</v>
      </c>
      <c r="AN52">
        <v>2</v>
      </c>
      <c r="AO52">
        <v>5</v>
      </c>
      <c r="AP52">
        <v>2</v>
      </c>
      <c r="AQ52">
        <v>2</v>
      </c>
      <c r="AR52">
        <v>6</v>
      </c>
      <c r="AS52">
        <v>5</v>
      </c>
      <c r="AT52">
        <v>4</v>
      </c>
      <c r="AU52">
        <v>5</v>
      </c>
      <c r="AV52">
        <v>5</v>
      </c>
      <c r="AW52">
        <v>5</v>
      </c>
      <c r="AX52">
        <v>6</v>
      </c>
      <c r="AY52">
        <v>3</v>
      </c>
      <c r="AZ52">
        <v>5</v>
      </c>
      <c r="BA52">
        <v>6</v>
      </c>
      <c r="BB52">
        <v>6</v>
      </c>
      <c r="BC52">
        <v>3</v>
      </c>
      <c r="BD52">
        <v>6</v>
      </c>
      <c r="BE52">
        <v>6</v>
      </c>
      <c r="BF52">
        <v>5</v>
      </c>
      <c r="BG52">
        <v>5</v>
      </c>
      <c r="BH52">
        <v>5</v>
      </c>
      <c r="BI52">
        <v>5</v>
      </c>
      <c r="BJ52" t="s">
        <v>78</v>
      </c>
      <c r="BK52">
        <v>35</v>
      </c>
    </row>
    <row r="53" spans="1:63" hidden="1" x14ac:dyDescent="0.25">
      <c r="A53" s="11" t="s">
        <v>145</v>
      </c>
      <c r="B53">
        <v>7</v>
      </c>
      <c r="C53">
        <v>4</v>
      </c>
      <c r="D53">
        <v>5</v>
      </c>
      <c r="E53">
        <v>6</v>
      </c>
      <c r="F53">
        <v>6</v>
      </c>
      <c r="G53">
        <v>6</v>
      </c>
      <c r="H53">
        <v>5</v>
      </c>
      <c r="I53">
        <v>5</v>
      </c>
      <c r="J53">
        <v>6</v>
      </c>
      <c r="K53">
        <v>4</v>
      </c>
      <c r="L53">
        <v>4</v>
      </c>
      <c r="M53">
        <v>6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6</v>
      </c>
      <c r="U53">
        <v>6</v>
      </c>
      <c r="V53">
        <v>6</v>
      </c>
      <c r="W53">
        <v>6</v>
      </c>
      <c r="X53">
        <v>5</v>
      </c>
      <c r="Y53">
        <v>4</v>
      </c>
      <c r="Z53">
        <v>5</v>
      </c>
      <c r="AA53">
        <v>5</v>
      </c>
      <c r="AB53">
        <v>3</v>
      </c>
      <c r="AC53">
        <v>4</v>
      </c>
      <c r="AD53">
        <v>4</v>
      </c>
      <c r="AE53">
        <v>4</v>
      </c>
      <c r="AF53">
        <v>6</v>
      </c>
      <c r="AG53">
        <v>1</v>
      </c>
      <c r="AH53">
        <v>6</v>
      </c>
      <c r="AI53">
        <v>5</v>
      </c>
      <c r="AJ53">
        <v>4</v>
      </c>
      <c r="AK53">
        <v>3</v>
      </c>
      <c r="AL53">
        <v>2</v>
      </c>
      <c r="AM53">
        <v>2</v>
      </c>
      <c r="AN53">
        <v>2</v>
      </c>
      <c r="AO53">
        <v>3</v>
      </c>
      <c r="AP53">
        <v>3</v>
      </c>
      <c r="AQ53">
        <v>4</v>
      </c>
      <c r="AR53">
        <v>3</v>
      </c>
      <c r="AS53">
        <v>4</v>
      </c>
      <c r="AT53">
        <v>3</v>
      </c>
      <c r="AU53">
        <v>5</v>
      </c>
      <c r="AV53">
        <v>4</v>
      </c>
      <c r="AW53">
        <v>4</v>
      </c>
      <c r="AX53">
        <v>5</v>
      </c>
      <c r="AY53">
        <v>5</v>
      </c>
      <c r="AZ53">
        <v>6</v>
      </c>
      <c r="BA53">
        <v>5</v>
      </c>
      <c r="BB53">
        <v>4</v>
      </c>
      <c r="BC53">
        <v>2</v>
      </c>
      <c r="BD53">
        <v>3</v>
      </c>
      <c r="BE53">
        <v>3</v>
      </c>
      <c r="BF53">
        <v>1</v>
      </c>
      <c r="BG53">
        <v>2</v>
      </c>
      <c r="BH53">
        <v>2</v>
      </c>
      <c r="BI53">
        <v>2</v>
      </c>
      <c r="BJ53" t="s">
        <v>78</v>
      </c>
      <c r="BK53">
        <v>32</v>
      </c>
    </row>
    <row r="54" spans="1:63" hidden="1" x14ac:dyDescent="0.25">
      <c r="A54" s="11" t="s">
        <v>155</v>
      </c>
      <c r="B54">
        <v>6</v>
      </c>
      <c r="C54">
        <v>6</v>
      </c>
      <c r="D54">
        <v>1</v>
      </c>
      <c r="E54">
        <v>1</v>
      </c>
      <c r="F54">
        <v>4</v>
      </c>
      <c r="G54">
        <v>6</v>
      </c>
      <c r="H54">
        <v>6</v>
      </c>
      <c r="I54">
        <v>6</v>
      </c>
      <c r="J54">
        <v>3</v>
      </c>
      <c r="K54">
        <v>4</v>
      </c>
      <c r="L54">
        <v>1</v>
      </c>
      <c r="M54">
        <v>1</v>
      </c>
      <c r="N54">
        <v>4</v>
      </c>
      <c r="O54">
        <v>3</v>
      </c>
      <c r="P54">
        <v>7</v>
      </c>
      <c r="Q54">
        <v>7</v>
      </c>
      <c r="R54">
        <v>7</v>
      </c>
      <c r="S54">
        <v>4</v>
      </c>
      <c r="T54">
        <v>4</v>
      </c>
      <c r="U54">
        <v>6</v>
      </c>
      <c r="V54">
        <v>4</v>
      </c>
      <c r="W54">
        <v>3</v>
      </c>
      <c r="X54">
        <v>3</v>
      </c>
      <c r="Y54">
        <v>1</v>
      </c>
      <c r="Z54">
        <v>4</v>
      </c>
      <c r="AA54">
        <v>5</v>
      </c>
      <c r="AB54">
        <v>5</v>
      </c>
      <c r="AC54">
        <v>4</v>
      </c>
      <c r="AD54">
        <v>3</v>
      </c>
      <c r="AE54">
        <v>3</v>
      </c>
      <c r="AF54">
        <v>4</v>
      </c>
      <c r="AG54">
        <v>5</v>
      </c>
      <c r="AH54">
        <v>3</v>
      </c>
      <c r="AI54">
        <v>1</v>
      </c>
      <c r="AJ54">
        <v>2</v>
      </c>
      <c r="AK54">
        <v>3</v>
      </c>
      <c r="AL54">
        <v>3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6</v>
      </c>
      <c r="AV54">
        <v>6</v>
      </c>
      <c r="AW54">
        <v>4</v>
      </c>
      <c r="AX54">
        <v>1</v>
      </c>
      <c r="AY54">
        <v>4</v>
      </c>
      <c r="AZ54">
        <v>5</v>
      </c>
      <c r="BA54">
        <v>1</v>
      </c>
      <c r="BB54">
        <v>4</v>
      </c>
      <c r="BC54">
        <v>1</v>
      </c>
      <c r="BD54">
        <v>2</v>
      </c>
      <c r="BE54">
        <v>4</v>
      </c>
      <c r="BF54">
        <v>2</v>
      </c>
      <c r="BG54">
        <v>2</v>
      </c>
      <c r="BH54">
        <v>1</v>
      </c>
      <c r="BI54">
        <v>1</v>
      </c>
      <c r="BJ54" t="s">
        <v>78</v>
      </c>
      <c r="BK54">
        <v>22</v>
      </c>
    </row>
    <row r="55" spans="1:63" hidden="1" x14ac:dyDescent="0.25">
      <c r="A55" s="11" t="s">
        <v>147</v>
      </c>
      <c r="B55">
        <v>7</v>
      </c>
      <c r="C55">
        <v>6</v>
      </c>
      <c r="D55">
        <v>5</v>
      </c>
      <c r="E55">
        <v>5</v>
      </c>
      <c r="F55">
        <v>4</v>
      </c>
      <c r="G55">
        <v>5</v>
      </c>
      <c r="H55">
        <v>6</v>
      </c>
      <c r="I55">
        <v>7</v>
      </c>
      <c r="J55">
        <v>2</v>
      </c>
      <c r="K55">
        <v>3</v>
      </c>
      <c r="L55">
        <v>1</v>
      </c>
      <c r="M55">
        <v>4</v>
      </c>
      <c r="N55">
        <v>4</v>
      </c>
      <c r="O55">
        <v>6</v>
      </c>
      <c r="P55">
        <v>5</v>
      </c>
      <c r="Q55">
        <v>4</v>
      </c>
      <c r="R55">
        <v>4</v>
      </c>
      <c r="S55">
        <v>6</v>
      </c>
      <c r="T55">
        <v>4</v>
      </c>
      <c r="U55">
        <v>5</v>
      </c>
      <c r="V55">
        <v>5</v>
      </c>
      <c r="W55">
        <v>5</v>
      </c>
      <c r="X55">
        <v>3</v>
      </c>
      <c r="Y55">
        <v>6</v>
      </c>
      <c r="Z55">
        <v>6</v>
      </c>
      <c r="AA55">
        <v>4</v>
      </c>
      <c r="AB55">
        <v>3</v>
      </c>
      <c r="AC55">
        <v>1</v>
      </c>
      <c r="AD55">
        <v>1</v>
      </c>
      <c r="AE55">
        <v>4</v>
      </c>
      <c r="AF55">
        <v>5</v>
      </c>
      <c r="AG55">
        <v>6</v>
      </c>
      <c r="AH55">
        <v>6</v>
      </c>
      <c r="AI55">
        <v>4</v>
      </c>
      <c r="AJ55">
        <v>2</v>
      </c>
      <c r="AK55">
        <v>4</v>
      </c>
      <c r="AL55">
        <v>4</v>
      </c>
      <c r="AM55">
        <v>4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5</v>
      </c>
      <c r="AT55">
        <v>1</v>
      </c>
      <c r="AU55">
        <v>1</v>
      </c>
      <c r="AV55">
        <v>5</v>
      </c>
      <c r="AW55">
        <v>2</v>
      </c>
      <c r="AX55">
        <v>3</v>
      </c>
      <c r="AY55">
        <v>3</v>
      </c>
      <c r="AZ55">
        <v>5</v>
      </c>
      <c r="BA55">
        <v>4</v>
      </c>
      <c r="BB55">
        <v>3</v>
      </c>
      <c r="BC55">
        <v>5</v>
      </c>
      <c r="BD55">
        <v>5</v>
      </c>
      <c r="BE55">
        <v>1</v>
      </c>
      <c r="BF55">
        <v>1</v>
      </c>
      <c r="BG55">
        <v>1</v>
      </c>
      <c r="BH55">
        <v>1</v>
      </c>
      <c r="BI55">
        <v>4</v>
      </c>
      <c r="BJ55" t="s">
        <v>75</v>
      </c>
      <c r="BK55">
        <v>40</v>
      </c>
    </row>
    <row r="56" spans="1:63" hidden="1" x14ac:dyDescent="0.25">
      <c r="A56" s="11" t="s">
        <v>145</v>
      </c>
      <c r="B56">
        <v>7</v>
      </c>
      <c r="C56">
        <v>4</v>
      </c>
      <c r="D56">
        <v>7</v>
      </c>
      <c r="E56">
        <v>7</v>
      </c>
      <c r="F56">
        <v>5</v>
      </c>
      <c r="G56">
        <v>7</v>
      </c>
      <c r="H56">
        <v>7</v>
      </c>
      <c r="I56">
        <v>7</v>
      </c>
      <c r="J56">
        <v>7</v>
      </c>
      <c r="K56">
        <v>6</v>
      </c>
      <c r="L56">
        <v>4</v>
      </c>
      <c r="M56">
        <v>5</v>
      </c>
      <c r="N56">
        <v>7</v>
      </c>
      <c r="O56">
        <v>5</v>
      </c>
      <c r="P56">
        <v>6</v>
      </c>
      <c r="Q56">
        <v>5</v>
      </c>
      <c r="R56">
        <v>4</v>
      </c>
      <c r="S56">
        <v>5</v>
      </c>
      <c r="T56">
        <v>5</v>
      </c>
      <c r="U56">
        <v>6</v>
      </c>
      <c r="V56">
        <v>7</v>
      </c>
      <c r="W56">
        <v>5</v>
      </c>
      <c r="X56">
        <v>4</v>
      </c>
      <c r="Y56">
        <v>4</v>
      </c>
      <c r="Z56">
        <v>5</v>
      </c>
      <c r="AA56">
        <v>5</v>
      </c>
      <c r="AB56">
        <v>5</v>
      </c>
      <c r="AC56">
        <v>3</v>
      </c>
      <c r="AD56">
        <v>3</v>
      </c>
      <c r="AE56">
        <v>5</v>
      </c>
      <c r="AF56">
        <v>4</v>
      </c>
      <c r="AG56">
        <v>1</v>
      </c>
      <c r="AH56">
        <v>6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3</v>
      </c>
      <c r="AP56">
        <v>1</v>
      </c>
      <c r="AQ56">
        <v>1</v>
      </c>
      <c r="AR56">
        <v>5</v>
      </c>
      <c r="AS56">
        <v>5</v>
      </c>
      <c r="AT56">
        <v>2</v>
      </c>
      <c r="AU56">
        <v>5</v>
      </c>
      <c r="AV56">
        <v>4</v>
      </c>
      <c r="AW56">
        <v>5</v>
      </c>
      <c r="AX56">
        <v>2</v>
      </c>
      <c r="AY56">
        <v>3</v>
      </c>
      <c r="AZ56">
        <v>6</v>
      </c>
      <c r="BA56">
        <v>1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2</v>
      </c>
      <c r="BH56">
        <v>2</v>
      </c>
      <c r="BI56">
        <v>5</v>
      </c>
      <c r="BJ56" t="s">
        <v>75</v>
      </c>
      <c r="BK56">
        <v>24</v>
      </c>
    </row>
    <row r="57" spans="1:63" hidden="1" x14ac:dyDescent="0.25">
      <c r="A57" s="11" t="s">
        <v>155</v>
      </c>
      <c r="B57">
        <v>7</v>
      </c>
      <c r="C57">
        <v>5</v>
      </c>
      <c r="D57">
        <v>5</v>
      </c>
      <c r="E57">
        <v>5</v>
      </c>
      <c r="F57">
        <v>4</v>
      </c>
      <c r="G57">
        <v>7</v>
      </c>
      <c r="H57">
        <v>7</v>
      </c>
      <c r="I57">
        <v>5</v>
      </c>
      <c r="J57">
        <v>2</v>
      </c>
      <c r="K57">
        <v>5</v>
      </c>
      <c r="L57">
        <v>5</v>
      </c>
      <c r="M57">
        <v>5</v>
      </c>
      <c r="N57">
        <v>4</v>
      </c>
      <c r="O57">
        <v>7</v>
      </c>
      <c r="P57">
        <v>4</v>
      </c>
      <c r="Q57">
        <v>5</v>
      </c>
      <c r="R57">
        <v>4</v>
      </c>
      <c r="S57">
        <v>5</v>
      </c>
      <c r="T57">
        <v>6</v>
      </c>
      <c r="U57">
        <v>6</v>
      </c>
      <c r="V57">
        <v>5</v>
      </c>
      <c r="W57">
        <v>6</v>
      </c>
      <c r="X57">
        <v>4</v>
      </c>
      <c r="Y57">
        <v>7</v>
      </c>
      <c r="Z57">
        <v>5</v>
      </c>
      <c r="AA57">
        <v>5</v>
      </c>
      <c r="AB57">
        <v>4</v>
      </c>
      <c r="AC57">
        <v>3</v>
      </c>
      <c r="AD57">
        <v>4</v>
      </c>
      <c r="AE57">
        <v>2</v>
      </c>
      <c r="AF57">
        <v>3</v>
      </c>
      <c r="AG57">
        <v>2</v>
      </c>
      <c r="AH57">
        <v>3</v>
      </c>
      <c r="AI57">
        <v>3</v>
      </c>
      <c r="AJ57">
        <v>1</v>
      </c>
      <c r="AK57">
        <v>3</v>
      </c>
      <c r="AL57">
        <v>3</v>
      </c>
      <c r="AM57">
        <v>3</v>
      </c>
      <c r="AN57">
        <v>1</v>
      </c>
      <c r="AO57">
        <v>2</v>
      </c>
      <c r="AP57">
        <v>2</v>
      </c>
      <c r="AQ57">
        <v>2</v>
      </c>
      <c r="AR57">
        <v>4</v>
      </c>
      <c r="AS57">
        <v>6</v>
      </c>
      <c r="AT57">
        <v>2</v>
      </c>
      <c r="AU57">
        <v>5</v>
      </c>
      <c r="AV57">
        <v>4</v>
      </c>
      <c r="AW57">
        <v>5</v>
      </c>
      <c r="AX57">
        <v>5</v>
      </c>
      <c r="AY57">
        <v>3</v>
      </c>
      <c r="AZ57">
        <v>6</v>
      </c>
      <c r="BA57">
        <v>5</v>
      </c>
      <c r="BB57">
        <v>5</v>
      </c>
      <c r="BC57">
        <v>6</v>
      </c>
      <c r="BD57">
        <v>5</v>
      </c>
      <c r="BE57">
        <v>5</v>
      </c>
      <c r="BF57">
        <v>2</v>
      </c>
      <c r="BG57">
        <v>3</v>
      </c>
      <c r="BH57">
        <v>5</v>
      </c>
      <c r="BI57">
        <v>4</v>
      </c>
      <c r="BJ57" t="s">
        <v>78</v>
      </c>
      <c r="BK57">
        <v>33</v>
      </c>
    </row>
    <row r="58" spans="1:63" hidden="1" x14ac:dyDescent="0.25">
      <c r="A58" s="11" t="s">
        <v>147</v>
      </c>
      <c r="B58">
        <v>7</v>
      </c>
      <c r="C58">
        <v>4</v>
      </c>
      <c r="D58">
        <v>6</v>
      </c>
      <c r="E58">
        <v>6</v>
      </c>
      <c r="F58">
        <v>5</v>
      </c>
      <c r="G58">
        <v>7</v>
      </c>
      <c r="H58">
        <v>6</v>
      </c>
      <c r="I58">
        <v>6</v>
      </c>
      <c r="J58">
        <v>6</v>
      </c>
      <c r="K58">
        <v>5</v>
      </c>
      <c r="L58">
        <v>1</v>
      </c>
      <c r="M58">
        <v>1</v>
      </c>
      <c r="N58">
        <v>6</v>
      </c>
      <c r="O58">
        <v>6</v>
      </c>
      <c r="P58">
        <v>7</v>
      </c>
      <c r="Q58">
        <v>5</v>
      </c>
      <c r="R58">
        <v>6</v>
      </c>
      <c r="S58">
        <v>6</v>
      </c>
      <c r="T58">
        <v>7</v>
      </c>
      <c r="U58">
        <v>7</v>
      </c>
      <c r="V58">
        <v>5</v>
      </c>
      <c r="W58">
        <v>7</v>
      </c>
      <c r="X58">
        <v>4</v>
      </c>
      <c r="Y58">
        <v>5</v>
      </c>
      <c r="Z58">
        <v>7</v>
      </c>
      <c r="AA58">
        <v>6</v>
      </c>
      <c r="AB58">
        <v>4</v>
      </c>
      <c r="AC58">
        <v>4</v>
      </c>
      <c r="AD58">
        <v>4</v>
      </c>
      <c r="AE58">
        <v>7</v>
      </c>
      <c r="AF58">
        <v>6</v>
      </c>
      <c r="AG58">
        <v>3</v>
      </c>
      <c r="AH58">
        <v>5</v>
      </c>
      <c r="AI58">
        <v>5</v>
      </c>
      <c r="AJ58">
        <v>4</v>
      </c>
      <c r="AK58">
        <v>3</v>
      </c>
      <c r="AL58">
        <v>4</v>
      </c>
      <c r="AM58">
        <v>4</v>
      </c>
      <c r="AN58">
        <v>5</v>
      </c>
      <c r="AO58">
        <v>5</v>
      </c>
      <c r="AP58">
        <v>1</v>
      </c>
      <c r="AQ58">
        <v>2</v>
      </c>
      <c r="AR58">
        <v>5</v>
      </c>
      <c r="AS58">
        <v>4</v>
      </c>
      <c r="AT58">
        <v>5</v>
      </c>
      <c r="AU58">
        <v>4</v>
      </c>
      <c r="AV58">
        <v>4</v>
      </c>
      <c r="AW58">
        <v>5</v>
      </c>
      <c r="AX58">
        <v>6</v>
      </c>
      <c r="AY58">
        <v>6</v>
      </c>
      <c r="AZ58">
        <v>3</v>
      </c>
      <c r="BA58">
        <v>6</v>
      </c>
      <c r="BB58">
        <v>3</v>
      </c>
      <c r="BC58">
        <v>2</v>
      </c>
      <c r="BD58">
        <v>4</v>
      </c>
      <c r="BE58">
        <v>5</v>
      </c>
      <c r="BF58">
        <v>1</v>
      </c>
      <c r="BG58">
        <v>3</v>
      </c>
      <c r="BH58">
        <v>2</v>
      </c>
      <c r="BI58">
        <v>6</v>
      </c>
      <c r="BJ58" t="s">
        <v>75</v>
      </c>
      <c r="BK58">
        <v>26</v>
      </c>
    </row>
    <row r="59" spans="1:63" hidden="1" x14ac:dyDescent="0.25">
      <c r="A59" s="11" t="s">
        <v>149</v>
      </c>
      <c r="B59">
        <v>4</v>
      </c>
      <c r="C59">
        <v>6</v>
      </c>
      <c r="D59">
        <v>4</v>
      </c>
      <c r="E59">
        <v>4</v>
      </c>
      <c r="F59">
        <v>5</v>
      </c>
      <c r="G59">
        <v>4</v>
      </c>
      <c r="H59">
        <v>4</v>
      </c>
      <c r="I59">
        <v>5</v>
      </c>
      <c r="J59">
        <v>5</v>
      </c>
      <c r="K59">
        <v>5</v>
      </c>
      <c r="L59">
        <v>5</v>
      </c>
      <c r="M59">
        <v>6</v>
      </c>
      <c r="N59">
        <v>5</v>
      </c>
      <c r="O59">
        <v>3</v>
      </c>
      <c r="P59">
        <v>5</v>
      </c>
      <c r="Q59">
        <v>5</v>
      </c>
      <c r="R59">
        <v>5</v>
      </c>
      <c r="S59">
        <v>5</v>
      </c>
      <c r="T59">
        <v>5</v>
      </c>
      <c r="U59">
        <v>4</v>
      </c>
      <c r="V59">
        <v>4</v>
      </c>
      <c r="W59">
        <v>4</v>
      </c>
      <c r="X59">
        <v>3</v>
      </c>
      <c r="Y59">
        <v>2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3</v>
      </c>
      <c r="AG59">
        <v>4</v>
      </c>
      <c r="AH59">
        <v>6</v>
      </c>
      <c r="AI59">
        <v>4</v>
      </c>
      <c r="AJ59">
        <v>6</v>
      </c>
      <c r="AK59">
        <v>3</v>
      </c>
      <c r="AL59">
        <v>3</v>
      </c>
      <c r="AM59">
        <v>3</v>
      </c>
      <c r="AN59">
        <v>6</v>
      </c>
      <c r="AO59">
        <v>3</v>
      </c>
      <c r="AP59">
        <v>3</v>
      </c>
      <c r="AQ59">
        <v>4</v>
      </c>
      <c r="AR59">
        <v>6</v>
      </c>
      <c r="AS59">
        <v>2</v>
      </c>
      <c r="AT59">
        <v>3</v>
      </c>
      <c r="AU59">
        <v>6</v>
      </c>
      <c r="AV59">
        <v>6</v>
      </c>
      <c r="AW59">
        <v>3</v>
      </c>
      <c r="AX59">
        <v>5</v>
      </c>
      <c r="AY59">
        <v>3</v>
      </c>
      <c r="AZ59">
        <v>3</v>
      </c>
      <c r="BA59">
        <v>3</v>
      </c>
      <c r="BB59">
        <v>1</v>
      </c>
      <c r="BC59">
        <v>1</v>
      </c>
      <c r="BD59">
        <v>2</v>
      </c>
      <c r="BE59">
        <v>3</v>
      </c>
      <c r="BF59">
        <v>3</v>
      </c>
      <c r="BG59">
        <v>1</v>
      </c>
      <c r="BH59">
        <v>1</v>
      </c>
      <c r="BI59">
        <v>3</v>
      </c>
      <c r="BJ59" t="s">
        <v>78</v>
      </c>
      <c r="BK59">
        <v>31</v>
      </c>
    </row>
    <row r="60" spans="1:63" hidden="1" x14ac:dyDescent="0.25">
      <c r="A60" s="11" t="s">
        <v>155</v>
      </c>
      <c r="B60">
        <v>5</v>
      </c>
      <c r="C60">
        <v>7</v>
      </c>
      <c r="D60">
        <v>7</v>
      </c>
      <c r="E60">
        <v>7</v>
      </c>
      <c r="F60">
        <v>7</v>
      </c>
      <c r="G60">
        <v>4</v>
      </c>
      <c r="H60">
        <v>4</v>
      </c>
      <c r="I60">
        <v>4</v>
      </c>
      <c r="J60">
        <v>4</v>
      </c>
      <c r="K60">
        <v>5</v>
      </c>
      <c r="L60">
        <v>4</v>
      </c>
      <c r="M60">
        <v>5</v>
      </c>
      <c r="N60">
        <v>7</v>
      </c>
      <c r="O60">
        <v>3</v>
      </c>
      <c r="P60">
        <v>5</v>
      </c>
      <c r="Q60">
        <v>6</v>
      </c>
      <c r="R60">
        <v>6</v>
      </c>
      <c r="S60">
        <v>7</v>
      </c>
      <c r="T60">
        <v>7</v>
      </c>
      <c r="U60">
        <v>7</v>
      </c>
      <c r="V60">
        <v>6</v>
      </c>
      <c r="W60">
        <v>5</v>
      </c>
      <c r="X60">
        <v>7</v>
      </c>
      <c r="Y60">
        <v>3</v>
      </c>
      <c r="Z60">
        <v>4</v>
      </c>
      <c r="AA60">
        <v>4</v>
      </c>
      <c r="AB60">
        <v>4</v>
      </c>
      <c r="AC60">
        <v>6</v>
      </c>
      <c r="AD60">
        <v>7</v>
      </c>
      <c r="AE60">
        <v>4</v>
      </c>
      <c r="AF60">
        <v>2</v>
      </c>
      <c r="AG60">
        <v>2</v>
      </c>
      <c r="AH60">
        <v>6</v>
      </c>
      <c r="AI60">
        <v>4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5</v>
      </c>
      <c r="AS60">
        <v>1</v>
      </c>
      <c r="AT60">
        <v>1</v>
      </c>
      <c r="AU60">
        <v>6</v>
      </c>
      <c r="AV60">
        <v>6</v>
      </c>
      <c r="AW60">
        <v>6</v>
      </c>
      <c r="AX60">
        <v>6</v>
      </c>
      <c r="AY60">
        <v>1</v>
      </c>
      <c r="AZ60">
        <v>6</v>
      </c>
      <c r="BA60">
        <v>1</v>
      </c>
      <c r="BB60">
        <v>6</v>
      </c>
      <c r="BC60">
        <v>1</v>
      </c>
      <c r="BD60">
        <v>3</v>
      </c>
      <c r="BE60">
        <v>2</v>
      </c>
      <c r="BF60">
        <v>2</v>
      </c>
      <c r="BG60">
        <v>6</v>
      </c>
      <c r="BH60">
        <v>6</v>
      </c>
      <c r="BI60">
        <v>5</v>
      </c>
      <c r="BJ60" t="s">
        <v>78</v>
      </c>
      <c r="BK60">
        <v>47</v>
      </c>
    </row>
    <row r="61" spans="1:63" hidden="1" x14ac:dyDescent="0.25">
      <c r="A61" s="11" t="s">
        <v>144</v>
      </c>
      <c r="B61">
        <v>6</v>
      </c>
      <c r="C61">
        <v>5</v>
      </c>
      <c r="D61">
        <v>6</v>
      </c>
      <c r="E61">
        <v>5</v>
      </c>
      <c r="F61">
        <v>7</v>
      </c>
      <c r="G61">
        <v>6</v>
      </c>
      <c r="H61">
        <v>7</v>
      </c>
      <c r="I61">
        <v>6</v>
      </c>
      <c r="J61">
        <v>4</v>
      </c>
      <c r="K61">
        <v>5</v>
      </c>
      <c r="L61">
        <v>2</v>
      </c>
      <c r="M61">
        <v>5</v>
      </c>
      <c r="N61">
        <v>7</v>
      </c>
      <c r="O61">
        <v>7</v>
      </c>
      <c r="P61">
        <v>7</v>
      </c>
      <c r="Q61">
        <v>5</v>
      </c>
      <c r="R61">
        <v>6</v>
      </c>
      <c r="S61">
        <v>6</v>
      </c>
      <c r="T61">
        <v>7</v>
      </c>
      <c r="U61">
        <v>7</v>
      </c>
      <c r="V61">
        <v>7</v>
      </c>
      <c r="W61">
        <v>7</v>
      </c>
      <c r="X61">
        <v>7</v>
      </c>
      <c r="Y61">
        <v>5</v>
      </c>
      <c r="Z61">
        <v>5</v>
      </c>
      <c r="AA61">
        <v>7</v>
      </c>
      <c r="AB61">
        <v>2</v>
      </c>
      <c r="AC61">
        <v>4</v>
      </c>
      <c r="AD61">
        <v>5</v>
      </c>
      <c r="AE61">
        <v>6</v>
      </c>
      <c r="AF61">
        <v>2</v>
      </c>
      <c r="AG61">
        <v>2</v>
      </c>
      <c r="AH61">
        <v>6</v>
      </c>
      <c r="AI61">
        <v>4</v>
      </c>
      <c r="AJ61">
        <v>4</v>
      </c>
      <c r="AK61">
        <v>4</v>
      </c>
      <c r="AL61">
        <v>4</v>
      </c>
      <c r="AM61">
        <v>3</v>
      </c>
      <c r="AN61">
        <v>2</v>
      </c>
      <c r="AO61">
        <v>2</v>
      </c>
      <c r="AP61">
        <v>1</v>
      </c>
      <c r="AQ61">
        <v>2</v>
      </c>
      <c r="AR61">
        <v>4</v>
      </c>
      <c r="AS61">
        <v>6</v>
      </c>
      <c r="AT61">
        <v>3</v>
      </c>
      <c r="AU61">
        <v>4</v>
      </c>
      <c r="AV61">
        <v>6</v>
      </c>
      <c r="AW61">
        <v>4</v>
      </c>
      <c r="AX61">
        <v>6</v>
      </c>
      <c r="AY61">
        <v>6</v>
      </c>
      <c r="AZ61">
        <v>6</v>
      </c>
      <c r="BA61">
        <v>4</v>
      </c>
      <c r="BB61">
        <v>5</v>
      </c>
      <c r="BC61">
        <v>4</v>
      </c>
      <c r="BD61">
        <v>2</v>
      </c>
      <c r="BE61">
        <v>3</v>
      </c>
      <c r="BF61">
        <v>1</v>
      </c>
      <c r="BG61">
        <v>1</v>
      </c>
      <c r="BH61">
        <v>2</v>
      </c>
      <c r="BI61">
        <v>5</v>
      </c>
      <c r="BJ61" t="s">
        <v>75</v>
      </c>
      <c r="BK61">
        <v>31</v>
      </c>
    </row>
    <row r="62" spans="1:63" hidden="1" x14ac:dyDescent="0.25">
      <c r="A62" s="11" t="s">
        <v>149</v>
      </c>
      <c r="B62">
        <v>5</v>
      </c>
      <c r="C62">
        <v>4</v>
      </c>
      <c r="D62">
        <v>6</v>
      </c>
      <c r="E62">
        <v>6</v>
      </c>
      <c r="F62">
        <v>5</v>
      </c>
      <c r="G62">
        <v>2</v>
      </c>
      <c r="H62">
        <v>4</v>
      </c>
      <c r="I62">
        <v>5</v>
      </c>
      <c r="J62">
        <v>3</v>
      </c>
      <c r="K62">
        <v>6</v>
      </c>
      <c r="L62">
        <v>6</v>
      </c>
      <c r="M62">
        <v>6</v>
      </c>
      <c r="N62">
        <v>5</v>
      </c>
      <c r="O62">
        <v>5</v>
      </c>
      <c r="P62">
        <v>7</v>
      </c>
      <c r="Q62">
        <v>4</v>
      </c>
      <c r="R62">
        <v>5</v>
      </c>
      <c r="S62">
        <v>5</v>
      </c>
      <c r="T62">
        <v>6</v>
      </c>
      <c r="U62">
        <v>5</v>
      </c>
      <c r="V62">
        <v>6</v>
      </c>
      <c r="W62">
        <v>6</v>
      </c>
      <c r="X62">
        <v>4</v>
      </c>
      <c r="Y62">
        <v>5</v>
      </c>
      <c r="Z62">
        <v>5</v>
      </c>
      <c r="AA62">
        <v>6</v>
      </c>
      <c r="AB62">
        <v>5</v>
      </c>
      <c r="AC62">
        <v>4</v>
      </c>
      <c r="AD62">
        <v>4</v>
      </c>
      <c r="AE62">
        <v>4</v>
      </c>
      <c r="AF62">
        <v>3</v>
      </c>
      <c r="AG62">
        <v>2</v>
      </c>
      <c r="AH62">
        <v>6</v>
      </c>
      <c r="AI62">
        <v>5</v>
      </c>
      <c r="AJ62">
        <v>5</v>
      </c>
      <c r="AK62">
        <v>2</v>
      </c>
      <c r="AL62">
        <v>2</v>
      </c>
      <c r="AM62">
        <v>3</v>
      </c>
      <c r="AN62">
        <v>2</v>
      </c>
      <c r="AO62">
        <v>4</v>
      </c>
      <c r="AP62">
        <v>5</v>
      </c>
      <c r="AQ62">
        <v>6</v>
      </c>
      <c r="AR62">
        <v>5</v>
      </c>
      <c r="AS62">
        <v>5</v>
      </c>
      <c r="AT62">
        <v>3</v>
      </c>
      <c r="AU62">
        <v>3</v>
      </c>
      <c r="AV62">
        <v>4</v>
      </c>
      <c r="AW62">
        <v>5</v>
      </c>
      <c r="AX62">
        <v>5</v>
      </c>
      <c r="AY62">
        <v>3</v>
      </c>
      <c r="AZ62">
        <v>6</v>
      </c>
      <c r="BA62">
        <v>5</v>
      </c>
      <c r="BB62">
        <v>4</v>
      </c>
      <c r="BC62">
        <v>5</v>
      </c>
      <c r="BD62">
        <v>6</v>
      </c>
      <c r="BE62">
        <v>6</v>
      </c>
      <c r="BF62">
        <v>4</v>
      </c>
      <c r="BG62">
        <v>3</v>
      </c>
      <c r="BH62">
        <v>3</v>
      </c>
      <c r="BI62">
        <v>4</v>
      </c>
      <c r="BJ62" t="s">
        <v>78</v>
      </c>
      <c r="BK62">
        <v>26</v>
      </c>
    </row>
    <row r="63" spans="1:63" hidden="1" x14ac:dyDescent="0.25">
      <c r="A63" s="11" t="s">
        <v>150</v>
      </c>
      <c r="B63">
        <v>7</v>
      </c>
      <c r="C63">
        <v>5</v>
      </c>
      <c r="D63">
        <v>6</v>
      </c>
      <c r="E63">
        <v>6</v>
      </c>
      <c r="F63">
        <v>6</v>
      </c>
      <c r="G63">
        <v>7</v>
      </c>
      <c r="H63">
        <v>7</v>
      </c>
      <c r="I63">
        <v>7</v>
      </c>
      <c r="J63">
        <v>4</v>
      </c>
      <c r="K63">
        <v>5</v>
      </c>
      <c r="L63">
        <v>6</v>
      </c>
      <c r="M63">
        <v>7</v>
      </c>
      <c r="N63">
        <v>4</v>
      </c>
      <c r="O63">
        <v>7</v>
      </c>
      <c r="P63">
        <v>7</v>
      </c>
      <c r="Q63">
        <v>5</v>
      </c>
      <c r="R63">
        <v>5</v>
      </c>
      <c r="S63">
        <v>6</v>
      </c>
      <c r="T63">
        <v>7</v>
      </c>
      <c r="U63">
        <v>7</v>
      </c>
      <c r="V63">
        <v>6</v>
      </c>
      <c r="W63">
        <v>7</v>
      </c>
      <c r="X63">
        <v>6</v>
      </c>
      <c r="Y63">
        <v>6</v>
      </c>
      <c r="Z63">
        <v>7</v>
      </c>
      <c r="AA63">
        <v>7</v>
      </c>
      <c r="AB63">
        <v>7</v>
      </c>
      <c r="AC63">
        <v>5</v>
      </c>
      <c r="AD63">
        <v>5</v>
      </c>
      <c r="AE63">
        <v>4</v>
      </c>
      <c r="AF63">
        <v>4</v>
      </c>
      <c r="AG63">
        <v>2</v>
      </c>
      <c r="AH63">
        <v>4</v>
      </c>
      <c r="AI63">
        <v>5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2</v>
      </c>
      <c r="AP63">
        <v>2</v>
      </c>
      <c r="AQ63">
        <v>5</v>
      </c>
      <c r="AR63">
        <v>1</v>
      </c>
      <c r="AS63">
        <v>5</v>
      </c>
      <c r="AT63">
        <v>3</v>
      </c>
      <c r="AU63">
        <v>3</v>
      </c>
      <c r="AV63">
        <v>3</v>
      </c>
      <c r="AW63">
        <v>2</v>
      </c>
      <c r="AX63">
        <v>5</v>
      </c>
      <c r="AY63">
        <v>5</v>
      </c>
      <c r="AZ63">
        <v>4</v>
      </c>
      <c r="BA63">
        <v>5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1</v>
      </c>
      <c r="BH63">
        <v>2</v>
      </c>
      <c r="BI63">
        <v>2</v>
      </c>
      <c r="BJ63" t="s">
        <v>78</v>
      </c>
      <c r="BK63">
        <v>30</v>
      </c>
    </row>
    <row r="64" spans="1:63" hidden="1" x14ac:dyDescent="0.25">
      <c r="A64" s="11" t="s">
        <v>147</v>
      </c>
      <c r="B64">
        <v>5</v>
      </c>
      <c r="C64">
        <v>4</v>
      </c>
      <c r="D64">
        <v>4</v>
      </c>
      <c r="E64">
        <v>4</v>
      </c>
      <c r="F64">
        <v>6</v>
      </c>
      <c r="G64">
        <v>4</v>
      </c>
      <c r="H64">
        <v>4</v>
      </c>
      <c r="I64">
        <v>4</v>
      </c>
      <c r="J64">
        <v>3</v>
      </c>
      <c r="K64">
        <v>3</v>
      </c>
      <c r="L64">
        <v>2</v>
      </c>
      <c r="M64">
        <v>4</v>
      </c>
      <c r="N64">
        <v>6</v>
      </c>
      <c r="O64">
        <v>6</v>
      </c>
      <c r="P64">
        <v>6</v>
      </c>
      <c r="Q64">
        <v>5</v>
      </c>
      <c r="R64">
        <v>3</v>
      </c>
      <c r="S64">
        <v>5</v>
      </c>
      <c r="T64">
        <v>5</v>
      </c>
      <c r="U64">
        <v>5</v>
      </c>
      <c r="V64">
        <v>5</v>
      </c>
      <c r="W64">
        <v>5</v>
      </c>
      <c r="X64">
        <v>3</v>
      </c>
      <c r="Y64">
        <v>4</v>
      </c>
      <c r="Z64">
        <v>4</v>
      </c>
      <c r="AA64">
        <v>4</v>
      </c>
      <c r="AB64">
        <v>4</v>
      </c>
      <c r="AC64">
        <v>3</v>
      </c>
      <c r="AD64">
        <v>2</v>
      </c>
      <c r="AE64">
        <v>2</v>
      </c>
      <c r="AF64">
        <v>4</v>
      </c>
      <c r="AG64">
        <v>3</v>
      </c>
      <c r="AH64">
        <v>6</v>
      </c>
      <c r="AI64">
        <v>5</v>
      </c>
      <c r="AJ64">
        <v>6</v>
      </c>
      <c r="AK64">
        <v>3</v>
      </c>
      <c r="AL64">
        <v>3</v>
      </c>
      <c r="AM64">
        <v>3</v>
      </c>
      <c r="AN64">
        <v>2</v>
      </c>
      <c r="AO64">
        <v>1</v>
      </c>
      <c r="AP64">
        <v>1</v>
      </c>
      <c r="AQ64">
        <v>2</v>
      </c>
      <c r="AR64">
        <v>6</v>
      </c>
      <c r="AS64">
        <v>5</v>
      </c>
      <c r="AT64">
        <v>2</v>
      </c>
      <c r="AU64">
        <v>4</v>
      </c>
      <c r="AV64">
        <v>2</v>
      </c>
      <c r="AW64">
        <v>5</v>
      </c>
      <c r="AX64">
        <v>5</v>
      </c>
      <c r="AY64">
        <v>3</v>
      </c>
      <c r="AZ64">
        <v>6</v>
      </c>
      <c r="BA64">
        <v>5</v>
      </c>
      <c r="BB64">
        <v>3</v>
      </c>
      <c r="BC64">
        <v>4</v>
      </c>
      <c r="BD64">
        <v>3</v>
      </c>
      <c r="BE64">
        <v>3</v>
      </c>
      <c r="BF64">
        <v>3</v>
      </c>
      <c r="BG64">
        <v>2</v>
      </c>
      <c r="BH64">
        <v>2</v>
      </c>
      <c r="BI64">
        <v>2</v>
      </c>
      <c r="BJ64" t="s">
        <v>134</v>
      </c>
      <c r="BK64">
        <v>29</v>
      </c>
    </row>
  </sheetData>
  <autoFilter ref="A1:BK64" xr:uid="{50D7A87E-6C63-4900-9477-F8DB0651400E}">
    <filterColumn colId="0">
      <filters>
        <filter val="ราศีเมษ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153C-D877-43F0-8611-73B553AD57F7}">
  <dimension ref="A1:BL62"/>
  <sheetViews>
    <sheetView zoomScaleNormal="100" workbookViewId="0">
      <selection activeCell="B7" sqref="B7"/>
    </sheetView>
  </sheetViews>
  <sheetFormatPr defaultRowHeight="13.2" x14ac:dyDescent="0.25"/>
  <cols>
    <col min="1" max="1" width="14.109375" bestFit="1" customWidth="1"/>
    <col min="2" max="2" width="16.5546875" bestFit="1" customWidth="1"/>
    <col min="3" max="3" width="8" bestFit="1" customWidth="1"/>
    <col min="4" max="4" width="9.33203125" bestFit="1" customWidth="1"/>
    <col min="5" max="5" width="10.109375" bestFit="1" customWidth="1"/>
    <col min="6" max="6" width="11.5546875" bestFit="1" customWidth="1"/>
    <col min="7" max="9" width="6.88671875" bestFit="1" customWidth="1"/>
    <col min="10" max="10" width="8.6640625" bestFit="1" customWidth="1"/>
    <col min="11" max="23" width="10.5546875" customWidth="1"/>
    <col min="24" max="63" width="6.88671875" bestFit="1" customWidth="1"/>
    <col min="64" max="64" width="11.33203125" bestFit="1" customWidth="1"/>
  </cols>
  <sheetData>
    <row r="1" spans="1:64" x14ac:dyDescent="0.25">
      <c r="A1" s="17" t="s">
        <v>161</v>
      </c>
      <c r="B1" t="s">
        <v>162</v>
      </c>
    </row>
    <row r="2" spans="1:64" x14ac:dyDescent="0.25">
      <c r="B2" s="73" t="s">
        <v>241</v>
      </c>
      <c r="C2" s="72" t="s">
        <v>242</v>
      </c>
      <c r="D2" s="73" t="s">
        <v>243</v>
      </c>
      <c r="E2" s="73" t="s">
        <v>244</v>
      </c>
      <c r="F2" s="73" t="s">
        <v>245</v>
      </c>
      <c r="G2" s="73" t="s">
        <v>246</v>
      </c>
      <c r="H2" s="73" t="s">
        <v>249</v>
      </c>
      <c r="I2" s="73" t="s">
        <v>247</v>
      </c>
      <c r="J2" s="73" t="s">
        <v>248</v>
      </c>
      <c r="K2" s="75" t="s">
        <v>250</v>
      </c>
      <c r="L2" s="74" t="s">
        <v>251</v>
      </c>
      <c r="M2" s="74" t="s">
        <v>252</v>
      </c>
      <c r="N2" s="74" t="s">
        <v>253</v>
      </c>
      <c r="O2" s="74" t="s">
        <v>254</v>
      </c>
      <c r="P2" s="74" t="s">
        <v>255</v>
      </c>
      <c r="Q2" s="74" t="s">
        <v>256</v>
      </c>
      <c r="R2" s="74" t="s">
        <v>257</v>
      </c>
      <c r="S2" s="74" t="s">
        <v>258</v>
      </c>
      <c r="T2" s="74" t="s">
        <v>259</v>
      </c>
      <c r="U2" s="74" t="s">
        <v>260</v>
      </c>
      <c r="V2" s="74" t="s">
        <v>261</v>
      </c>
      <c r="W2" s="74" t="s">
        <v>262</v>
      </c>
      <c r="X2" s="77" t="s">
        <v>266</v>
      </c>
      <c r="Y2" s="77" t="s">
        <v>265</v>
      </c>
      <c r="Z2" s="77" t="s">
        <v>267</v>
      </c>
      <c r="AA2" s="78" t="s">
        <v>268</v>
      </c>
      <c r="AB2" s="78" t="s">
        <v>269</v>
      </c>
      <c r="AC2" s="78" t="s">
        <v>270</v>
      </c>
      <c r="AD2" s="78" t="s">
        <v>263</v>
      </c>
      <c r="AE2" s="78" t="s">
        <v>264</v>
      </c>
      <c r="AF2" s="73" t="s">
        <v>241</v>
      </c>
      <c r="AG2" s="72" t="s">
        <v>242</v>
      </c>
      <c r="AH2" s="73" t="s">
        <v>243</v>
      </c>
      <c r="AI2" s="73" t="s">
        <v>244</v>
      </c>
      <c r="AJ2" s="73" t="s">
        <v>245</v>
      </c>
      <c r="AK2" s="73" t="s">
        <v>246</v>
      </c>
      <c r="AL2" s="73" t="s">
        <v>249</v>
      </c>
      <c r="AM2" s="73" t="s">
        <v>247</v>
      </c>
      <c r="AN2" s="73" t="s">
        <v>248</v>
      </c>
      <c r="AO2" s="75" t="s">
        <v>250</v>
      </c>
      <c r="AP2" s="74" t="s">
        <v>251</v>
      </c>
      <c r="AQ2" s="74" t="s">
        <v>252</v>
      </c>
      <c r="AR2" s="74" t="s">
        <v>253</v>
      </c>
      <c r="AS2" s="74" t="s">
        <v>254</v>
      </c>
      <c r="AT2" s="74" t="s">
        <v>255</v>
      </c>
      <c r="AU2" s="74" t="s">
        <v>256</v>
      </c>
      <c r="AV2" s="74" t="s">
        <v>257</v>
      </c>
      <c r="AW2" s="74" t="s">
        <v>258</v>
      </c>
      <c r="AX2" s="74" t="s">
        <v>259</v>
      </c>
      <c r="AY2" s="74" t="s">
        <v>260</v>
      </c>
      <c r="AZ2" s="74" t="s">
        <v>261</v>
      </c>
      <c r="BA2" s="74" t="s">
        <v>262</v>
      </c>
      <c r="BB2" s="77" t="s">
        <v>266</v>
      </c>
      <c r="BC2" s="77" t="s">
        <v>265</v>
      </c>
      <c r="BD2" s="77" t="s">
        <v>267</v>
      </c>
      <c r="BE2" s="78" t="s">
        <v>268</v>
      </c>
      <c r="BF2" s="78" t="s">
        <v>269</v>
      </c>
      <c r="BG2" s="78" t="s">
        <v>270</v>
      </c>
      <c r="BH2" s="78" t="s">
        <v>263</v>
      </c>
      <c r="BI2" s="78" t="s">
        <v>264</v>
      </c>
    </row>
    <row r="3" spans="1:64" x14ac:dyDescent="0.25">
      <c r="A3" s="17" t="s">
        <v>164</v>
      </c>
      <c r="B3" s="17" t="s">
        <v>158</v>
      </c>
    </row>
    <row r="4" spans="1:64" x14ac:dyDescent="0.25">
      <c r="A4" s="17" t="s">
        <v>159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 t="s">
        <v>160</v>
      </c>
    </row>
    <row r="5" spans="1:64" x14ac:dyDescent="0.25">
      <c r="A5" s="18" t="s">
        <v>151</v>
      </c>
      <c r="B5" s="26">
        <v>5.5</v>
      </c>
      <c r="C5" s="26">
        <v>4.5</v>
      </c>
      <c r="D5" s="26">
        <v>6</v>
      </c>
      <c r="E5" s="26">
        <v>5.5</v>
      </c>
      <c r="F5" s="26">
        <v>4.25</v>
      </c>
      <c r="G5" s="26">
        <v>4.75</v>
      </c>
      <c r="H5" s="26">
        <v>5.5</v>
      </c>
      <c r="I5" s="26">
        <v>5.5</v>
      </c>
      <c r="J5" s="26">
        <v>3.25</v>
      </c>
      <c r="K5" s="26">
        <v>4.25</v>
      </c>
      <c r="L5" s="26">
        <v>2.75</v>
      </c>
      <c r="M5" s="26">
        <v>3.5</v>
      </c>
      <c r="N5" s="26">
        <v>5</v>
      </c>
      <c r="O5" s="26">
        <v>5.5</v>
      </c>
      <c r="P5" s="26">
        <v>5.25</v>
      </c>
      <c r="Q5" s="26">
        <v>4.25</v>
      </c>
      <c r="R5" s="26">
        <v>5</v>
      </c>
      <c r="S5" s="26">
        <v>4.75</v>
      </c>
      <c r="T5" s="26">
        <v>4.75</v>
      </c>
      <c r="U5" s="26">
        <v>6</v>
      </c>
      <c r="V5" s="26">
        <v>5.75</v>
      </c>
      <c r="W5" s="26">
        <v>5.5</v>
      </c>
      <c r="X5" s="26">
        <v>4.75</v>
      </c>
      <c r="Y5" s="26">
        <v>4.75</v>
      </c>
      <c r="Z5" s="26">
        <v>4.25</v>
      </c>
      <c r="AA5" s="26">
        <v>4.5</v>
      </c>
      <c r="AB5" s="26">
        <v>4.25</v>
      </c>
      <c r="AC5" s="26">
        <v>2.75</v>
      </c>
      <c r="AD5" s="26">
        <v>2.5</v>
      </c>
      <c r="AE5" s="26">
        <v>4.5</v>
      </c>
      <c r="AF5" s="26">
        <v>4.25</v>
      </c>
      <c r="AG5" s="26">
        <v>2.75</v>
      </c>
      <c r="AH5" s="26">
        <v>5.5</v>
      </c>
      <c r="AI5" s="26">
        <v>5</v>
      </c>
      <c r="AJ5" s="26">
        <v>3.5</v>
      </c>
      <c r="AK5" s="26">
        <v>3.25</v>
      </c>
      <c r="AL5" s="26">
        <v>3.5</v>
      </c>
      <c r="AM5" s="26">
        <v>3.75</v>
      </c>
      <c r="AN5" s="26">
        <v>2.75</v>
      </c>
      <c r="AO5" s="26">
        <v>3.5</v>
      </c>
      <c r="AP5" s="26">
        <v>1.75</v>
      </c>
      <c r="AQ5" s="26">
        <v>2.75</v>
      </c>
      <c r="AR5" s="26">
        <v>4.75</v>
      </c>
      <c r="AS5" s="26">
        <v>4.75</v>
      </c>
      <c r="AT5" s="26">
        <v>2.25</v>
      </c>
      <c r="AU5" s="26">
        <v>4.5</v>
      </c>
      <c r="AV5" s="26">
        <v>5.75</v>
      </c>
      <c r="AW5" s="26">
        <v>4</v>
      </c>
      <c r="AX5" s="26">
        <v>3.25</v>
      </c>
      <c r="AY5" s="26">
        <v>4.25</v>
      </c>
      <c r="AZ5" s="26">
        <v>6</v>
      </c>
      <c r="BA5" s="26">
        <v>3.75</v>
      </c>
      <c r="BB5" s="26">
        <v>4</v>
      </c>
      <c r="BC5" s="26">
        <v>3.5</v>
      </c>
      <c r="BD5" s="26">
        <v>3.75</v>
      </c>
      <c r="BE5" s="26">
        <v>3.75</v>
      </c>
      <c r="BF5" s="26">
        <v>3.25</v>
      </c>
      <c r="BG5" s="26">
        <v>2.25</v>
      </c>
      <c r="BH5" s="26">
        <v>2.25</v>
      </c>
      <c r="BI5" s="26">
        <v>5.25</v>
      </c>
      <c r="BJ5" s="26" t="e">
        <v>#DIV/0!</v>
      </c>
      <c r="BK5" s="26">
        <v>30.25</v>
      </c>
      <c r="BL5" s="26">
        <v>4.639344262295082</v>
      </c>
    </row>
    <row r="6" spans="1:64" x14ac:dyDescent="0.25">
      <c r="A6" s="18" t="s">
        <v>153</v>
      </c>
      <c r="B6" s="26">
        <v>5.666666666666667</v>
      </c>
      <c r="C6" s="26">
        <v>5.333333333333333</v>
      </c>
      <c r="D6" s="26">
        <v>6</v>
      </c>
      <c r="E6" s="26">
        <v>6</v>
      </c>
      <c r="F6" s="26">
        <v>5.333333333333333</v>
      </c>
      <c r="G6" s="26">
        <v>5.333333333333333</v>
      </c>
      <c r="H6" s="26">
        <v>5.666666666666667</v>
      </c>
      <c r="I6" s="26">
        <v>5</v>
      </c>
      <c r="J6" s="26">
        <v>4.333333333333333</v>
      </c>
      <c r="K6" s="26">
        <v>4</v>
      </c>
      <c r="L6" s="26">
        <v>4</v>
      </c>
      <c r="M6" s="26">
        <v>5</v>
      </c>
      <c r="N6" s="26">
        <v>5.333333333333333</v>
      </c>
      <c r="O6" s="26">
        <v>4</v>
      </c>
      <c r="P6" s="26">
        <v>5.666666666666667</v>
      </c>
      <c r="Q6" s="26">
        <v>5</v>
      </c>
      <c r="R6" s="26">
        <v>5</v>
      </c>
      <c r="S6" s="26">
        <v>5.666666666666667</v>
      </c>
      <c r="T6" s="26">
        <v>5.333333333333333</v>
      </c>
      <c r="U6" s="26">
        <v>5.333333333333333</v>
      </c>
      <c r="V6" s="26">
        <v>5.666666666666667</v>
      </c>
      <c r="W6" s="26">
        <v>5.666666666666667</v>
      </c>
      <c r="X6" s="26">
        <v>4</v>
      </c>
      <c r="Y6" s="26">
        <v>3.3333333333333335</v>
      </c>
      <c r="Z6" s="26">
        <v>5.333333333333333</v>
      </c>
      <c r="AA6" s="26">
        <v>5.333333333333333</v>
      </c>
      <c r="AB6" s="26">
        <v>5</v>
      </c>
      <c r="AC6" s="26">
        <v>3</v>
      </c>
      <c r="AD6" s="26">
        <v>3</v>
      </c>
      <c r="AE6" s="26">
        <v>4.666666666666667</v>
      </c>
      <c r="AF6" s="26">
        <v>4.666666666666667</v>
      </c>
      <c r="AG6" s="26">
        <v>3</v>
      </c>
      <c r="AH6" s="26">
        <v>5.666666666666667</v>
      </c>
      <c r="AI6" s="26">
        <v>5.333333333333333</v>
      </c>
      <c r="AJ6" s="26">
        <v>5</v>
      </c>
      <c r="AK6" s="26">
        <v>4</v>
      </c>
      <c r="AL6" s="26">
        <v>4</v>
      </c>
      <c r="AM6" s="26">
        <v>3.6666666666666665</v>
      </c>
      <c r="AN6" s="26">
        <v>3</v>
      </c>
      <c r="AO6" s="26">
        <v>2.3333333333333335</v>
      </c>
      <c r="AP6" s="26">
        <v>1.6666666666666667</v>
      </c>
      <c r="AQ6" s="26">
        <v>4</v>
      </c>
      <c r="AR6" s="26">
        <v>4.333333333333333</v>
      </c>
      <c r="AS6" s="26">
        <v>2.6666666666666665</v>
      </c>
      <c r="AT6" s="26">
        <v>3.3333333333333335</v>
      </c>
      <c r="AU6" s="26">
        <v>4</v>
      </c>
      <c r="AV6" s="26">
        <v>4.333333333333333</v>
      </c>
      <c r="AW6" s="26">
        <v>3.3333333333333335</v>
      </c>
      <c r="AX6" s="26">
        <v>3.6666666666666665</v>
      </c>
      <c r="AY6" s="26">
        <v>3.6666666666666665</v>
      </c>
      <c r="AZ6" s="26">
        <v>5.666666666666667</v>
      </c>
      <c r="BA6" s="26">
        <v>4.666666666666667</v>
      </c>
      <c r="BB6" s="26">
        <v>2.3333333333333335</v>
      </c>
      <c r="BC6" s="26">
        <v>2.6666666666666665</v>
      </c>
      <c r="BD6" s="26">
        <v>4.666666666666667</v>
      </c>
      <c r="BE6" s="26">
        <v>4.666666666666667</v>
      </c>
      <c r="BF6" s="26">
        <v>3.6666666666666665</v>
      </c>
      <c r="BG6" s="26">
        <v>3.3333333333333335</v>
      </c>
      <c r="BH6" s="26">
        <v>3.6666666666666665</v>
      </c>
      <c r="BI6" s="26">
        <v>4.333333333333333</v>
      </c>
      <c r="BJ6" s="26" t="e">
        <v>#DIV/0!</v>
      </c>
      <c r="BK6" s="26">
        <v>31</v>
      </c>
      <c r="BL6" s="26">
        <v>4.8251366120218577</v>
      </c>
    </row>
    <row r="7" spans="1:64" x14ac:dyDescent="0.25">
      <c r="A7" s="18" t="s">
        <v>146</v>
      </c>
      <c r="B7" s="26">
        <v>6.333333333333333</v>
      </c>
      <c r="C7" s="26">
        <v>5</v>
      </c>
      <c r="D7" s="26">
        <v>5</v>
      </c>
      <c r="E7" s="26">
        <v>5.666666666666667</v>
      </c>
      <c r="F7" s="26">
        <v>5.666666666666667</v>
      </c>
      <c r="G7" s="26">
        <v>5.666666666666667</v>
      </c>
      <c r="H7" s="26">
        <v>6.666666666666667</v>
      </c>
      <c r="I7" s="26">
        <v>6.666666666666667</v>
      </c>
      <c r="J7" s="26">
        <v>4.333333333333333</v>
      </c>
      <c r="K7" s="26">
        <v>5.666666666666667</v>
      </c>
      <c r="L7" s="26">
        <v>2</v>
      </c>
      <c r="M7" s="26">
        <v>3.3333333333333335</v>
      </c>
      <c r="N7" s="26">
        <v>4.666666666666667</v>
      </c>
      <c r="O7" s="26">
        <v>4.666666666666667</v>
      </c>
      <c r="P7" s="26">
        <v>4.666666666666667</v>
      </c>
      <c r="Q7" s="26">
        <v>5.666666666666667</v>
      </c>
      <c r="R7" s="26">
        <v>6</v>
      </c>
      <c r="S7" s="26">
        <v>6</v>
      </c>
      <c r="T7" s="26">
        <v>4.666666666666667</v>
      </c>
      <c r="U7" s="26">
        <v>5</v>
      </c>
      <c r="V7" s="26">
        <v>6.333333333333333</v>
      </c>
      <c r="W7" s="26">
        <v>5.333333333333333</v>
      </c>
      <c r="X7" s="26">
        <v>4</v>
      </c>
      <c r="Y7" s="26">
        <v>4</v>
      </c>
      <c r="Z7" s="26">
        <v>4</v>
      </c>
      <c r="AA7" s="26">
        <v>4.666666666666667</v>
      </c>
      <c r="AB7" s="26">
        <v>4.333333333333333</v>
      </c>
      <c r="AC7" s="26">
        <v>2.6666666666666665</v>
      </c>
      <c r="AD7" s="26">
        <v>1.6666666666666667</v>
      </c>
      <c r="AE7" s="26">
        <v>5.333333333333333</v>
      </c>
      <c r="AF7" s="26">
        <v>3.3333333333333335</v>
      </c>
      <c r="AG7" s="26">
        <v>2</v>
      </c>
      <c r="AH7" s="26">
        <v>5</v>
      </c>
      <c r="AI7" s="26">
        <v>5</v>
      </c>
      <c r="AJ7" s="26">
        <v>4.333333333333333</v>
      </c>
      <c r="AK7" s="26">
        <v>2.6666666666666665</v>
      </c>
      <c r="AL7" s="26">
        <v>2.6666666666666665</v>
      </c>
      <c r="AM7" s="26">
        <v>3.3333333333333335</v>
      </c>
      <c r="AN7" s="26">
        <v>1.6666666666666667</v>
      </c>
      <c r="AO7" s="26">
        <v>2</v>
      </c>
      <c r="AP7" s="26">
        <v>1.3333333333333333</v>
      </c>
      <c r="AQ7" s="26">
        <v>3</v>
      </c>
      <c r="AR7" s="26">
        <v>3.3333333333333335</v>
      </c>
      <c r="AS7" s="26">
        <v>4.333333333333333</v>
      </c>
      <c r="AT7" s="26">
        <v>1.6666666666666667</v>
      </c>
      <c r="AU7" s="26">
        <v>5</v>
      </c>
      <c r="AV7" s="26">
        <v>5.666666666666667</v>
      </c>
      <c r="AW7" s="26">
        <v>5</v>
      </c>
      <c r="AX7" s="26">
        <v>3.6666666666666665</v>
      </c>
      <c r="AY7" s="26">
        <v>4.333333333333333</v>
      </c>
      <c r="AZ7" s="26">
        <v>5.666666666666667</v>
      </c>
      <c r="BA7" s="26">
        <v>3.3333333333333335</v>
      </c>
      <c r="BB7" s="26">
        <v>3</v>
      </c>
      <c r="BC7" s="26">
        <v>3</v>
      </c>
      <c r="BD7" s="26">
        <v>2.6666666666666665</v>
      </c>
      <c r="BE7" s="26">
        <v>3.3333333333333335</v>
      </c>
      <c r="BF7" s="26">
        <v>3</v>
      </c>
      <c r="BG7" s="26">
        <v>2.6666666666666665</v>
      </c>
      <c r="BH7" s="26">
        <v>2</v>
      </c>
      <c r="BI7" s="26">
        <v>4.333333333333333</v>
      </c>
      <c r="BJ7" s="26" t="e">
        <v>#DIV/0!</v>
      </c>
      <c r="BK7" s="26">
        <v>27</v>
      </c>
      <c r="BL7" s="26">
        <v>4.5081967213114753</v>
      </c>
    </row>
    <row r="8" spans="1:64" x14ac:dyDescent="0.25">
      <c r="A8" s="18" t="s">
        <v>154</v>
      </c>
      <c r="B8" s="26">
        <v>5.833333333333333</v>
      </c>
      <c r="C8" s="26">
        <v>4.166666666666667</v>
      </c>
      <c r="D8" s="26">
        <v>6</v>
      </c>
      <c r="E8" s="26">
        <v>5.166666666666667</v>
      </c>
      <c r="F8" s="26">
        <v>5</v>
      </c>
      <c r="G8" s="26">
        <v>5.333333333333333</v>
      </c>
      <c r="H8" s="26">
        <v>5.333333333333333</v>
      </c>
      <c r="I8" s="26">
        <v>5.166666666666667</v>
      </c>
      <c r="J8" s="26">
        <v>3.1666666666666665</v>
      </c>
      <c r="K8" s="26">
        <v>4.333333333333333</v>
      </c>
      <c r="L8" s="26">
        <v>3.5</v>
      </c>
      <c r="M8" s="26">
        <v>4.666666666666667</v>
      </c>
      <c r="N8" s="26">
        <v>5.333333333333333</v>
      </c>
      <c r="O8" s="26">
        <v>5.166666666666667</v>
      </c>
      <c r="P8" s="26">
        <v>5.833333333333333</v>
      </c>
      <c r="Q8" s="26">
        <v>5.666666666666667</v>
      </c>
      <c r="R8" s="26">
        <v>5.5</v>
      </c>
      <c r="S8" s="26">
        <v>5.333333333333333</v>
      </c>
      <c r="T8" s="26">
        <v>5.666666666666667</v>
      </c>
      <c r="U8" s="26">
        <v>6</v>
      </c>
      <c r="V8" s="26">
        <v>6</v>
      </c>
      <c r="W8" s="26">
        <v>5.833333333333333</v>
      </c>
      <c r="X8" s="26">
        <v>5</v>
      </c>
      <c r="Y8" s="26">
        <v>4.833333333333333</v>
      </c>
      <c r="Z8" s="26">
        <v>4.833333333333333</v>
      </c>
      <c r="AA8" s="26">
        <v>5.333333333333333</v>
      </c>
      <c r="AB8" s="26">
        <v>5.166666666666667</v>
      </c>
      <c r="AC8" s="26">
        <v>4.666666666666667</v>
      </c>
      <c r="AD8" s="26">
        <v>3.6666666666666665</v>
      </c>
      <c r="AE8" s="26">
        <v>5.5</v>
      </c>
      <c r="AF8" s="26">
        <v>4.333333333333333</v>
      </c>
      <c r="AG8" s="26">
        <v>2.3333333333333335</v>
      </c>
      <c r="AH8" s="26">
        <v>6</v>
      </c>
      <c r="AI8" s="26">
        <v>3.6666666666666665</v>
      </c>
      <c r="AJ8" s="26">
        <v>3.6666666666666665</v>
      </c>
      <c r="AK8" s="26">
        <v>2.6666666666666665</v>
      </c>
      <c r="AL8" s="26">
        <v>2.5</v>
      </c>
      <c r="AM8" s="26">
        <v>2.5</v>
      </c>
      <c r="AN8" s="26">
        <v>2</v>
      </c>
      <c r="AO8" s="26">
        <v>2.5</v>
      </c>
      <c r="AP8" s="26">
        <v>2.1666666666666665</v>
      </c>
      <c r="AQ8" s="26">
        <v>3.3333333333333335</v>
      </c>
      <c r="AR8" s="26">
        <v>4.333333333333333</v>
      </c>
      <c r="AS8" s="26">
        <v>3.6666666666666665</v>
      </c>
      <c r="AT8" s="26">
        <v>2</v>
      </c>
      <c r="AU8" s="26">
        <v>4.166666666666667</v>
      </c>
      <c r="AV8" s="26">
        <v>4.333333333333333</v>
      </c>
      <c r="AW8" s="26">
        <v>4.166666666666667</v>
      </c>
      <c r="AX8" s="26">
        <v>4.666666666666667</v>
      </c>
      <c r="AY8" s="26">
        <v>4.833333333333333</v>
      </c>
      <c r="AZ8" s="26">
        <v>5.833333333333333</v>
      </c>
      <c r="BA8" s="26">
        <v>5.166666666666667</v>
      </c>
      <c r="BB8" s="26">
        <v>4.166666666666667</v>
      </c>
      <c r="BC8" s="26">
        <v>3.6666666666666665</v>
      </c>
      <c r="BD8" s="26">
        <v>3.6666666666666665</v>
      </c>
      <c r="BE8" s="26">
        <v>3.3333333333333335</v>
      </c>
      <c r="BF8" s="26">
        <v>3.5</v>
      </c>
      <c r="BG8" s="26">
        <v>2.5</v>
      </c>
      <c r="BH8" s="26">
        <v>2.3333333333333335</v>
      </c>
      <c r="BI8" s="26">
        <v>4.5</v>
      </c>
      <c r="BJ8" s="26" t="e">
        <v>#DIV/0!</v>
      </c>
      <c r="BK8" s="26">
        <v>29.333333333333332</v>
      </c>
      <c r="BL8" s="26">
        <v>4.7677595628415297</v>
      </c>
    </row>
    <row r="9" spans="1:64" x14ac:dyDescent="0.25">
      <c r="A9" s="18" t="s">
        <v>144</v>
      </c>
      <c r="B9" s="26">
        <v>6.8</v>
      </c>
      <c r="C9" s="26">
        <v>4.2</v>
      </c>
      <c r="D9" s="26">
        <v>6</v>
      </c>
      <c r="E9" s="26">
        <v>5.4</v>
      </c>
      <c r="F9" s="26">
        <v>5</v>
      </c>
      <c r="G9" s="26">
        <v>5.8</v>
      </c>
      <c r="H9" s="26">
        <v>6.4</v>
      </c>
      <c r="I9" s="26">
        <v>5.6</v>
      </c>
      <c r="J9" s="26">
        <v>4.4000000000000004</v>
      </c>
      <c r="K9" s="26">
        <v>4.8</v>
      </c>
      <c r="L9" s="26">
        <v>3</v>
      </c>
      <c r="M9" s="26">
        <v>5.2</v>
      </c>
      <c r="N9" s="26">
        <v>5.4</v>
      </c>
      <c r="O9" s="26">
        <v>5.8</v>
      </c>
      <c r="P9" s="26">
        <v>6.4</v>
      </c>
      <c r="Q9" s="26">
        <v>5.2</v>
      </c>
      <c r="R9" s="26">
        <v>6</v>
      </c>
      <c r="S9" s="26">
        <v>5.8</v>
      </c>
      <c r="T9" s="26">
        <v>6.2</v>
      </c>
      <c r="U9" s="26">
        <v>6.4</v>
      </c>
      <c r="V9" s="26">
        <v>6</v>
      </c>
      <c r="W9" s="26">
        <v>6.2</v>
      </c>
      <c r="X9" s="26">
        <v>6.2</v>
      </c>
      <c r="Y9" s="26">
        <v>5.4</v>
      </c>
      <c r="Z9" s="26">
        <v>5.6</v>
      </c>
      <c r="AA9" s="26">
        <v>6</v>
      </c>
      <c r="AB9" s="26">
        <v>4.5999999999999996</v>
      </c>
      <c r="AC9" s="26">
        <v>3.6</v>
      </c>
      <c r="AD9" s="26">
        <v>3.6</v>
      </c>
      <c r="AE9" s="26">
        <v>5.2</v>
      </c>
      <c r="AF9" s="26">
        <v>4.2</v>
      </c>
      <c r="AG9" s="26">
        <v>2</v>
      </c>
      <c r="AH9" s="26">
        <v>6</v>
      </c>
      <c r="AI9" s="26">
        <v>4.8</v>
      </c>
      <c r="AJ9" s="26">
        <v>3</v>
      </c>
      <c r="AK9" s="26">
        <v>3.8</v>
      </c>
      <c r="AL9" s="26">
        <v>4</v>
      </c>
      <c r="AM9" s="26">
        <v>3.2</v>
      </c>
      <c r="AN9" s="26">
        <v>2.4</v>
      </c>
      <c r="AO9" s="26">
        <v>2.6</v>
      </c>
      <c r="AP9" s="26">
        <v>2.2000000000000002</v>
      </c>
      <c r="AQ9" s="26">
        <v>3.8</v>
      </c>
      <c r="AR9" s="26">
        <v>3.2</v>
      </c>
      <c r="AS9" s="26">
        <v>5</v>
      </c>
      <c r="AT9" s="26">
        <v>2.8</v>
      </c>
      <c r="AU9" s="26">
        <v>4</v>
      </c>
      <c r="AV9" s="26">
        <v>5.2</v>
      </c>
      <c r="AW9" s="26">
        <v>4</v>
      </c>
      <c r="AX9" s="26">
        <v>3.8</v>
      </c>
      <c r="AY9" s="26">
        <v>4</v>
      </c>
      <c r="AZ9" s="26">
        <v>5.2</v>
      </c>
      <c r="BA9" s="26">
        <v>4.2</v>
      </c>
      <c r="BB9" s="26">
        <v>4.8</v>
      </c>
      <c r="BC9" s="26">
        <v>4.2</v>
      </c>
      <c r="BD9" s="26">
        <v>3.8</v>
      </c>
      <c r="BE9" s="26">
        <v>3.4</v>
      </c>
      <c r="BF9" s="26">
        <v>3</v>
      </c>
      <c r="BG9" s="26">
        <v>2.2000000000000002</v>
      </c>
      <c r="BH9" s="26">
        <v>2.2000000000000002</v>
      </c>
      <c r="BI9" s="26">
        <v>4.4000000000000004</v>
      </c>
      <c r="BJ9" s="26" t="e">
        <v>#DIV/0!</v>
      </c>
      <c r="BK9" s="26">
        <v>28.75</v>
      </c>
      <c r="BL9" s="26">
        <v>4.8782894736842106</v>
      </c>
    </row>
    <row r="10" spans="1:64" x14ac:dyDescent="0.25">
      <c r="A10" s="18" t="s">
        <v>149</v>
      </c>
      <c r="B10" s="26">
        <v>5.8571428571428568</v>
      </c>
      <c r="C10" s="26">
        <v>5</v>
      </c>
      <c r="D10" s="26">
        <v>5.4285714285714288</v>
      </c>
      <c r="E10" s="26">
        <v>5.2857142857142856</v>
      </c>
      <c r="F10" s="26">
        <v>5.1428571428571432</v>
      </c>
      <c r="G10" s="26">
        <v>4.5714285714285712</v>
      </c>
      <c r="H10" s="26">
        <v>5</v>
      </c>
      <c r="I10" s="26">
        <v>5.2857142857142856</v>
      </c>
      <c r="J10" s="26">
        <v>3.2857142857142856</v>
      </c>
      <c r="K10" s="26">
        <v>5.2857142857142856</v>
      </c>
      <c r="L10" s="26">
        <v>5.2857142857142856</v>
      </c>
      <c r="M10" s="26">
        <v>5.8571428571428568</v>
      </c>
      <c r="N10" s="26">
        <v>5</v>
      </c>
      <c r="O10" s="26">
        <v>4</v>
      </c>
      <c r="P10" s="26">
        <v>6.1428571428571432</v>
      </c>
      <c r="Q10" s="26">
        <v>5.1428571428571432</v>
      </c>
      <c r="R10" s="26">
        <v>5.4285714285714288</v>
      </c>
      <c r="S10" s="26">
        <v>5.2857142857142856</v>
      </c>
      <c r="T10" s="26">
        <v>5.4285714285714288</v>
      </c>
      <c r="U10" s="26">
        <v>4.7142857142857144</v>
      </c>
      <c r="V10" s="26">
        <v>4.8571428571428568</v>
      </c>
      <c r="W10" s="26">
        <v>5.4285714285714288</v>
      </c>
      <c r="X10" s="26">
        <v>4.8571428571428568</v>
      </c>
      <c r="Y10" s="26">
        <v>3.2857142857142856</v>
      </c>
      <c r="Z10" s="26">
        <v>5.1428571428571432</v>
      </c>
      <c r="AA10" s="26">
        <v>5.5714285714285712</v>
      </c>
      <c r="AB10" s="26">
        <v>4.1428571428571432</v>
      </c>
      <c r="AC10" s="26">
        <v>3.5714285714285716</v>
      </c>
      <c r="AD10" s="26">
        <v>3.7142857142857144</v>
      </c>
      <c r="AE10" s="26">
        <v>3.8571428571428572</v>
      </c>
      <c r="AF10" s="26">
        <v>3.2857142857142856</v>
      </c>
      <c r="AG10" s="26">
        <v>2.7142857142857144</v>
      </c>
      <c r="AH10" s="26">
        <v>6</v>
      </c>
      <c r="AI10" s="26">
        <v>4.2857142857142856</v>
      </c>
      <c r="AJ10" s="26">
        <v>4.5714285714285712</v>
      </c>
      <c r="AK10" s="26">
        <v>2.4285714285714284</v>
      </c>
      <c r="AL10" s="26">
        <v>2.7142857142857144</v>
      </c>
      <c r="AM10" s="26">
        <v>2.7142857142857144</v>
      </c>
      <c r="AN10" s="26">
        <v>2.1428571428571428</v>
      </c>
      <c r="AO10" s="26">
        <v>3.4285714285714284</v>
      </c>
      <c r="AP10" s="26">
        <v>3.4285714285714284</v>
      </c>
      <c r="AQ10" s="26">
        <v>4.4285714285714288</v>
      </c>
      <c r="AR10" s="26">
        <v>4.7142857142857144</v>
      </c>
      <c r="AS10" s="26">
        <v>2.8571428571428572</v>
      </c>
      <c r="AT10" s="26">
        <v>2.8571428571428572</v>
      </c>
      <c r="AU10" s="26">
        <v>4.7142857142857144</v>
      </c>
      <c r="AV10" s="26">
        <v>5</v>
      </c>
      <c r="AW10" s="26">
        <v>3.8571428571428572</v>
      </c>
      <c r="AX10" s="26">
        <v>4.8571428571428568</v>
      </c>
      <c r="AY10" s="26">
        <v>3.2857142857142856</v>
      </c>
      <c r="AZ10" s="26">
        <v>4.7142857142857144</v>
      </c>
      <c r="BA10" s="26">
        <v>4.7142857142857144</v>
      </c>
      <c r="BB10" s="26">
        <v>4.2857142857142856</v>
      </c>
      <c r="BC10" s="26">
        <v>2.2857142857142856</v>
      </c>
      <c r="BD10" s="26">
        <v>4.2857142857142856</v>
      </c>
      <c r="BE10" s="26">
        <v>4.2857142857142856</v>
      </c>
      <c r="BF10" s="26">
        <v>2.8571428571428572</v>
      </c>
      <c r="BG10" s="26">
        <v>2.5714285714285716</v>
      </c>
      <c r="BH10" s="26">
        <v>2.8571428571428572</v>
      </c>
      <c r="BI10" s="26">
        <v>3.7142857142857144</v>
      </c>
      <c r="BJ10" s="26" t="e">
        <v>#DIV/0!</v>
      </c>
      <c r="BK10" s="26">
        <v>31.714285714285715</v>
      </c>
      <c r="BL10" s="26">
        <v>4.744730679156909</v>
      </c>
    </row>
    <row r="11" spans="1:64" x14ac:dyDescent="0.25">
      <c r="A11" s="18" t="s">
        <v>155</v>
      </c>
      <c r="B11" s="26">
        <v>6.1111111111111107</v>
      </c>
      <c r="C11" s="26">
        <v>5.7777777777777777</v>
      </c>
      <c r="D11" s="26">
        <v>5.333333333333333</v>
      </c>
      <c r="E11" s="26">
        <v>4.7777777777777777</v>
      </c>
      <c r="F11" s="26">
        <v>4.4444444444444446</v>
      </c>
      <c r="G11" s="26">
        <v>5.1111111111111107</v>
      </c>
      <c r="H11" s="26">
        <v>5.4444444444444446</v>
      </c>
      <c r="I11" s="26">
        <v>5.5555555555555554</v>
      </c>
      <c r="J11" s="26">
        <v>4.2222222222222223</v>
      </c>
      <c r="K11" s="26">
        <v>4.666666666666667</v>
      </c>
      <c r="L11" s="26">
        <v>3.5555555555555554</v>
      </c>
      <c r="M11" s="26">
        <v>4.2222222222222223</v>
      </c>
      <c r="N11" s="26">
        <v>5.5555555555555554</v>
      </c>
      <c r="O11" s="26">
        <v>5.5555555555555554</v>
      </c>
      <c r="P11" s="26">
        <v>6.333333333333333</v>
      </c>
      <c r="Q11" s="26">
        <v>5.8888888888888893</v>
      </c>
      <c r="R11" s="26">
        <v>5.8888888888888893</v>
      </c>
      <c r="S11" s="26">
        <v>5.666666666666667</v>
      </c>
      <c r="T11" s="26">
        <v>5.7777777777777777</v>
      </c>
      <c r="U11" s="26">
        <v>6.2222222222222223</v>
      </c>
      <c r="V11" s="26">
        <v>5.666666666666667</v>
      </c>
      <c r="W11" s="26">
        <v>5.333333333333333</v>
      </c>
      <c r="X11" s="26">
        <v>4.7777777777777777</v>
      </c>
      <c r="Y11" s="26">
        <v>4.333333333333333</v>
      </c>
      <c r="Z11" s="26">
        <v>4.666666666666667</v>
      </c>
      <c r="AA11" s="26">
        <v>5.666666666666667</v>
      </c>
      <c r="AB11" s="26">
        <v>5</v>
      </c>
      <c r="AC11" s="26">
        <v>4.2222222222222223</v>
      </c>
      <c r="AD11" s="26">
        <v>4.333333333333333</v>
      </c>
      <c r="AE11" s="26">
        <v>4.2222222222222223</v>
      </c>
      <c r="AF11" s="26">
        <v>3.5555555555555554</v>
      </c>
      <c r="AG11" s="26">
        <v>2.7777777777777777</v>
      </c>
      <c r="AH11" s="26">
        <v>5.333333333333333</v>
      </c>
      <c r="AI11" s="26">
        <v>3.6666666666666665</v>
      </c>
      <c r="AJ11" s="26">
        <v>2.5555555555555554</v>
      </c>
      <c r="AK11" s="26">
        <v>2.3333333333333335</v>
      </c>
      <c r="AL11" s="26">
        <v>2.7777777777777777</v>
      </c>
      <c r="AM11" s="26">
        <v>3</v>
      </c>
      <c r="AN11" s="26">
        <v>2.7777777777777777</v>
      </c>
      <c r="AO11" s="26">
        <v>2.4444444444444446</v>
      </c>
      <c r="AP11" s="26">
        <v>1.7777777777777777</v>
      </c>
      <c r="AQ11" s="26">
        <v>2.4444444444444446</v>
      </c>
      <c r="AR11" s="26">
        <v>4.333333333333333</v>
      </c>
      <c r="AS11" s="26">
        <v>4.1111111111111107</v>
      </c>
      <c r="AT11" s="26">
        <v>2.5555555555555554</v>
      </c>
      <c r="AU11" s="26">
        <v>4.7777777777777777</v>
      </c>
      <c r="AV11" s="26">
        <v>5.7777777777777777</v>
      </c>
      <c r="AW11" s="26">
        <v>4.4444444444444446</v>
      </c>
      <c r="AX11" s="26">
        <v>4.1111111111111107</v>
      </c>
      <c r="AY11" s="26">
        <v>4</v>
      </c>
      <c r="AZ11" s="26">
        <v>5.7777777777777777</v>
      </c>
      <c r="BA11" s="26">
        <v>3.4444444444444446</v>
      </c>
      <c r="BB11" s="26">
        <v>4.1111111111111107</v>
      </c>
      <c r="BC11" s="26">
        <v>3.2222222222222223</v>
      </c>
      <c r="BD11" s="26">
        <v>4</v>
      </c>
      <c r="BE11" s="26">
        <v>4.333333333333333</v>
      </c>
      <c r="BF11" s="26">
        <v>3.1111111111111112</v>
      </c>
      <c r="BG11" s="26">
        <v>3</v>
      </c>
      <c r="BH11" s="26">
        <v>3.1111111111111112</v>
      </c>
      <c r="BI11" s="26">
        <v>3.6666666666666665</v>
      </c>
      <c r="BJ11" s="26" t="e">
        <v>#DIV/0!</v>
      </c>
      <c r="BK11" s="26">
        <v>33.444444444444443</v>
      </c>
      <c r="BL11" s="26">
        <v>4.8378870673952639</v>
      </c>
    </row>
    <row r="12" spans="1:64" x14ac:dyDescent="0.25">
      <c r="A12" s="18" t="s">
        <v>145</v>
      </c>
      <c r="B12" s="26">
        <v>6.4</v>
      </c>
      <c r="C12" s="26">
        <v>4.4000000000000004</v>
      </c>
      <c r="D12" s="26">
        <v>5.8</v>
      </c>
      <c r="E12" s="26">
        <v>5.8</v>
      </c>
      <c r="F12" s="26">
        <v>6.2</v>
      </c>
      <c r="G12" s="26">
        <v>6.2</v>
      </c>
      <c r="H12" s="26">
        <v>6</v>
      </c>
      <c r="I12" s="26">
        <v>6</v>
      </c>
      <c r="J12" s="26">
        <v>5.8</v>
      </c>
      <c r="K12" s="26">
        <v>5.2</v>
      </c>
      <c r="L12" s="26">
        <v>3.8</v>
      </c>
      <c r="M12" s="26">
        <v>4.8</v>
      </c>
      <c r="N12" s="26">
        <v>5.4</v>
      </c>
      <c r="O12" s="26">
        <v>4.4000000000000004</v>
      </c>
      <c r="P12" s="26">
        <v>6</v>
      </c>
      <c r="Q12" s="26">
        <v>4.8</v>
      </c>
      <c r="R12" s="26">
        <v>4.8</v>
      </c>
      <c r="S12" s="26">
        <v>5</v>
      </c>
      <c r="T12" s="26">
        <v>5.4</v>
      </c>
      <c r="U12" s="26">
        <v>5.6</v>
      </c>
      <c r="V12" s="26">
        <v>6</v>
      </c>
      <c r="W12" s="26">
        <v>5.2</v>
      </c>
      <c r="X12" s="26">
        <v>4.8</v>
      </c>
      <c r="Y12" s="26">
        <v>3.6</v>
      </c>
      <c r="Z12" s="26">
        <v>5.2</v>
      </c>
      <c r="AA12" s="26">
        <v>6</v>
      </c>
      <c r="AB12" s="26">
        <v>5.2</v>
      </c>
      <c r="AC12" s="26">
        <v>3.4</v>
      </c>
      <c r="AD12" s="26">
        <v>3.4</v>
      </c>
      <c r="AE12" s="26">
        <v>4.5999999999999996</v>
      </c>
      <c r="AF12" s="26">
        <v>4</v>
      </c>
      <c r="AG12" s="26">
        <v>1.4</v>
      </c>
      <c r="AH12" s="26">
        <v>6</v>
      </c>
      <c r="AI12" s="26">
        <v>4.4000000000000004</v>
      </c>
      <c r="AJ12" s="26">
        <v>4.8</v>
      </c>
      <c r="AK12" s="26">
        <v>3.2</v>
      </c>
      <c r="AL12" s="26">
        <v>3</v>
      </c>
      <c r="AM12" s="26">
        <v>3</v>
      </c>
      <c r="AN12" s="26">
        <v>3</v>
      </c>
      <c r="AO12" s="26">
        <v>2.8</v>
      </c>
      <c r="AP12" s="26">
        <v>2.4</v>
      </c>
      <c r="AQ12" s="26">
        <v>2.8</v>
      </c>
      <c r="AR12" s="26">
        <v>4.2</v>
      </c>
      <c r="AS12" s="26">
        <v>4.5999999999999996</v>
      </c>
      <c r="AT12" s="26">
        <v>2.4</v>
      </c>
      <c r="AU12" s="26">
        <v>4.2</v>
      </c>
      <c r="AV12" s="26">
        <v>5</v>
      </c>
      <c r="AW12" s="26">
        <v>4</v>
      </c>
      <c r="AX12" s="26">
        <v>3.4</v>
      </c>
      <c r="AY12" s="26">
        <v>3.6</v>
      </c>
      <c r="AZ12" s="26">
        <v>5.6</v>
      </c>
      <c r="BA12" s="26">
        <v>3</v>
      </c>
      <c r="BB12" s="26">
        <v>3.6</v>
      </c>
      <c r="BC12" s="26">
        <v>2.2000000000000002</v>
      </c>
      <c r="BD12" s="26">
        <v>4.2</v>
      </c>
      <c r="BE12" s="26">
        <v>3.8</v>
      </c>
      <c r="BF12" s="26">
        <v>3.6</v>
      </c>
      <c r="BG12" s="26">
        <v>2</v>
      </c>
      <c r="BH12" s="26">
        <v>1.8</v>
      </c>
      <c r="BI12" s="26">
        <v>4.5999999999999996</v>
      </c>
      <c r="BJ12" s="26" t="e">
        <v>#DIV/0!</v>
      </c>
      <c r="BK12" s="26">
        <v>27.8</v>
      </c>
      <c r="BL12" s="26">
        <v>4.747540983606557</v>
      </c>
    </row>
    <row r="13" spans="1:64" x14ac:dyDescent="0.25">
      <c r="A13" s="18" t="s">
        <v>147</v>
      </c>
      <c r="B13" s="26">
        <v>6.1111111111111107</v>
      </c>
      <c r="C13" s="26">
        <v>4.5555555555555554</v>
      </c>
      <c r="D13" s="26">
        <v>5.8888888888888893</v>
      </c>
      <c r="E13" s="26">
        <v>4.8888888888888893</v>
      </c>
      <c r="F13" s="26">
        <v>4.5555555555555554</v>
      </c>
      <c r="G13" s="26">
        <v>5.7777777777777777</v>
      </c>
      <c r="H13" s="26">
        <v>5.7777777777777777</v>
      </c>
      <c r="I13" s="26">
        <v>5.7777777777777777</v>
      </c>
      <c r="J13" s="26">
        <v>4.7777777777777777</v>
      </c>
      <c r="K13" s="26">
        <v>4.2222222222222223</v>
      </c>
      <c r="L13" s="26">
        <v>2.8888888888888888</v>
      </c>
      <c r="M13" s="26">
        <v>3.6666666666666665</v>
      </c>
      <c r="N13" s="26">
        <v>4.8888888888888893</v>
      </c>
      <c r="O13" s="26">
        <v>5.333333333333333</v>
      </c>
      <c r="P13" s="26">
        <v>6.4444444444444446</v>
      </c>
      <c r="Q13" s="26">
        <v>4.666666666666667</v>
      </c>
      <c r="R13" s="26">
        <v>4.5555555555555554</v>
      </c>
      <c r="S13" s="26">
        <v>4.7777777777777777</v>
      </c>
      <c r="T13" s="26">
        <v>5.4444444444444446</v>
      </c>
      <c r="U13" s="26">
        <v>5.333333333333333</v>
      </c>
      <c r="V13" s="26">
        <v>5.2222222222222223</v>
      </c>
      <c r="W13" s="26">
        <v>5.8888888888888893</v>
      </c>
      <c r="X13" s="26">
        <v>4.4444444444444446</v>
      </c>
      <c r="Y13" s="26">
        <v>4</v>
      </c>
      <c r="Z13" s="26">
        <v>5</v>
      </c>
      <c r="AA13" s="26">
        <v>5.2222222222222223</v>
      </c>
      <c r="AB13" s="26">
        <v>4.666666666666667</v>
      </c>
      <c r="AC13" s="26">
        <v>3.4444444444444446</v>
      </c>
      <c r="AD13" s="26">
        <v>3.2222222222222223</v>
      </c>
      <c r="AE13" s="26">
        <v>4.333333333333333</v>
      </c>
      <c r="AF13" s="26">
        <v>4.2222222222222223</v>
      </c>
      <c r="AG13" s="26">
        <v>2.5555555555555554</v>
      </c>
      <c r="AH13" s="26">
        <v>5.8888888888888893</v>
      </c>
      <c r="AI13" s="26">
        <v>4.1111111111111107</v>
      </c>
      <c r="AJ13" s="26">
        <v>3.4444444444444446</v>
      </c>
      <c r="AK13" s="26">
        <v>3.4444444444444446</v>
      </c>
      <c r="AL13" s="26">
        <v>3.3333333333333335</v>
      </c>
      <c r="AM13" s="26">
        <v>3</v>
      </c>
      <c r="AN13" s="26">
        <v>3</v>
      </c>
      <c r="AO13" s="26">
        <v>2.6666666666666665</v>
      </c>
      <c r="AP13" s="26">
        <v>1.8888888888888888</v>
      </c>
      <c r="AQ13" s="26">
        <v>2.3333333333333335</v>
      </c>
      <c r="AR13" s="26">
        <v>4.1111111111111107</v>
      </c>
      <c r="AS13" s="26">
        <v>3.8888888888888888</v>
      </c>
      <c r="AT13" s="26">
        <v>3.1111111111111112</v>
      </c>
      <c r="AU13" s="26">
        <v>3.4444444444444446</v>
      </c>
      <c r="AV13" s="26">
        <v>4.1111111111111107</v>
      </c>
      <c r="AW13" s="26">
        <v>4.1111111111111107</v>
      </c>
      <c r="AX13" s="26">
        <v>4.1111111111111107</v>
      </c>
      <c r="AY13" s="26">
        <v>4.1111111111111107</v>
      </c>
      <c r="AZ13" s="26">
        <v>5.5555555555555554</v>
      </c>
      <c r="BA13" s="26">
        <v>5.333333333333333</v>
      </c>
      <c r="BB13" s="26">
        <v>3.6666666666666665</v>
      </c>
      <c r="BC13" s="26">
        <v>3.1111111111111112</v>
      </c>
      <c r="BD13" s="26">
        <v>4.4444444444444446</v>
      </c>
      <c r="BE13" s="26">
        <v>4.1111111111111107</v>
      </c>
      <c r="BF13" s="26">
        <v>3.2222222222222223</v>
      </c>
      <c r="BG13" s="26">
        <v>2.1111111111111112</v>
      </c>
      <c r="BH13" s="26">
        <v>2.1111111111111112</v>
      </c>
      <c r="BI13" s="26">
        <v>3.7777777777777777</v>
      </c>
      <c r="BJ13" s="26" t="e">
        <v>#DIV/0!</v>
      </c>
      <c r="BK13" s="26">
        <v>28.555555555555557</v>
      </c>
      <c r="BL13" s="26">
        <v>4.6338797814207648</v>
      </c>
    </row>
    <row r="14" spans="1:64" x14ac:dyDescent="0.25">
      <c r="A14" s="18" t="s">
        <v>150</v>
      </c>
      <c r="B14" s="26">
        <v>6</v>
      </c>
      <c r="C14" s="26">
        <v>4.666666666666667</v>
      </c>
      <c r="D14" s="26">
        <v>5</v>
      </c>
      <c r="E14" s="26">
        <v>5</v>
      </c>
      <c r="F14" s="26">
        <v>5.333333333333333</v>
      </c>
      <c r="G14" s="26">
        <v>6.666666666666667</v>
      </c>
      <c r="H14" s="26">
        <v>6.666666666666667</v>
      </c>
      <c r="I14" s="26">
        <v>6.333333333333333</v>
      </c>
      <c r="J14" s="26">
        <v>4.666666666666667</v>
      </c>
      <c r="K14" s="26">
        <v>5.333333333333333</v>
      </c>
      <c r="L14" s="26">
        <v>6</v>
      </c>
      <c r="M14" s="26">
        <v>6.666666666666667</v>
      </c>
      <c r="N14" s="26">
        <v>5</v>
      </c>
      <c r="O14" s="26">
        <v>5.666666666666667</v>
      </c>
      <c r="P14" s="26">
        <v>6.666666666666667</v>
      </c>
      <c r="Q14" s="26">
        <v>5.333333333333333</v>
      </c>
      <c r="R14" s="26">
        <v>5.666666666666667</v>
      </c>
      <c r="S14" s="26">
        <v>5.333333333333333</v>
      </c>
      <c r="T14" s="26">
        <v>7</v>
      </c>
      <c r="U14" s="26">
        <v>7</v>
      </c>
      <c r="V14" s="26">
        <v>6</v>
      </c>
      <c r="W14" s="26">
        <v>6.666666666666667</v>
      </c>
      <c r="X14" s="26">
        <v>6.666666666666667</v>
      </c>
      <c r="Y14" s="26">
        <v>5.333333333333333</v>
      </c>
      <c r="Z14" s="26">
        <v>6.666666666666667</v>
      </c>
      <c r="AA14" s="26">
        <v>6.666666666666667</v>
      </c>
      <c r="AB14" s="26">
        <v>6.666666666666667</v>
      </c>
      <c r="AC14" s="26">
        <v>5.333333333333333</v>
      </c>
      <c r="AD14" s="26">
        <v>5.333333333333333</v>
      </c>
      <c r="AE14" s="26">
        <v>4.333333333333333</v>
      </c>
      <c r="AF14" s="26">
        <v>3.6666666666666665</v>
      </c>
      <c r="AG14" s="26">
        <v>3</v>
      </c>
      <c r="AH14" s="26">
        <v>5.333333333333333</v>
      </c>
      <c r="AI14" s="26">
        <v>3.6666666666666665</v>
      </c>
      <c r="AJ14" s="26">
        <v>3</v>
      </c>
      <c r="AK14" s="26">
        <v>3</v>
      </c>
      <c r="AL14" s="26">
        <v>3.3333333333333335</v>
      </c>
      <c r="AM14" s="26">
        <v>3</v>
      </c>
      <c r="AN14" s="26">
        <v>3</v>
      </c>
      <c r="AO14" s="26">
        <v>3.3333333333333335</v>
      </c>
      <c r="AP14" s="26">
        <v>4.666666666666667</v>
      </c>
      <c r="AQ14" s="26">
        <v>5.666666666666667</v>
      </c>
      <c r="AR14" s="26">
        <v>2.6666666666666665</v>
      </c>
      <c r="AS14" s="26">
        <v>3.3333333333333335</v>
      </c>
      <c r="AT14" s="26">
        <v>3</v>
      </c>
      <c r="AU14" s="26">
        <v>4</v>
      </c>
      <c r="AV14" s="26">
        <v>4.333333333333333</v>
      </c>
      <c r="AW14" s="26">
        <v>3</v>
      </c>
      <c r="AX14" s="26">
        <v>5</v>
      </c>
      <c r="AY14" s="26">
        <v>5</v>
      </c>
      <c r="AZ14" s="26">
        <v>5</v>
      </c>
      <c r="BA14" s="26">
        <v>5</v>
      </c>
      <c r="BB14" s="26">
        <v>5</v>
      </c>
      <c r="BC14" s="26">
        <v>3.3333333333333335</v>
      </c>
      <c r="BD14" s="26">
        <v>4.333333333333333</v>
      </c>
      <c r="BE14" s="26">
        <v>4.333333333333333</v>
      </c>
      <c r="BF14" s="26">
        <v>4.333333333333333</v>
      </c>
      <c r="BG14" s="26">
        <v>2.6666666666666665</v>
      </c>
      <c r="BH14" s="26">
        <v>3.3333333333333335</v>
      </c>
      <c r="BI14" s="26">
        <v>4.333333333333333</v>
      </c>
      <c r="BJ14" s="26" t="e">
        <v>#DIV/0!</v>
      </c>
      <c r="BK14" s="26">
        <v>31</v>
      </c>
      <c r="BL14" s="26">
        <v>5.3005464480874318</v>
      </c>
    </row>
    <row r="15" spans="1:64" x14ac:dyDescent="0.25">
      <c r="A15" s="18" t="s">
        <v>148</v>
      </c>
      <c r="B15" s="26">
        <v>6.25</v>
      </c>
      <c r="C15" s="26">
        <v>4.25</v>
      </c>
      <c r="D15" s="26">
        <v>5.25</v>
      </c>
      <c r="E15" s="26">
        <v>4.25</v>
      </c>
      <c r="F15" s="26">
        <v>4.25</v>
      </c>
      <c r="G15" s="26">
        <v>5.75</v>
      </c>
      <c r="H15" s="26">
        <v>5.75</v>
      </c>
      <c r="I15" s="26">
        <v>5.75</v>
      </c>
      <c r="J15" s="26">
        <v>3.25</v>
      </c>
      <c r="K15" s="26">
        <v>3.75</v>
      </c>
      <c r="L15" s="26">
        <v>4</v>
      </c>
      <c r="M15" s="26">
        <v>5.75</v>
      </c>
      <c r="N15" s="26">
        <v>5.5</v>
      </c>
      <c r="O15" s="26">
        <v>5</v>
      </c>
      <c r="P15" s="26">
        <v>5.75</v>
      </c>
      <c r="Q15" s="26">
        <v>4</v>
      </c>
      <c r="R15" s="26">
        <v>3.75</v>
      </c>
      <c r="S15" s="26">
        <v>5.5</v>
      </c>
      <c r="T15" s="26">
        <v>6.25</v>
      </c>
      <c r="U15" s="26">
        <v>6.25</v>
      </c>
      <c r="V15" s="26">
        <v>5.75</v>
      </c>
      <c r="W15" s="26">
        <v>6.25</v>
      </c>
      <c r="X15" s="26">
        <v>4.25</v>
      </c>
      <c r="Y15" s="26">
        <v>5.5</v>
      </c>
      <c r="Z15" s="26">
        <v>5.25</v>
      </c>
      <c r="AA15" s="26">
        <v>5</v>
      </c>
      <c r="AB15" s="26">
        <v>4.25</v>
      </c>
      <c r="AC15" s="26">
        <v>3.75</v>
      </c>
      <c r="AD15" s="26">
        <v>3.75</v>
      </c>
      <c r="AE15" s="26">
        <v>4.5</v>
      </c>
      <c r="AF15" s="26">
        <v>3.5</v>
      </c>
      <c r="AG15" s="26">
        <v>2</v>
      </c>
      <c r="AH15" s="26">
        <v>5.75</v>
      </c>
      <c r="AI15" s="26">
        <v>3.75</v>
      </c>
      <c r="AJ15" s="26">
        <v>2.25</v>
      </c>
      <c r="AK15" s="26">
        <v>3</v>
      </c>
      <c r="AL15" s="26">
        <v>3</v>
      </c>
      <c r="AM15" s="26">
        <v>2.5</v>
      </c>
      <c r="AN15" s="26">
        <v>1.75</v>
      </c>
      <c r="AO15" s="26">
        <v>2.25</v>
      </c>
      <c r="AP15" s="26">
        <v>3.5</v>
      </c>
      <c r="AQ15" s="26">
        <v>4.75</v>
      </c>
      <c r="AR15" s="26">
        <v>3</v>
      </c>
      <c r="AS15" s="26">
        <v>3.25</v>
      </c>
      <c r="AT15" s="26">
        <v>1.75</v>
      </c>
      <c r="AU15" s="26">
        <v>2.5</v>
      </c>
      <c r="AV15" s="26">
        <v>3.25</v>
      </c>
      <c r="AW15" s="26">
        <v>4.75</v>
      </c>
      <c r="AX15" s="26">
        <v>4</v>
      </c>
      <c r="AY15" s="26">
        <v>4</v>
      </c>
      <c r="AZ15" s="26">
        <v>5.25</v>
      </c>
      <c r="BA15" s="26">
        <v>3.75</v>
      </c>
      <c r="BB15" s="26">
        <v>4</v>
      </c>
      <c r="BC15" s="26">
        <v>3.75</v>
      </c>
      <c r="BD15" s="26">
        <v>3.75</v>
      </c>
      <c r="BE15" s="26">
        <v>2.75</v>
      </c>
      <c r="BF15" s="26">
        <v>2</v>
      </c>
      <c r="BG15" s="26">
        <v>1.5</v>
      </c>
      <c r="BH15" s="26">
        <v>2.5</v>
      </c>
      <c r="BI15" s="26">
        <v>3.75</v>
      </c>
      <c r="BJ15" s="26" t="e">
        <v>#DIV/0!</v>
      </c>
      <c r="BK15" s="26">
        <v>25.75</v>
      </c>
      <c r="BL15" s="26">
        <v>4.4549180327868854</v>
      </c>
    </row>
    <row r="16" spans="1:64" x14ac:dyDescent="0.25">
      <c r="A16" s="18" t="s">
        <v>152</v>
      </c>
      <c r="B16" s="26">
        <v>6</v>
      </c>
      <c r="C16" s="26">
        <v>4.2</v>
      </c>
      <c r="D16" s="26">
        <v>5.6</v>
      </c>
      <c r="E16" s="26">
        <v>5</v>
      </c>
      <c r="F16" s="26">
        <v>5.6</v>
      </c>
      <c r="G16" s="26">
        <v>4.8</v>
      </c>
      <c r="H16" s="26">
        <v>5.2</v>
      </c>
      <c r="I16" s="26">
        <v>5.2</v>
      </c>
      <c r="J16" s="26">
        <v>3.8</v>
      </c>
      <c r="K16" s="26">
        <v>4.2</v>
      </c>
      <c r="L16" s="26">
        <v>2.4</v>
      </c>
      <c r="M16" s="26">
        <v>4.8</v>
      </c>
      <c r="N16" s="26">
        <v>5.6</v>
      </c>
      <c r="O16" s="26">
        <v>6.2</v>
      </c>
      <c r="P16" s="26">
        <v>6</v>
      </c>
      <c r="Q16" s="26">
        <v>5.8</v>
      </c>
      <c r="R16" s="26">
        <v>6.4</v>
      </c>
      <c r="S16" s="26">
        <v>5.8</v>
      </c>
      <c r="T16" s="26">
        <v>5.2</v>
      </c>
      <c r="U16" s="26">
        <v>5.2</v>
      </c>
      <c r="V16" s="26">
        <v>5</v>
      </c>
      <c r="W16" s="26">
        <v>5.6</v>
      </c>
      <c r="X16" s="26">
        <v>3.4</v>
      </c>
      <c r="Y16" s="26">
        <v>5.2</v>
      </c>
      <c r="Z16" s="26">
        <v>5.4</v>
      </c>
      <c r="AA16" s="26">
        <v>5.4</v>
      </c>
      <c r="AB16" s="26">
        <v>4.8</v>
      </c>
      <c r="AC16" s="26">
        <v>3.4</v>
      </c>
      <c r="AD16" s="26">
        <v>2.4</v>
      </c>
      <c r="AE16" s="26">
        <v>5.6</v>
      </c>
      <c r="AF16" s="26">
        <v>4.2</v>
      </c>
      <c r="AG16" s="26">
        <v>2.2000000000000002</v>
      </c>
      <c r="AH16" s="26">
        <v>5.6</v>
      </c>
      <c r="AI16" s="26">
        <v>4</v>
      </c>
      <c r="AJ16" s="26">
        <v>4</v>
      </c>
      <c r="AK16" s="26">
        <v>2.8</v>
      </c>
      <c r="AL16" s="26">
        <v>2.6</v>
      </c>
      <c r="AM16" s="26">
        <v>3.2</v>
      </c>
      <c r="AN16" s="26">
        <v>2.6</v>
      </c>
      <c r="AO16" s="26">
        <v>2.4</v>
      </c>
      <c r="AP16" s="26">
        <v>1</v>
      </c>
      <c r="AQ16" s="26">
        <v>2</v>
      </c>
      <c r="AR16" s="26">
        <v>4.4000000000000004</v>
      </c>
      <c r="AS16" s="26">
        <v>5.6</v>
      </c>
      <c r="AT16" s="26">
        <v>2</v>
      </c>
      <c r="AU16" s="26">
        <v>4.5999999999999996</v>
      </c>
      <c r="AV16" s="26">
        <v>6</v>
      </c>
      <c r="AW16" s="26">
        <v>4.4000000000000004</v>
      </c>
      <c r="AX16" s="26">
        <v>5</v>
      </c>
      <c r="AY16" s="26">
        <v>2.4</v>
      </c>
      <c r="AZ16" s="26">
        <v>5.6</v>
      </c>
      <c r="BA16" s="26">
        <v>5.2</v>
      </c>
      <c r="BB16" s="26">
        <v>3.6</v>
      </c>
      <c r="BC16" s="26">
        <v>4.8</v>
      </c>
      <c r="BD16" s="26">
        <v>4.2</v>
      </c>
      <c r="BE16" s="26">
        <v>4.2</v>
      </c>
      <c r="BF16" s="26">
        <v>2.8</v>
      </c>
      <c r="BG16" s="26">
        <v>2</v>
      </c>
      <c r="BH16" s="26">
        <v>1.2</v>
      </c>
      <c r="BI16" s="26">
        <v>4.8</v>
      </c>
      <c r="BJ16" s="26" t="e">
        <v>#DIV/0!</v>
      </c>
      <c r="BK16" s="26">
        <v>33</v>
      </c>
      <c r="BL16" s="26">
        <v>4.7803278688524591</v>
      </c>
    </row>
    <row r="17" spans="1:64" x14ac:dyDescent="0.25">
      <c r="A17" s="18" t="s">
        <v>160</v>
      </c>
      <c r="B17" s="26">
        <v>6.0793650793650791</v>
      </c>
      <c r="C17" s="26">
        <v>4.7142857142857144</v>
      </c>
      <c r="D17" s="26">
        <v>5.6349206349206353</v>
      </c>
      <c r="E17" s="26">
        <v>5.1587301587301591</v>
      </c>
      <c r="F17" s="26">
        <v>4.9841269841269842</v>
      </c>
      <c r="G17" s="26">
        <v>5.412698412698413</v>
      </c>
      <c r="H17" s="26">
        <v>5.6825396825396828</v>
      </c>
      <c r="I17" s="26">
        <v>5.6031746031746028</v>
      </c>
      <c r="J17" s="26">
        <v>4.1111111111111107</v>
      </c>
      <c r="K17" s="26">
        <v>4.6190476190476186</v>
      </c>
      <c r="L17" s="26">
        <v>3.5714285714285716</v>
      </c>
      <c r="M17" s="26">
        <v>4.6984126984126986</v>
      </c>
      <c r="N17" s="26">
        <v>5.2380952380952381</v>
      </c>
      <c r="O17" s="26">
        <v>5.1428571428571432</v>
      </c>
      <c r="P17" s="26">
        <v>6.0317460317460316</v>
      </c>
      <c r="Q17" s="26">
        <v>5.1587301587301591</v>
      </c>
      <c r="R17" s="26">
        <v>5.333333333333333</v>
      </c>
      <c r="S17" s="26">
        <v>5.3650793650793647</v>
      </c>
      <c r="T17" s="26">
        <v>5.587301587301587</v>
      </c>
      <c r="U17" s="26">
        <v>5.7142857142857144</v>
      </c>
      <c r="V17" s="26">
        <v>5.6031746031746028</v>
      </c>
      <c r="W17" s="26">
        <v>5.6984126984126986</v>
      </c>
      <c r="X17" s="26">
        <v>4.746031746031746</v>
      </c>
      <c r="Y17" s="26">
        <v>4.3968253968253972</v>
      </c>
      <c r="Z17" s="26">
        <v>5.0634920634920633</v>
      </c>
      <c r="AA17" s="26">
        <v>5.4603174603174605</v>
      </c>
      <c r="AB17" s="26">
        <v>4.7936507936507935</v>
      </c>
      <c r="AC17" s="26">
        <v>3.6984126984126986</v>
      </c>
      <c r="AD17" s="26">
        <v>3.4603174603174605</v>
      </c>
      <c r="AE17" s="26">
        <v>4.6507936507936511</v>
      </c>
      <c r="AF17" s="26">
        <v>3.9206349206349205</v>
      </c>
      <c r="AG17" s="26">
        <v>2.4126984126984126</v>
      </c>
      <c r="AH17" s="26">
        <v>5.7142857142857144</v>
      </c>
      <c r="AI17" s="26">
        <v>4.2063492063492065</v>
      </c>
      <c r="AJ17" s="26">
        <v>3.6031746031746033</v>
      </c>
      <c r="AK17" s="26">
        <v>2.9841269841269842</v>
      </c>
      <c r="AL17" s="26">
        <v>3.0634920634920637</v>
      </c>
      <c r="AM17" s="26">
        <v>3.0158730158730158</v>
      </c>
      <c r="AN17" s="26">
        <v>2.5396825396825395</v>
      </c>
      <c r="AO17" s="26">
        <v>2.6984126984126986</v>
      </c>
      <c r="AP17" s="26">
        <v>2.253968253968254</v>
      </c>
      <c r="AQ17" s="26">
        <v>3.253968253968254</v>
      </c>
      <c r="AR17" s="26">
        <v>4.0634920634920633</v>
      </c>
      <c r="AS17" s="26">
        <v>4.0158730158730158</v>
      </c>
      <c r="AT17" s="26">
        <v>2.5238095238095237</v>
      </c>
      <c r="AU17" s="26">
        <v>4.1746031746031749</v>
      </c>
      <c r="AV17" s="26">
        <v>4.9206349206349209</v>
      </c>
      <c r="AW17" s="26">
        <v>4.1269841269841274</v>
      </c>
      <c r="AX17" s="26">
        <v>4.1746031746031749</v>
      </c>
      <c r="AY17" s="26">
        <v>3.9206349206349205</v>
      </c>
      <c r="AZ17" s="26">
        <v>5.4920634920634921</v>
      </c>
      <c r="BA17" s="26">
        <v>4.3492063492063489</v>
      </c>
      <c r="BB17" s="26">
        <v>3.9365079365079363</v>
      </c>
      <c r="BC17" s="26">
        <v>3.2857142857142856</v>
      </c>
      <c r="BD17" s="26">
        <v>4.0317460317460316</v>
      </c>
      <c r="BE17" s="26">
        <v>3.9047619047619047</v>
      </c>
      <c r="BF17" s="26">
        <v>3.1587301587301586</v>
      </c>
      <c r="BG17" s="26">
        <v>2.3968253968253967</v>
      </c>
      <c r="BH17" s="26">
        <v>2.4285714285714284</v>
      </c>
      <c r="BI17" s="26">
        <v>4.1904761904761907</v>
      </c>
      <c r="BJ17" s="26" t="e">
        <v>#DIV/0!</v>
      </c>
      <c r="BK17" s="26">
        <v>30.096774193548388</v>
      </c>
      <c r="BL17" s="26">
        <v>4.7519521082769387</v>
      </c>
    </row>
    <row r="18" spans="1:64" x14ac:dyDescent="0.25">
      <c r="B18">
        <v>1.01</v>
      </c>
      <c r="C18">
        <v>1.02</v>
      </c>
      <c r="D18">
        <v>1.03</v>
      </c>
      <c r="E18">
        <v>1.04</v>
      </c>
      <c r="F18">
        <v>1.05</v>
      </c>
      <c r="G18">
        <v>1.06</v>
      </c>
      <c r="H18">
        <v>1.07</v>
      </c>
      <c r="I18">
        <v>1.08</v>
      </c>
      <c r="J18">
        <v>1.0900000000000001</v>
      </c>
      <c r="K18">
        <v>2.0099999999999998</v>
      </c>
      <c r="L18">
        <v>2.02</v>
      </c>
      <c r="M18">
        <v>2.0299999999999998</v>
      </c>
      <c r="N18">
        <v>2.04</v>
      </c>
      <c r="O18">
        <v>2.0499999999999998</v>
      </c>
      <c r="P18">
        <v>2.06</v>
      </c>
      <c r="Q18">
        <v>2.0699999999999998</v>
      </c>
      <c r="R18">
        <v>2.08</v>
      </c>
      <c r="S18">
        <v>2.09</v>
      </c>
      <c r="T18">
        <v>2.1</v>
      </c>
      <c r="U18">
        <v>2.11</v>
      </c>
      <c r="V18">
        <v>2.12</v>
      </c>
      <c r="W18">
        <v>2.13</v>
      </c>
      <c r="X18">
        <v>3.01</v>
      </c>
      <c r="Y18">
        <v>3.02</v>
      </c>
      <c r="Z18">
        <v>3.03</v>
      </c>
      <c r="AA18">
        <v>3.04</v>
      </c>
      <c r="AB18">
        <v>3.05</v>
      </c>
      <c r="AC18">
        <v>3.06</v>
      </c>
      <c r="AD18">
        <v>3.07</v>
      </c>
      <c r="AE18">
        <v>3.08</v>
      </c>
      <c r="AF18">
        <v>4.01</v>
      </c>
      <c r="AG18">
        <v>4.0199999999999996</v>
      </c>
      <c r="AH18">
        <v>4.03</v>
      </c>
      <c r="AI18">
        <v>4.04</v>
      </c>
      <c r="AJ18">
        <v>4.05</v>
      </c>
      <c r="AK18">
        <v>4.0599999999999996</v>
      </c>
      <c r="AL18">
        <v>4.07</v>
      </c>
      <c r="AM18">
        <v>4.08</v>
      </c>
      <c r="AN18">
        <v>4.09</v>
      </c>
      <c r="AO18">
        <v>5.01</v>
      </c>
      <c r="AP18">
        <v>5.0199999999999996</v>
      </c>
      <c r="AQ18">
        <v>5.03</v>
      </c>
      <c r="AR18">
        <v>5.04</v>
      </c>
      <c r="AS18">
        <v>5.05</v>
      </c>
      <c r="AT18">
        <v>5.0599999999999996</v>
      </c>
      <c r="AU18">
        <v>5.07</v>
      </c>
      <c r="AV18">
        <v>5.08</v>
      </c>
      <c r="AW18">
        <v>5.09</v>
      </c>
      <c r="AX18">
        <v>5.0999999999999996</v>
      </c>
      <c r="AY18">
        <v>5.1100000000000003</v>
      </c>
      <c r="AZ18">
        <v>5.12</v>
      </c>
      <c r="BA18">
        <v>5.13</v>
      </c>
      <c r="BB18">
        <v>6.01</v>
      </c>
      <c r="BC18">
        <v>6.02</v>
      </c>
      <c r="BD18">
        <v>6.03</v>
      </c>
      <c r="BE18">
        <v>6.04</v>
      </c>
      <c r="BF18">
        <v>6.05</v>
      </c>
      <c r="BG18">
        <v>6.06</v>
      </c>
      <c r="BH18">
        <v>6.07</v>
      </c>
      <c r="BI18">
        <v>6.08</v>
      </c>
    </row>
    <row r="19" spans="1:64" x14ac:dyDescent="0.25">
      <c r="D19" s="69"/>
    </row>
    <row r="20" spans="1:64" x14ac:dyDescent="0.25">
      <c r="C20" s="26"/>
      <c r="G20" t="s">
        <v>212</v>
      </c>
      <c r="H20" t="s">
        <v>214</v>
      </c>
    </row>
    <row r="21" spans="1:64" x14ac:dyDescent="0.25">
      <c r="B21" s="26">
        <f>AVERAGE(B5:J16)</f>
        <v>5.2964138741916527</v>
      </c>
      <c r="C21" s="26"/>
      <c r="D21" s="18" t="s">
        <v>151</v>
      </c>
      <c r="E21" t="str">
        <f>G24</f>
        <v>Cancer</v>
      </c>
      <c r="G21" s="71" t="s">
        <v>215</v>
      </c>
      <c r="H21" t="s">
        <v>148</v>
      </c>
      <c r="J21">
        <v>1.01</v>
      </c>
      <c r="K21" s="70" t="s">
        <v>1</v>
      </c>
      <c r="P21" s="18" t="s">
        <v>151</v>
      </c>
      <c r="Q21">
        <v>4</v>
      </c>
      <c r="R21" s="75" t="s">
        <v>260</v>
      </c>
      <c r="W21" s="18" t="s">
        <v>151</v>
      </c>
      <c r="X21">
        <v>4</v>
      </c>
      <c r="Y21" s="75" t="s">
        <v>266</v>
      </c>
      <c r="Z21" s="74" t="s">
        <v>265</v>
      </c>
      <c r="AD21" s="18" t="s">
        <v>151</v>
      </c>
      <c r="AE21">
        <v>4</v>
      </c>
      <c r="AF21" s="73" t="s">
        <v>243</v>
      </c>
      <c r="AI21" s="18" t="s">
        <v>151</v>
      </c>
      <c r="AJ21">
        <v>4</v>
      </c>
      <c r="AK21" s="74" t="s">
        <v>261</v>
      </c>
    </row>
    <row r="22" spans="1:64" x14ac:dyDescent="0.25">
      <c r="B22" s="68">
        <f>STDEV(B5:J16)</f>
        <v>0.78142034065242394</v>
      </c>
      <c r="C22" s="26"/>
      <c r="D22" s="18" t="s">
        <v>153</v>
      </c>
      <c r="E22" t="str">
        <f>G26</f>
        <v>Virgo</v>
      </c>
      <c r="G22" s="71" t="s">
        <v>217</v>
      </c>
      <c r="H22" t="s">
        <v>149</v>
      </c>
      <c r="J22">
        <v>1.02</v>
      </c>
      <c r="K22" s="70" t="s">
        <v>2</v>
      </c>
      <c r="P22" s="18" t="s">
        <v>153</v>
      </c>
      <c r="Q22">
        <v>6</v>
      </c>
      <c r="R22" s="74" t="s">
        <v>255</v>
      </c>
      <c r="S22" s="74" t="s">
        <v>258</v>
      </c>
      <c r="T22" s="74" t="s">
        <v>261</v>
      </c>
      <c r="U22" s="76" t="s">
        <v>262</v>
      </c>
      <c r="W22" s="18" t="s">
        <v>153</v>
      </c>
      <c r="X22">
        <v>6</v>
      </c>
      <c r="Y22" s="74" t="s">
        <v>267</v>
      </c>
      <c r="Z22" s="74" t="s">
        <v>268</v>
      </c>
      <c r="AD22" s="18" t="s">
        <v>153</v>
      </c>
      <c r="AE22">
        <v>6</v>
      </c>
      <c r="AF22" s="73" t="s">
        <v>243</v>
      </c>
      <c r="AI22" s="18" t="s">
        <v>153</v>
      </c>
      <c r="AJ22">
        <v>6</v>
      </c>
      <c r="AK22" s="74" t="s">
        <v>261</v>
      </c>
    </row>
    <row r="23" spans="1:64" x14ac:dyDescent="0.25">
      <c r="B23" s="26">
        <f>B21+B22+B22/2</f>
        <v>6.4685443851702891</v>
      </c>
      <c r="C23" s="26"/>
      <c r="D23" s="18" t="s">
        <v>146</v>
      </c>
      <c r="E23" t="str">
        <f>G31</f>
        <v>Aquarius</v>
      </c>
      <c r="G23" s="71" t="s">
        <v>219</v>
      </c>
      <c r="H23" t="s">
        <v>150</v>
      </c>
      <c r="J23">
        <v>1.03</v>
      </c>
      <c r="K23" s="70" t="s">
        <v>3</v>
      </c>
      <c r="P23" s="18" t="s">
        <v>146</v>
      </c>
      <c r="Q23">
        <v>11</v>
      </c>
      <c r="R23" s="74" t="s">
        <v>261</v>
      </c>
      <c r="W23" s="18" t="s">
        <v>146</v>
      </c>
      <c r="X23">
        <v>11</v>
      </c>
      <c r="Y23" s="74" t="s">
        <v>264</v>
      </c>
      <c r="AD23" s="18" t="s">
        <v>146</v>
      </c>
      <c r="AE23">
        <v>11</v>
      </c>
      <c r="AF23" s="73" t="s">
        <v>243</v>
      </c>
      <c r="AI23" s="18" t="s">
        <v>146</v>
      </c>
      <c r="AJ23">
        <v>11</v>
      </c>
      <c r="AK23" s="74" t="s">
        <v>261</v>
      </c>
      <c r="AL23" s="74" t="s">
        <v>257</v>
      </c>
    </row>
    <row r="24" spans="1:64" x14ac:dyDescent="0.25">
      <c r="C24" s="26"/>
      <c r="D24" s="18" t="s">
        <v>154</v>
      </c>
      <c r="E24" t="str">
        <f>G27</f>
        <v>Libra</v>
      </c>
      <c r="G24" s="71" t="s">
        <v>221</v>
      </c>
      <c r="H24" t="s">
        <v>223</v>
      </c>
      <c r="J24">
        <v>1.04</v>
      </c>
      <c r="K24" s="70" t="s">
        <v>4</v>
      </c>
      <c r="P24" s="18" t="s">
        <v>154</v>
      </c>
      <c r="Q24">
        <v>7</v>
      </c>
      <c r="R24" s="74" t="s">
        <v>260</v>
      </c>
      <c r="S24" s="74" t="s">
        <v>261</v>
      </c>
      <c r="W24" s="18" t="s">
        <v>154</v>
      </c>
      <c r="X24">
        <v>7</v>
      </c>
      <c r="Y24" s="74" t="s">
        <v>264</v>
      </c>
      <c r="AD24" s="18" t="s">
        <v>154</v>
      </c>
      <c r="AE24">
        <v>7</v>
      </c>
      <c r="AF24" s="73" t="s">
        <v>243</v>
      </c>
      <c r="AG24" s="73" t="s">
        <v>244</v>
      </c>
      <c r="AI24" s="18" t="s">
        <v>154</v>
      </c>
      <c r="AJ24">
        <v>7</v>
      </c>
      <c r="AK24" s="74" t="s">
        <v>261</v>
      </c>
    </row>
    <row r="25" spans="1:64" x14ac:dyDescent="0.25">
      <c r="C25" s="26"/>
      <c r="D25" s="18" t="s">
        <v>144</v>
      </c>
      <c r="E25" t="str">
        <f>G29</f>
        <v>Sagittarius</v>
      </c>
      <c r="G25" s="71" t="s">
        <v>224</v>
      </c>
      <c r="H25" t="s">
        <v>152</v>
      </c>
      <c r="J25">
        <v>1.05</v>
      </c>
      <c r="K25" s="70" t="s">
        <v>5</v>
      </c>
      <c r="P25" s="18" t="s">
        <v>144</v>
      </c>
      <c r="Q25">
        <v>9</v>
      </c>
      <c r="R25" s="74" t="s">
        <v>255</v>
      </c>
      <c r="S25" s="74" t="s">
        <v>260</v>
      </c>
      <c r="W25" s="18" t="s">
        <v>144</v>
      </c>
      <c r="X25">
        <v>9</v>
      </c>
      <c r="Y25" s="75" t="s">
        <v>266</v>
      </c>
      <c r="AD25" s="18" t="s">
        <v>144</v>
      </c>
      <c r="AE25">
        <v>9</v>
      </c>
      <c r="AF25" s="73" t="s">
        <v>243</v>
      </c>
      <c r="AI25" s="18" t="s">
        <v>144</v>
      </c>
      <c r="AJ25">
        <v>9</v>
      </c>
      <c r="AK25" s="74" t="s">
        <v>261</v>
      </c>
      <c r="AL25" s="74" t="s">
        <v>257</v>
      </c>
    </row>
    <row r="26" spans="1:64" x14ac:dyDescent="0.25">
      <c r="C26" s="26"/>
      <c r="D26" s="18" t="s">
        <v>149</v>
      </c>
      <c r="E26" t="str">
        <f>G22</f>
        <v>Taurus</v>
      </c>
      <c r="G26" s="71" t="s">
        <v>226</v>
      </c>
      <c r="H26" t="s">
        <v>153</v>
      </c>
      <c r="J26">
        <v>1.06</v>
      </c>
      <c r="K26" s="70" t="s">
        <v>6</v>
      </c>
      <c r="P26" s="18" t="s">
        <v>149</v>
      </c>
      <c r="Q26">
        <v>2</v>
      </c>
      <c r="R26" s="74" t="s">
        <v>255</v>
      </c>
      <c r="W26" s="18" t="s">
        <v>149</v>
      </c>
      <c r="X26">
        <v>2</v>
      </c>
      <c r="Y26" s="74" t="s">
        <v>268</v>
      </c>
      <c r="AD26" s="18" t="s">
        <v>149</v>
      </c>
      <c r="AE26">
        <v>2</v>
      </c>
      <c r="AF26" s="73" t="s">
        <v>243</v>
      </c>
      <c r="AI26" s="18" t="s">
        <v>149</v>
      </c>
      <c r="AJ26">
        <v>2</v>
      </c>
      <c r="AK26" s="74" t="s">
        <v>257</v>
      </c>
    </row>
    <row r="27" spans="1:64" x14ac:dyDescent="0.25">
      <c r="C27" s="26"/>
      <c r="D27" s="18" t="s">
        <v>155</v>
      </c>
      <c r="E27" t="str">
        <f>G28</f>
        <v>Scorpio</v>
      </c>
      <c r="G27" s="71" t="s">
        <v>228</v>
      </c>
      <c r="H27" t="s">
        <v>154</v>
      </c>
      <c r="J27">
        <v>1.07</v>
      </c>
      <c r="K27" s="70" t="s">
        <v>7</v>
      </c>
      <c r="P27" s="18" t="s">
        <v>155</v>
      </c>
      <c r="Q27">
        <v>8</v>
      </c>
      <c r="R27" s="74" t="s">
        <v>255</v>
      </c>
      <c r="W27" s="18" t="s">
        <v>155</v>
      </c>
      <c r="X27">
        <v>8</v>
      </c>
      <c r="Y27" s="74" t="s">
        <v>268</v>
      </c>
      <c r="AD27" s="18" t="s">
        <v>155</v>
      </c>
      <c r="AE27">
        <v>8</v>
      </c>
      <c r="AF27" s="73" t="s">
        <v>243</v>
      </c>
      <c r="AI27" s="18" t="s">
        <v>155</v>
      </c>
      <c r="AJ27">
        <v>8</v>
      </c>
      <c r="AK27" s="74" t="s">
        <v>261</v>
      </c>
      <c r="AL27" s="74" t="s">
        <v>257</v>
      </c>
    </row>
    <row r="28" spans="1:64" x14ac:dyDescent="0.25">
      <c r="C28" s="26"/>
      <c r="D28" s="18" t="s">
        <v>145</v>
      </c>
      <c r="E28" t="str">
        <f>G30</f>
        <v>Capricorn</v>
      </c>
      <c r="G28" s="71" t="s">
        <v>230</v>
      </c>
      <c r="H28" t="s">
        <v>155</v>
      </c>
      <c r="J28">
        <v>1.08</v>
      </c>
      <c r="K28" s="70" t="s">
        <v>8</v>
      </c>
      <c r="P28" s="18" t="s">
        <v>145</v>
      </c>
      <c r="Q28">
        <v>10</v>
      </c>
      <c r="R28" s="74" t="s">
        <v>255</v>
      </c>
      <c r="W28" s="18" t="s">
        <v>145</v>
      </c>
      <c r="X28">
        <v>10</v>
      </c>
      <c r="Y28" s="74" t="s">
        <v>268</v>
      </c>
      <c r="AD28" s="18" t="s">
        <v>145</v>
      </c>
      <c r="AE28">
        <v>10</v>
      </c>
      <c r="AF28" s="73" t="s">
        <v>243</v>
      </c>
      <c r="AI28" s="18" t="s">
        <v>145</v>
      </c>
      <c r="AJ28">
        <v>10</v>
      </c>
      <c r="AK28" s="74" t="s">
        <v>261</v>
      </c>
    </row>
    <row r="29" spans="1:64" x14ac:dyDescent="0.25">
      <c r="C29" s="26"/>
      <c r="D29" s="18" t="s">
        <v>147</v>
      </c>
      <c r="E29" t="str">
        <f>G32</f>
        <v>Pisces</v>
      </c>
      <c r="G29" s="71" t="s">
        <v>232</v>
      </c>
      <c r="H29" t="s">
        <v>144</v>
      </c>
      <c r="J29">
        <v>1.0900000000000001</v>
      </c>
      <c r="K29" s="70" t="s">
        <v>9</v>
      </c>
      <c r="P29" s="18" t="s">
        <v>147</v>
      </c>
      <c r="Q29">
        <v>12</v>
      </c>
      <c r="R29" s="74" t="s">
        <v>255</v>
      </c>
      <c r="W29" s="18" t="s">
        <v>147</v>
      </c>
      <c r="X29">
        <v>12</v>
      </c>
      <c r="Y29" s="74" t="s">
        <v>268</v>
      </c>
      <c r="AD29" s="18" t="s">
        <v>147</v>
      </c>
      <c r="AE29">
        <v>12</v>
      </c>
      <c r="AF29" s="73" t="s">
        <v>243</v>
      </c>
      <c r="AI29" s="18" t="s">
        <v>147</v>
      </c>
      <c r="AJ29">
        <v>12</v>
      </c>
      <c r="AK29" s="74" t="s">
        <v>261</v>
      </c>
    </row>
    <row r="30" spans="1:64" x14ac:dyDescent="0.25">
      <c r="D30" s="18" t="s">
        <v>150</v>
      </c>
      <c r="E30" t="str">
        <f>G23</f>
        <v>Gemini</v>
      </c>
      <c r="G30" s="71" t="s">
        <v>234</v>
      </c>
      <c r="H30" t="s">
        <v>145</v>
      </c>
      <c r="P30" s="18" t="s">
        <v>150</v>
      </c>
      <c r="Q30">
        <v>3</v>
      </c>
      <c r="R30" s="74" t="s">
        <v>259</v>
      </c>
      <c r="S30" s="74" t="s">
        <v>260</v>
      </c>
      <c r="W30" s="18" t="s">
        <v>150</v>
      </c>
      <c r="X30">
        <v>3</v>
      </c>
      <c r="Y30" s="75" t="s">
        <v>266</v>
      </c>
      <c r="Z30" s="74" t="s">
        <v>267</v>
      </c>
      <c r="AA30" s="74" t="s">
        <v>268</v>
      </c>
      <c r="AB30" s="74" t="s">
        <v>269</v>
      </c>
      <c r="AD30" s="18" t="s">
        <v>150</v>
      </c>
      <c r="AE30">
        <v>3</v>
      </c>
      <c r="AF30" s="73" t="s">
        <v>243</v>
      </c>
      <c r="AI30" s="18" t="s">
        <v>150</v>
      </c>
      <c r="AJ30">
        <v>3</v>
      </c>
      <c r="AK30" s="74" t="s">
        <v>252</v>
      </c>
    </row>
    <row r="31" spans="1:64" x14ac:dyDescent="0.25">
      <c r="D31" s="18" t="s">
        <v>148</v>
      </c>
      <c r="E31" t="str">
        <f>G21</f>
        <v>Aries</v>
      </c>
      <c r="G31" s="71" t="s">
        <v>236</v>
      </c>
      <c r="H31" t="s">
        <v>146</v>
      </c>
      <c r="P31" s="18" t="s">
        <v>148</v>
      </c>
      <c r="Q31">
        <v>1</v>
      </c>
      <c r="R31" s="74" t="s">
        <v>259</v>
      </c>
      <c r="S31" s="74" t="s">
        <v>260</v>
      </c>
      <c r="T31" s="76" t="s">
        <v>262</v>
      </c>
      <c r="W31" s="18" t="s">
        <v>148</v>
      </c>
      <c r="X31">
        <v>1</v>
      </c>
      <c r="Y31" s="74" t="s">
        <v>265</v>
      </c>
      <c r="AD31" s="18" t="s">
        <v>148</v>
      </c>
      <c r="AE31">
        <v>1</v>
      </c>
      <c r="AF31" s="73" t="s">
        <v>243</v>
      </c>
      <c r="AI31" s="18" t="s">
        <v>148</v>
      </c>
      <c r="AJ31">
        <v>1</v>
      </c>
      <c r="AK31" s="74" t="s">
        <v>261</v>
      </c>
    </row>
    <row r="32" spans="1:64" x14ac:dyDescent="0.25">
      <c r="D32" s="18" t="s">
        <v>152</v>
      </c>
      <c r="E32" t="str">
        <f>G25</f>
        <v>Leo</v>
      </c>
      <c r="G32" s="71" t="s">
        <v>238</v>
      </c>
      <c r="H32" t="s">
        <v>147</v>
      </c>
      <c r="P32" s="18" t="s">
        <v>152</v>
      </c>
      <c r="Q32">
        <v>5</v>
      </c>
      <c r="R32" s="74" t="s">
        <v>257</v>
      </c>
      <c r="W32" s="18" t="s">
        <v>152</v>
      </c>
      <c r="X32">
        <v>5</v>
      </c>
      <c r="Y32" s="74" t="s">
        <v>264</v>
      </c>
      <c r="AD32" s="18" t="s">
        <v>152</v>
      </c>
      <c r="AE32">
        <v>5</v>
      </c>
      <c r="AF32" s="73" t="s">
        <v>243</v>
      </c>
      <c r="AI32" s="18" t="s">
        <v>152</v>
      </c>
      <c r="AJ32">
        <v>5</v>
      </c>
      <c r="AK32" s="74" t="s">
        <v>257</v>
      </c>
    </row>
    <row r="34" spans="10:24" x14ac:dyDescent="0.25">
      <c r="K34" s="77" t="s">
        <v>266</v>
      </c>
      <c r="L34" s="77" t="s">
        <v>265</v>
      </c>
      <c r="M34" s="77" t="s">
        <v>267</v>
      </c>
      <c r="N34" s="77" t="s">
        <v>268</v>
      </c>
      <c r="O34" s="78" t="s">
        <v>269</v>
      </c>
      <c r="P34" s="78" t="s">
        <v>270</v>
      </c>
      <c r="Q34" s="78" t="s">
        <v>263</v>
      </c>
      <c r="R34" s="77" t="s">
        <v>264</v>
      </c>
    </row>
    <row r="35" spans="10:24" x14ac:dyDescent="0.25">
      <c r="J35" s="18" t="s">
        <v>151</v>
      </c>
      <c r="K35" s="68">
        <v>4</v>
      </c>
      <c r="L35" s="68">
        <v>3.5</v>
      </c>
      <c r="M35" s="68">
        <v>3.75</v>
      </c>
      <c r="N35" s="68">
        <v>3.75</v>
      </c>
      <c r="O35" s="68">
        <v>3.25</v>
      </c>
      <c r="P35" s="68">
        <v>2.25</v>
      </c>
      <c r="Q35" s="68">
        <v>2.25</v>
      </c>
      <c r="R35" s="68">
        <v>5.25</v>
      </c>
      <c r="S35" s="68"/>
      <c r="T35" s="68"/>
      <c r="U35" s="68"/>
      <c r="V35" s="68"/>
      <c r="W35" s="68"/>
      <c r="X35" s="26">
        <f>MAX(K35:W35)</f>
        <v>5.25</v>
      </c>
    </row>
    <row r="36" spans="10:24" x14ac:dyDescent="0.25">
      <c r="J36" s="18" t="s">
        <v>153</v>
      </c>
      <c r="K36" s="68">
        <v>2.3333333333333335</v>
      </c>
      <c r="L36" s="68">
        <v>2.6666666666666665</v>
      </c>
      <c r="M36" s="68">
        <v>4.666666666666667</v>
      </c>
      <c r="N36" s="68">
        <v>4.666666666666667</v>
      </c>
      <c r="O36" s="68">
        <v>3.6666666666666665</v>
      </c>
      <c r="P36" s="68">
        <v>3.3333333333333335</v>
      </c>
      <c r="Q36" s="68">
        <v>3.6666666666666665</v>
      </c>
      <c r="R36" s="68">
        <v>4.333333333333333</v>
      </c>
      <c r="S36" s="68"/>
      <c r="T36" s="68"/>
      <c r="U36" s="68"/>
      <c r="V36" s="68"/>
      <c r="W36" s="68"/>
      <c r="X36" s="26">
        <f t="shared" ref="X36:X47" si="0">MAX(K36:W36)</f>
        <v>4.666666666666667</v>
      </c>
    </row>
    <row r="37" spans="10:24" x14ac:dyDescent="0.25">
      <c r="J37" s="18" t="s">
        <v>146</v>
      </c>
      <c r="K37" s="68">
        <v>3</v>
      </c>
      <c r="L37" s="68">
        <v>3</v>
      </c>
      <c r="M37" s="68">
        <v>2.6666666666666665</v>
      </c>
      <c r="N37" s="68">
        <v>3.3333333333333335</v>
      </c>
      <c r="O37" s="68">
        <v>3</v>
      </c>
      <c r="P37" s="68">
        <v>2.6666666666666665</v>
      </c>
      <c r="Q37" s="68">
        <v>2</v>
      </c>
      <c r="R37" s="68">
        <v>4.333333333333333</v>
      </c>
      <c r="S37" s="68"/>
      <c r="T37" s="68"/>
      <c r="U37" s="68"/>
      <c r="V37" s="68"/>
      <c r="W37" s="68"/>
      <c r="X37" s="26">
        <f t="shared" si="0"/>
        <v>4.333333333333333</v>
      </c>
    </row>
    <row r="38" spans="10:24" x14ac:dyDescent="0.25">
      <c r="J38" s="18" t="s">
        <v>154</v>
      </c>
      <c r="K38" s="68">
        <v>4.166666666666667</v>
      </c>
      <c r="L38" s="68">
        <v>3.6666666666666665</v>
      </c>
      <c r="M38" s="68">
        <v>3.6666666666666665</v>
      </c>
      <c r="N38" s="68">
        <v>3.3333333333333335</v>
      </c>
      <c r="O38" s="68">
        <v>3.5</v>
      </c>
      <c r="P38" s="68">
        <v>2.5</v>
      </c>
      <c r="Q38" s="68">
        <v>2.3333333333333335</v>
      </c>
      <c r="R38" s="68">
        <v>4.5</v>
      </c>
      <c r="S38" s="68"/>
      <c r="T38" s="68"/>
      <c r="U38" s="68"/>
      <c r="V38" s="68"/>
      <c r="W38" s="68"/>
      <c r="X38" s="26">
        <f t="shared" si="0"/>
        <v>4.5</v>
      </c>
    </row>
    <row r="39" spans="10:24" x14ac:dyDescent="0.25">
      <c r="J39" s="18" t="s">
        <v>144</v>
      </c>
      <c r="K39" s="68">
        <v>4.8</v>
      </c>
      <c r="L39" s="68">
        <v>4.2</v>
      </c>
      <c r="M39" s="68">
        <v>3.8</v>
      </c>
      <c r="N39" s="68">
        <v>3.4</v>
      </c>
      <c r="O39" s="68">
        <v>3</v>
      </c>
      <c r="P39" s="68">
        <v>2.2000000000000002</v>
      </c>
      <c r="Q39" s="68">
        <v>2.2000000000000002</v>
      </c>
      <c r="R39" s="68">
        <v>4.4000000000000004</v>
      </c>
      <c r="S39" s="68"/>
      <c r="T39" s="68"/>
      <c r="U39" s="68"/>
      <c r="V39" s="68"/>
      <c r="W39" s="68"/>
      <c r="X39" s="26">
        <f t="shared" si="0"/>
        <v>4.8</v>
      </c>
    </row>
    <row r="40" spans="10:24" x14ac:dyDescent="0.25">
      <c r="J40" s="18" t="s">
        <v>149</v>
      </c>
      <c r="K40" s="68">
        <v>4.28571428571429</v>
      </c>
      <c r="L40" s="68">
        <v>2.2857142857142856</v>
      </c>
      <c r="M40" s="68">
        <v>4.2857142857142856</v>
      </c>
      <c r="N40" s="68">
        <v>4.2857142857142856</v>
      </c>
      <c r="O40" s="68">
        <v>2.8571428571428572</v>
      </c>
      <c r="P40" s="68">
        <v>2.5714285714285716</v>
      </c>
      <c r="Q40" s="68">
        <v>2.8571428571428572</v>
      </c>
      <c r="R40" s="68">
        <v>3.7142857142857144</v>
      </c>
      <c r="S40" s="68"/>
      <c r="T40" s="68"/>
      <c r="U40" s="68"/>
      <c r="V40" s="68"/>
      <c r="W40" s="68"/>
      <c r="X40" s="26">
        <f t="shared" si="0"/>
        <v>4.28571428571429</v>
      </c>
    </row>
    <row r="41" spans="10:24" x14ac:dyDescent="0.25">
      <c r="J41" s="18" t="s">
        <v>155</v>
      </c>
      <c r="K41" s="68">
        <v>4.1111111111111107</v>
      </c>
      <c r="L41" s="68">
        <v>3.2222222222222223</v>
      </c>
      <c r="M41" s="68">
        <v>4</v>
      </c>
      <c r="N41" s="68">
        <v>4.333333333333333</v>
      </c>
      <c r="O41" s="68">
        <v>3.1111111111111112</v>
      </c>
      <c r="P41" s="68">
        <v>3</v>
      </c>
      <c r="Q41" s="68">
        <v>3.1111111111111112</v>
      </c>
      <c r="R41" s="68">
        <v>3.6666666666666665</v>
      </c>
      <c r="S41" s="68"/>
      <c r="T41" s="68"/>
      <c r="U41" s="68"/>
      <c r="V41" s="68"/>
      <c r="W41" s="68"/>
      <c r="X41" s="26">
        <f t="shared" si="0"/>
        <v>4.333333333333333</v>
      </c>
    </row>
    <row r="42" spans="10:24" x14ac:dyDescent="0.25">
      <c r="J42" s="18" t="s">
        <v>145</v>
      </c>
      <c r="K42" s="68">
        <v>3.6</v>
      </c>
      <c r="L42" s="68">
        <v>2.2000000000000002</v>
      </c>
      <c r="M42" s="68">
        <v>4.2</v>
      </c>
      <c r="N42" s="68">
        <v>3.8</v>
      </c>
      <c r="O42" s="68">
        <v>3.6</v>
      </c>
      <c r="P42" s="68">
        <v>2</v>
      </c>
      <c r="Q42" s="68">
        <v>1.8</v>
      </c>
      <c r="R42" s="68">
        <v>4.5999999999999996</v>
      </c>
      <c r="S42" s="68"/>
      <c r="T42" s="68"/>
      <c r="U42" s="68"/>
      <c r="V42" s="68"/>
      <c r="W42" s="68"/>
      <c r="X42" s="26">
        <f t="shared" si="0"/>
        <v>4.5999999999999996</v>
      </c>
    </row>
    <row r="43" spans="10:24" x14ac:dyDescent="0.25">
      <c r="J43" s="18" t="s">
        <v>147</v>
      </c>
      <c r="K43" s="68">
        <v>3.6666666666666665</v>
      </c>
      <c r="L43" s="68">
        <v>3.1111111111111112</v>
      </c>
      <c r="M43" s="68">
        <v>4.4444444444444446</v>
      </c>
      <c r="N43" s="68">
        <v>4.1111111111111107</v>
      </c>
      <c r="O43" s="68">
        <v>3.2222222222222223</v>
      </c>
      <c r="P43" s="68">
        <v>2.1111111111111112</v>
      </c>
      <c r="Q43" s="68">
        <v>2.1111111111111112</v>
      </c>
      <c r="R43" s="68">
        <v>3.7777777777777777</v>
      </c>
      <c r="S43" s="68"/>
      <c r="T43" s="68"/>
      <c r="U43" s="68"/>
      <c r="V43" s="68"/>
      <c r="W43" s="68"/>
      <c r="X43" s="26">
        <f t="shared" si="0"/>
        <v>4.4444444444444446</v>
      </c>
    </row>
    <row r="44" spans="10:24" x14ac:dyDescent="0.25">
      <c r="J44" s="18" t="s">
        <v>150</v>
      </c>
      <c r="K44" s="68">
        <v>5</v>
      </c>
      <c r="L44" s="68">
        <v>3.3333333333333335</v>
      </c>
      <c r="M44" s="68">
        <v>4.333333333333333</v>
      </c>
      <c r="N44" s="68">
        <v>4.333333333333333</v>
      </c>
      <c r="O44" s="68">
        <v>4.333333333333333</v>
      </c>
      <c r="P44" s="68">
        <v>2.6666666666666665</v>
      </c>
      <c r="Q44" s="68">
        <v>3.3333333333333335</v>
      </c>
      <c r="R44" s="68">
        <v>4.333333333333333</v>
      </c>
      <c r="S44" s="68"/>
      <c r="T44" s="68"/>
      <c r="U44" s="68"/>
      <c r="V44" s="68"/>
      <c r="W44" s="68"/>
      <c r="X44" s="26">
        <f t="shared" si="0"/>
        <v>5</v>
      </c>
    </row>
    <row r="45" spans="10:24" x14ac:dyDescent="0.25">
      <c r="J45" s="18" t="s">
        <v>148</v>
      </c>
      <c r="K45" s="68">
        <v>4</v>
      </c>
      <c r="L45" s="68">
        <v>3.75</v>
      </c>
      <c r="M45" s="68">
        <v>3.75</v>
      </c>
      <c r="N45" s="68">
        <v>2.75</v>
      </c>
      <c r="O45" s="68">
        <v>2</v>
      </c>
      <c r="P45" s="68">
        <v>1.5</v>
      </c>
      <c r="Q45" s="68">
        <v>2.5</v>
      </c>
      <c r="R45" s="68">
        <v>3.75</v>
      </c>
      <c r="S45" s="68"/>
      <c r="T45" s="68"/>
      <c r="U45" s="68"/>
      <c r="V45" s="68"/>
      <c r="W45" s="68"/>
      <c r="X45" s="26">
        <f t="shared" si="0"/>
        <v>4</v>
      </c>
    </row>
    <row r="46" spans="10:24" x14ac:dyDescent="0.25">
      <c r="J46" s="18" t="s">
        <v>152</v>
      </c>
      <c r="K46" s="68">
        <v>3.6</v>
      </c>
      <c r="L46" s="68">
        <v>4.8</v>
      </c>
      <c r="M46" s="68">
        <v>4.2</v>
      </c>
      <c r="N46" s="68">
        <v>4.2</v>
      </c>
      <c r="O46" s="68">
        <v>2.8</v>
      </c>
      <c r="P46" s="68">
        <v>2</v>
      </c>
      <c r="Q46" s="68">
        <v>1.2</v>
      </c>
      <c r="R46" s="68">
        <v>4.8</v>
      </c>
      <c r="S46" s="68"/>
      <c r="T46" s="68"/>
      <c r="U46" s="68"/>
      <c r="V46" s="68"/>
      <c r="W46" s="68"/>
      <c r="X46" s="26">
        <f t="shared" si="0"/>
        <v>4.8</v>
      </c>
    </row>
    <row r="47" spans="10:24" x14ac:dyDescent="0.25">
      <c r="K47" s="79">
        <v>3.9365079365079363</v>
      </c>
      <c r="L47" s="79">
        <v>3.2857142857142856</v>
      </c>
      <c r="M47" s="79">
        <v>4.0317460317460316</v>
      </c>
      <c r="N47" s="79">
        <v>3.9047619047619047</v>
      </c>
      <c r="O47" s="79">
        <v>3.1587301587301586</v>
      </c>
      <c r="P47" s="79">
        <v>2.3968253968253967</v>
      </c>
      <c r="Q47" s="79">
        <v>2.4285714285714284</v>
      </c>
      <c r="R47" s="79">
        <v>4.1904761904761907</v>
      </c>
      <c r="S47" s="79"/>
      <c r="T47" s="79"/>
      <c r="U47" s="79"/>
      <c r="V47" s="79"/>
      <c r="W47" s="79"/>
      <c r="X47" s="26">
        <f t="shared" si="0"/>
        <v>4.1904761904761907</v>
      </c>
    </row>
    <row r="51" spans="11:18" x14ac:dyDescent="0.25">
      <c r="K51" s="18" t="s">
        <v>151</v>
      </c>
      <c r="L51">
        <v>4</v>
      </c>
      <c r="M51" s="77" t="s">
        <v>264</v>
      </c>
    </row>
    <row r="52" spans="11:18" x14ac:dyDescent="0.25">
      <c r="K52" s="18" t="s">
        <v>153</v>
      </c>
      <c r="L52">
        <v>6</v>
      </c>
      <c r="M52" s="77" t="s">
        <v>267</v>
      </c>
      <c r="N52" s="77" t="s">
        <v>268</v>
      </c>
    </row>
    <row r="53" spans="11:18" x14ac:dyDescent="0.25">
      <c r="K53" s="18" t="s">
        <v>146</v>
      </c>
      <c r="L53">
        <v>11</v>
      </c>
      <c r="M53" s="77" t="s">
        <v>264</v>
      </c>
    </row>
    <row r="54" spans="11:18" x14ac:dyDescent="0.25">
      <c r="K54" s="18" t="s">
        <v>154</v>
      </c>
      <c r="L54">
        <v>7</v>
      </c>
      <c r="M54" s="77" t="s">
        <v>264</v>
      </c>
    </row>
    <row r="55" spans="11:18" x14ac:dyDescent="0.25">
      <c r="K55" s="18" t="s">
        <v>144</v>
      </c>
      <c r="L55">
        <v>9</v>
      </c>
      <c r="M55" s="77" t="s">
        <v>266</v>
      </c>
    </row>
    <row r="56" spans="11:18" x14ac:dyDescent="0.25">
      <c r="K56" s="18" t="s">
        <v>149</v>
      </c>
      <c r="L56">
        <v>2</v>
      </c>
      <c r="M56" s="77" t="s">
        <v>266</v>
      </c>
      <c r="N56" s="77" t="s">
        <v>267</v>
      </c>
      <c r="O56" s="77" t="s">
        <v>268</v>
      </c>
    </row>
    <row r="57" spans="11:18" x14ac:dyDescent="0.25">
      <c r="K57" s="18" t="s">
        <v>155</v>
      </c>
      <c r="L57">
        <v>8</v>
      </c>
      <c r="M57" s="77" t="s">
        <v>268</v>
      </c>
      <c r="Q57">
        <v>8</v>
      </c>
      <c r="R57" s="77" t="s">
        <v>268</v>
      </c>
    </row>
    <row r="58" spans="11:18" x14ac:dyDescent="0.25">
      <c r="K58" s="18" t="s">
        <v>145</v>
      </c>
      <c r="L58">
        <v>10</v>
      </c>
      <c r="M58" s="77" t="s">
        <v>264</v>
      </c>
    </row>
    <row r="59" spans="11:18" x14ac:dyDescent="0.25">
      <c r="K59" s="18" t="s">
        <v>147</v>
      </c>
      <c r="L59">
        <v>12</v>
      </c>
      <c r="M59" s="77" t="s">
        <v>267</v>
      </c>
      <c r="Q59">
        <v>12</v>
      </c>
      <c r="R59" s="77" t="s">
        <v>267</v>
      </c>
    </row>
    <row r="60" spans="11:18" x14ac:dyDescent="0.25">
      <c r="K60" s="18" t="s">
        <v>150</v>
      </c>
      <c r="L60">
        <v>3</v>
      </c>
      <c r="M60" s="77" t="s">
        <v>266</v>
      </c>
    </row>
    <row r="61" spans="11:18" x14ac:dyDescent="0.25">
      <c r="K61" s="18" t="s">
        <v>148</v>
      </c>
      <c r="L61">
        <v>1</v>
      </c>
      <c r="M61" s="77" t="s">
        <v>266</v>
      </c>
    </row>
    <row r="62" spans="11:18" x14ac:dyDescent="0.25">
      <c r="K62" s="18" t="s">
        <v>152</v>
      </c>
      <c r="L62">
        <v>5</v>
      </c>
      <c r="M62" s="77" t="s">
        <v>265</v>
      </c>
      <c r="N62" s="77" t="s">
        <v>264</v>
      </c>
    </row>
  </sheetData>
  <conditionalFormatting pivot="1" sqref="B5:J16">
    <cfRule type="cellIs" dxfId="31" priority="82" operator="greaterThan">
      <formula>$B$23</formula>
    </cfRule>
  </conditionalFormatting>
  <conditionalFormatting sqref="K35:W35">
    <cfRule type="cellIs" dxfId="30" priority="79" operator="equal">
      <formula>$X$35</formula>
    </cfRule>
  </conditionalFormatting>
  <conditionalFormatting sqref="K36:W36">
    <cfRule type="cellIs" dxfId="29" priority="78" operator="equal">
      <formula>$X$36</formula>
    </cfRule>
  </conditionalFormatting>
  <conditionalFormatting sqref="K37:W37">
    <cfRule type="cellIs" dxfId="28" priority="77" operator="equal">
      <formula>$X$37</formula>
    </cfRule>
  </conditionalFormatting>
  <conditionalFormatting sqref="K38:W38">
    <cfRule type="cellIs" dxfId="27" priority="76" operator="equal">
      <formula>$X$38</formula>
    </cfRule>
  </conditionalFormatting>
  <conditionalFormatting sqref="K39:W39">
    <cfRule type="cellIs" dxfId="26" priority="75" operator="equal">
      <formula>$X$39</formula>
    </cfRule>
  </conditionalFormatting>
  <conditionalFormatting sqref="K40:W40">
    <cfRule type="cellIs" dxfId="25" priority="74" operator="equal">
      <formula>$X$40</formula>
    </cfRule>
  </conditionalFormatting>
  <conditionalFormatting sqref="K41:W41">
    <cfRule type="cellIs" dxfId="24" priority="73" operator="equal">
      <formula>$X$41</formula>
    </cfRule>
  </conditionalFormatting>
  <conditionalFormatting sqref="K42:W42">
    <cfRule type="cellIs" dxfId="23" priority="72" operator="equal">
      <formula>$X$42</formula>
    </cfRule>
  </conditionalFormatting>
  <conditionalFormatting sqref="K43:W43">
    <cfRule type="cellIs" dxfId="22" priority="71" operator="equal">
      <formula>$X$43</formula>
    </cfRule>
  </conditionalFormatting>
  <conditionalFormatting sqref="K44:W44">
    <cfRule type="cellIs" dxfId="21" priority="70" operator="equal">
      <formula>$X$44</formula>
    </cfRule>
  </conditionalFormatting>
  <conditionalFormatting sqref="K45:W45">
    <cfRule type="cellIs" dxfId="20" priority="69" operator="equal">
      <formula>$X$45</formula>
    </cfRule>
  </conditionalFormatting>
  <conditionalFormatting sqref="K46:W46">
    <cfRule type="cellIs" dxfId="19" priority="68" operator="equal">
      <formula>$X$46</formula>
    </cfRule>
  </conditionalFormatting>
  <conditionalFormatting sqref="K47:W47">
    <cfRule type="cellIs" dxfId="18" priority="67" operator="equal">
      <formula>$X$47</formula>
    </cfRule>
  </conditionalFormatting>
  <conditionalFormatting sqref="S35">
    <cfRule type="cellIs" dxfId="17" priority="40" operator="equal">
      <formula>$X$35</formula>
    </cfRule>
  </conditionalFormatting>
  <conditionalFormatting sqref="S36">
    <cfRule type="cellIs" dxfId="16" priority="39" operator="equal">
      <formula>$X$36</formula>
    </cfRule>
  </conditionalFormatting>
  <conditionalFormatting sqref="S37">
    <cfRule type="cellIs" dxfId="15" priority="38" operator="equal">
      <formula>$X$37</formula>
    </cfRule>
  </conditionalFormatting>
  <conditionalFormatting sqref="S38">
    <cfRule type="cellIs" dxfId="14" priority="37" operator="equal">
      <formula>$X$38</formula>
    </cfRule>
  </conditionalFormatting>
  <conditionalFormatting sqref="S39">
    <cfRule type="cellIs" dxfId="13" priority="36" operator="equal">
      <formula>$X$39</formula>
    </cfRule>
  </conditionalFormatting>
  <conditionalFormatting sqref="S40">
    <cfRule type="cellIs" dxfId="12" priority="35" operator="equal">
      <formula>$X$40</formula>
    </cfRule>
  </conditionalFormatting>
  <conditionalFormatting sqref="S41">
    <cfRule type="cellIs" dxfId="11" priority="34" operator="equal">
      <formula>$X$41</formula>
    </cfRule>
  </conditionalFormatting>
  <conditionalFormatting sqref="S42">
    <cfRule type="cellIs" dxfId="10" priority="33" operator="equal">
      <formula>$X$42</formula>
    </cfRule>
  </conditionalFormatting>
  <conditionalFormatting sqref="S43">
    <cfRule type="cellIs" dxfId="9" priority="32" operator="equal">
      <formula>$X$43</formula>
    </cfRule>
  </conditionalFormatting>
  <conditionalFormatting sqref="S44">
    <cfRule type="cellIs" dxfId="8" priority="31" operator="equal">
      <formula>$X$44</formula>
    </cfRule>
  </conditionalFormatting>
  <conditionalFormatting sqref="S45">
    <cfRule type="cellIs" dxfId="7" priority="30" operator="equal">
      <formula>$X$45</formula>
    </cfRule>
  </conditionalFormatting>
  <conditionalFormatting sqref="S46">
    <cfRule type="cellIs" dxfId="6" priority="29" operator="equal">
      <formula>$X$46</formula>
    </cfRule>
  </conditionalFormatting>
  <conditionalFormatting sqref="S47">
    <cfRule type="cellIs" dxfId="5" priority="28" operator="equal">
      <formula>$X$47</formula>
    </cfRule>
  </conditionalFormatting>
  <conditionalFormatting sqref="T47:W47">
    <cfRule type="cellIs" dxfId="4" priority="1" operator="equal">
      <formula>$X$47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9536-4F42-41C1-A49F-789D4656FE47}">
  <sheetPr filterMode="1"/>
  <dimension ref="A1:BK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61"/>
    </sheetView>
  </sheetViews>
  <sheetFormatPr defaultRowHeight="13.2" x14ac:dyDescent="0.25"/>
  <sheetData>
    <row r="1" spans="1:63" x14ac:dyDescent="0.25">
      <c r="A1" s="25" t="s">
        <v>63</v>
      </c>
      <c r="B1" s="22">
        <v>2</v>
      </c>
      <c r="C1" s="22">
        <v>3</v>
      </c>
      <c r="D1" s="22">
        <v>4</v>
      </c>
      <c r="E1" s="22">
        <v>5</v>
      </c>
      <c r="F1" s="22">
        <v>6</v>
      </c>
      <c r="G1" s="22">
        <v>7</v>
      </c>
      <c r="H1" s="22">
        <v>8</v>
      </c>
      <c r="I1" s="22">
        <v>9</v>
      </c>
      <c r="J1" s="22">
        <v>10</v>
      </c>
      <c r="K1" s="22">
        <v>11</v>
      </c>
      <c r="L1" s="22">
        <v>12</v>
      </c>
      <c r="M1" s="22">
        <v>13</v>
      </c>
      <c r="N1" s="22">
        <v>14</v>
      </c>
      <c r="O1" s="22">
        <v>15</v>
      </c>
      <c r="P1" s="22">
        <v>16</v>
      </c>
      <c r="Q1" s="22">
        <v>17</v>
      </c>
      <c r="R1" s="22">
        <v>18</v>
      </c>
      <c r="S1" s="22">
        <v>19</v>
      </c>
      <c r="T1" s="22">
        <v>20</v>
      </c>
      <c r="U1" s="22">
        <v>21</v>
      </c>
      <c r="V1" s="22">
        <v>22</v>
      </c>
      <c r="W1" s="22">
        <v>23</v>
      </c>
      <c r="X1" s="22">
        <v>24</v>
      </c>
      <c r="Y1" s="22">
        <v>25</v>
      </c>
      <c r="Z1" s="22">
        <v>26</v>
      </c>
      <c r="AA1" s="22">
        <v>27</v>
      </c>
      <c r="AB1" s="22">
        <v>28</v>
      </c>
      <c r="AC1" s="22">
        <v>29</v>
      </c>
      <c r="AD1" s="22">
        <v>30</v>
      </c>
      <c r="AE1" s="22">
        <v>31</v>
      </c>
      <c r="AF1" s="23">
        <v>32</v>
      </c>
      <c r="AG1" s="23">
        <v>33</v>
      </c>
      <c r="AH1" s="23">
        <v>34</v>
      </c>
      <c r="AI1" s="23">
        <v>35</v>
      </c>
      <c r="AJ1" s="23">
        <v>36</v>
      </c>
      <c r="AK1" s="23">
        <v>37</v>
      </c>
      <c r="AL1" s="23">
        <v>38</v>
      </c>
      <c r="AM1" s="23">
        <v>39</v>
      </c>
      <c r="AN1" s="23">
        <v>40</v>
      </c>
      <c r="AO1" s="23">
        <v>41</v>
      </c>
      <c r="AP1" s="23">
        <v>42</v>
      </c>
      <c r="AQ1" s="23">
        <v>43</v>
      </c>
      <c r="AR1" s="23">
        <v>44</v>
      </c>
      <c r="AS1" s="23">
        <v>45</v>
      </c>
      <c r="AT1" s="23">
        <v>46</v>
      </c>
      <c r="AU1" s="23">
        <v>47</v>
      </c>
      <c r="AV1" s="23">
        <v>48</v>
      </c>
      <c r="AW1" s="23">
        <v>49</v>
      </c>
      <c r="AX1" s="23">
        <v>50</v>
      </c>
      <c r="AY1" s="23">
        <v>51</v>
      </c>
      <c r="AZ1" s="23">
        <v>52</v>
      </c>
      <c r="BA1" s="23">
        <v>53</v>
      </c>
      <c r="BB1" s="23">
        <v>54</v>
      </c>
      <c r="BC1" s="23">
        <v>55</v>
      </c>
      <c r="BD1" s="23">
        <v>56</v>
      </c>
      <c r="BE1" s="23">
        <v>57</v>
      </c>
      <c r="BF1" s="23">
        <v>58</v>
      </c>
      <c r="BG1" s="23">
        <v>59</v>
      </c>
      <c r="BH1" s="23">
        <v>60</v>
      </c>
      <c r="BI1" s="23">
        <v>61</v>
      </c>
      <c r="BJ1" s="24">
        <v>62</v>
      </c>
      <c r="BK1" s="24">
        <v>63</v>
      </c>
    </row>
    <row r="2" spans="1:63" x14ac:dyDescent="0.25">
      <c r="A2" t="s">
        <v>75</v>
      </c>
      <c r="B2">
        <v>5</v>
      </c>
      <c r="C2">
        <v>5</v>
      </c>
      <c r="D2">
        <v>7</v>
      </c>
      <c r="E2">
        <v>6</v>
      </c>
      <c r="F2">
        <v>5</v>
      </c>
      <c r="G2">
        <v>5</v>
      </c>
      <c r="H2">
        <v>5</v>
      </c>
      <c r="I2">
        <v>5</v>
      </c>
      <c r="J2">
        <v>7</v>
      </c>
      <c r="K2">
        <v>4</v>
      </c>
      <c r="L2">
        <v>3</v>
      </c>
      <c r="M2">
        <v>5</v>
      </c>
      <c r="N2">
        <v>6</v>
      </c>
      <c r="O2">
        <v>6</v>
      </c>
      <c r="P2">
        <v>4</v>
      </c>
      <c r="Q2">
        <v>5</v>
      </c>
      <c r="R2">
        <v>5</v>
      </c>
      <c r="S2">
        <v>7</v>
      </c>
      <c r="T2">
        <v>6</v>
      </c>
      <c r="U2">
        <v>6</v>
      </c>
      <c r="V2">
        <v>5</v>
      </c>
      <c r="W2">
        <v>7</v>
      </c>
      <c r="X2">
        <v>5</v>
      </c>
      <c r="Y2">
        <v>6</v>
      </c>
      <c r="Z2">
        <v>6</v>
      </c>
      <c r="AA2">
        <v>4</v>
      </c>
      <c r="AB2">
        <v>4</v>
      </c>
      <c r="AC2">
        <v>4</v>
      </c>
      <c r="AD2">
        <v>4</v>
      </c>
      <c r="AE2">
        <v>7</v>
      </c>
      <c r="AF2">
        <v>4</v>
      </c>
      <c r="AG2">
        <v>2</v>
      </c>
      <c r="AH2">
        <v>6</v>
      </c>
      <c r="AI2">
        <v>5</v>
      </c>
      <c r="AJ2">
        <v>6</v>
      </c>
      <c r="AK2">
        <v>4</v>
      </c>
      <c r="AL2">
        <v>4</v>
      </c>
      <c r="AM2">
        <v>3</v>
      </c>
      <c r="AN2">
        <v>5</v>
      </c>
      <c r="AO2">
        <v>2</v>
      </c>
      <c r="AP2">
        <v>2</v>
      </c>
      <c r="AQ2">
        <v>6</v>
      </c>
      <c r="AR2">
        <v>6</v>
      </c>
      <c r="AS2">
        <v>5</v>
      </c>
      <c r="AT2">
        <v>4</v>
      </c>
      <c r="AU2">
        <v>4</v>
      </c>
      <c r="AV2">
        <v>4</v>
      </c>
      <c r="AW2">
        <v>4</v>
      </c>
      <c r="AX2">
        <v>4</v>
      </c>
      <c r="AY2">
        <v>5</v>
      </c>
      <c r="AZ2">
        <v>5</v>
      </c>
      <c r="BA2">
        <v>5</v>
      </c>
      <c r="BB2">
        <v>2</v>
      </c>
      <c r="BC2">
        <v>3</v>
      </c>
      <c r="BD2">
        <v>4</v>
      </c>
      <c r="BE2">
        <v>4</v>
      </c>
      <c r="BF2">
        <v>4</v>
      </c>
      <c r="BG2">
        <v>4</v>
      </c>
      <c r="BH2">
        <v>4</v>
      </c>
      <c r="BI2">
        <v>6</v>
      </c>
      <c r="BJ2" s="11" t="s">
        <v>153</v>
      </c>
      <c r="BK2">
        <v>32</v>
      </c>
    </row>
    <row r="3" spans="1:63" hidden="1" x14ac:dyDescent="0.25">
      <c r="A3" t="s">
        <v>78</v>
      </c>
      <c r="B3">
        <v>6</v>
      </c>
      <c r="C3">
        <v>4</v>
      </c>
      <c r="D3">
        <v>7</v>
      </c>
      <c r="E3">
        <v>6</v>
      </c>
      <c r="F3">
        <v>5</v>
      </c>
      <c r="G3">
        <v>6</v>
      </c>
      <c r="H3">
        <v>7</v>
      </c>
      <c r="I3">
        <v>6</v>
      </c>
      <c r="J3">
        <v>3</v>
      </c>
      <c r="K3">
        <v>4</v>
      </c>
      <c r="L3">
        <v>4</v>
      </c>
      <c r="M3">
        <v>4</v>
      </c>
      <c r="N3">
        <v>6</v>
      </c>
      <c r="O3">
        <v>6</v>
      </c>
      <c r="P3">
        <v>7</v>
      </c>
      <c r="Q3">
        <v>7</v>
      </c>
      <c r="R3">
        <v>7</v>
      </c>
      <c r="S3">
        <v>7</v>
      </c>
      <c r="T3">
        <v>4</v>
      </c>
      <c r="U3">
        <v>7</v>
      </c>
      <c r="V3">
        <v>7</v>
      </c>
      <c r="W3">
        <v>6</v>
      </c>
      <c r="X3">
        <v>4</v>
      </c>
      <c r="Y3">
        <v>4</v>
      </c>
      <c r="Z3">
        <v>6</v>
      </c>
      <c r="AA3">
        <v>7</v>
      </c>
      <c r="AB3">
        <v>7</v>
      </c>
      <c r="AC3">
        <v>4</v>
      </c>
      <c r="AD3">
        <v>3</v>
      </c>
      <c r="AE3">
        <v>5</v>
      </c>
      <c r="AF3">
        <v>5</v>
      </c>
      <c r="AG3">
        <v>2</v>
      </c>
      <c r="AH3">
        <v>6</v>
      </c>
      <c r="AI3">
        <v>5</v>
      </c>
      <c r="AJ3">
        <v>5</v>
      </c>
      <c r="AK3">
        <v>4</v>
      </c>
      <c r="AL3">
        <v>4</v>
      </c>
      <c r="AM3">
        <v>4</v>
      </c>
      <c r="AN3">
        <v>1</v>
      </c>
      <c r="AO3">
        <v>3</v>
      </c>
      <c r="AP3">
        <v>1</v>
      </c>
      <c r="AQ3">
        <v>3</v>
      </c>
      <c r="AR3">
        <v>6</v>
      </c>
      <c r="AS3">
        <v>6</v>
      </c>
      <c r="AT3">
        <v>3</v>
      </c>
      <c r="AU3">
        <v>6</v>
      </c>
      <c r="AV3">
        <v>6</v>
      </c>
      <c r="AW3">
        <v>5</v>
      </c>
      <c r="AX3">
        <v>2</v>
      </c>
      <c r="AY3">
        <v>5</v>
      </c>
      <c r="AZ3">
        <v>6</v>
      </c>
      <c r="BA3">
        <v>4</v>
      </c>
      <c r="BB3">
        <v>3</v>
      </c>
      <c r="BC3">
        <v>4</v>
      </c>
      <c r="BD3">
        <v>6</v>
      </c>
      <c r="BE3">
        <v>6</v>
      </c>
      <c r="BF3">
        <v>5</v>
      </c>
      <c r="BG3">
        <v>2</v>
      </c>
      <c r="BH3">
        <v>2</v>
      </c>
      <c r="BI3">
        <v>5</v>
      </c>
      <c r="BJ3" s="11" t="s">
        <v>151</v>
      </c>
      <c r="BK3">
        <v>28</v>
      </c>
    </row>
    <row r="4" spans="1:63" x14ac:dyDescent="0.25">
      <c r="A4" t="s">
        <v>75</v>
      </c>
      <c r="B4">
        <v>7</v>
      </c>
      <c r="C4">
        <v>4</v>
      </c>
      <c r="D4">
        <v>6</v>
      </c>
      <c r="E4">
        <v>5</v>
      </c>
      <c r="F4">
        <v>4</v>
      </c>
      <c r="G4">
        <v>7</v>
      </c>
      <c r="H4">
        <v>7</v>
      </c>
      <c r="I4">
        <v>7</v>
      </c>
      <c r="J4">
        <v>2</v>
      </c>
      <c r="K4">
        <v>4</v>
      </c>
      <c r="L4">
        <v>1</v>
      </c>
      <c r="M4">
        <v>2</v>
      </c>
      <c r="N4">
        <v>5</v>
      </c>
      <c r="O4">
        <v>7</v>
      </c>
      <c r="P4">
        <v>7</v>
      </c>
      <c r="Q4">
        <v>7</v>
      </c>
      <c r="R4">
        <v>7</v>
      </c>
      <c r="S4">
        <v>4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6</v>
      </c>
      <c r="AD4">
        <v>3</v>
      </c>
      <c r="AE4">
        <v>7</v>
      </c>
      <c r="AF4">
        <v>5</v>
      </c>
      <c r="AG4">
        <v>2</v>
      </c>
      <c r="AH4">
        <v>6</v>
      </c>
      <c r="AI4">
        <v>2</v>
      </c>
      <c r="AJ4">
        <v>2</v>
      </c>
      <c r="AK4">
        <v>3</v>
      </c>
      <c r="AL4">
        <v>3</v>
      </c>
      <c r="AM4">
        <v>3</v>
      </c>
      <c r="AN4">
        <v>1</v>
      </c>
      <c r="AO4">
        <v>1</v>
      </c>
      <c r="AP4">
        <v>1</v>
      </c>
      <c r="AQ4">
        <v>1</v>
      </c>
      <c r="AR4">
        <v>2</v>
      </c>
      <c r="AS4">
        <v>5</v>
      </c>
      <c r="AT4">
        <v>2</v>
      </c>
      <c r="AU4">
        <v>6</v>
      </c>
      <c r="AV4">
        <v>4</v>
      </c>
      <c r="AW4">
        <v>4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4</v>
      </c>
      <c r="BF4">
        <v>4</v>
      </c>
      <c r="BG4">
        <v>4</v>
      </c>
      <c r="BH4">
        <v>2</v>
      </c>
      <c r="BI4">
        <v>6</v>
      </c>
      <c r="BJ4" s="11" t="s">
        <v>154</v>
      </c>
      <c r="BK4">
        <v>27</v>
      </c>
    </row>
    <row r="5" spans="1:63" x14ac:dyDescent="0.25">
      <c r="A5" t="s">
        <v>75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5</v>
      </c>
      <c r="I5">
        <v>5</v>
      </c>
      <c r="J5">
        <v>1</v>
      </c>
      <c r="K5">
        <v>1</v>
      </c>
      <c r="L5">
        <v>1</v>
      </c>
      <c r="M5">
        <v>7</v>
      </c>
      <c r="N5">
        <v>6</v>
      </c>
      <c r="O5">
        <v>7</v>
      </c>
      <c r="P5">
        <v>7</v>
      </c>
      <c r="Q5">
        <v>5</v>
      </c>
      <c r="R5">
        <v>5</v>
      </c>
      <c r="S5">
        <v>6</v>
      </c>
      <c r="T5">
        <v>7</v>
      </c>
      <c r="U5">
        <v>7</v>
      </c>
      <c r="V5">
        <v>7</v>
      </c>
      <c r="W5">
        <v>7</v>
      </c>
      <c r="X5">
        <v>1</v>
      </c>
      <c r="Y5">
        <v>7</v>
      </c>
      <c r="Z5">
        <v>4</v>
      </c>
      <c r="AA5">
        <v>5</v>
      </c>
      <c r="AB5">
        <v>4</v>
      </c>
      <c r="AC5">
        <v>3</v>
      </c>
      <c r="AD5">
        <v>1</v>
      </c>
      <c r="AE5">
        <v>6</v>
      </c>
      <c r="AF5">
        <v>3</v>
      </c>
      <c r="AG5">
        <v>1</v>
      </c>
      <c r="AH5">
        <v>6</v>
      </c>
      <c r="AI5">
        <v>4</v>
      </c>
      <c r="AJ5">
        <v>1</v>
      </c>
      <c r="AK5">
        <v>3</v>
      </c>
      <c r="AL5">
        <v>3</v>
      </c>
      <c r="AM5">
        <v>3</v>
      </c>
      <c r="AN5">
        <v>1</v>
      </c>
      <c r="AO5">
        <v>1</v>
      </c>
      <c r="AP5">
        <v>1</v>
      </c>
      <c r="AQ5">
        <v>6</v>
      </c>
      <c r="AR5">
        <v>3</v>
      </c>
      <c r="AS5">
        <v>4</v>
      </c>
      <c r="AT5">
        <v>2</v>
      </c>
      <c r="AU5">
        <v>4</v>
      </c>
      <c r="AV5">
        <v>4</v>
      </c>
      <c r="AW5">
        <v>4</v>
      </c>
      <c r="AX5">
        <v>5</v>
      </c>
      <c r="AY5">
        <v>5</v>
      </c>
      <c r="AZ5">
        <v>5</v>
      </c>
      <c r="BA5">
        <v>5</v>
      </c>
      <c r="BB5">
        <v>1</v>
      </c>
      <c r="BC5">
        <v>6</v>
      </c>
      <c r="BD5">
        <v>3</v>
      </c>
      <c r="BE5">
        <v>3</v>
      </c>
      <c r="BF5">
        <v>1</v>
      </c>
      <c r="BG5">
        <v>1</v>
      </c>
      <c r="BH5">
        <v>1</v>
      </c>
      <c r="BI5">
        <v>4</v>
      </c>
      <c r="BJ5" s="11" t="s">
        <v>148</v>
      </c>
      <c r="BK5">
        <v>26</v>
      </c>
    </row>
    <row r="6" spans="1:63" hidden="1" x14ac:dyDescent="0.25">
      <c r="A6" t="s">
        <v>78</v>
      </c>
      <c r="B6">
        <v>6</v>
      </c>
      <c r="C6">
        <v>5</v>
      </c>
      <c r="D6">
        <v>5</v>
      </c>
      <c r="E6">
        <v>5</v>
      </c>
      <c r="F6">
        <v>7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6</v>
      </c>
      <c r="N6">
        <v>7</v>
      </c>
      <c r="O6">
        <v>3</v>
      </c>
      <c r="P6">
        <v>5</v>
      </c>
      <c r="Q6">
        <v>6</v>
      </c>
      <c r="R6">
        <v>5</v>
      </c>
      <c r="S6">
        <v>5</v>
      </c>
      <c r="T6">
        <v>7</v>
      </c>
      <c r="U6">
        <v>7</v>
      </c>
      <c r="V6">
        <v>4</v>
      </c>
      <c r="W6">
        <v>7</v>
      </c>
      <c r="X6">
        <v>4</v>
      </c>
      <c r="Y6">
        <v>3</v>
      </c>
      <c r="Z6">
        <v>4</v>
      </c>
      <c r="AA6">
        <v>5</v>
      </c>
      <c r="AB6">
        <v>5</v>
      </c>
      <c r="AC6">
        <v>3</v>
      </c>
      <c r="AD6">
        <v>3</v>
      </c>
      <c r="AE6">
        <v>4</v>
      </c>
      <c r="AF6">
        <v>4</v>
      </c>
      <c r="AG6">
        <v>3</v>
      </c>
      <c r="AH6">
        <v>5</v>
      </c>
      <c r="AI6">
        <v>5</v>
      </c>
      <c r="AJ6">
        <v>6</v>
      </c>
      <c r="AK6">
        <v>2</v>
      </c>
      <c r="AL6">
        <v>2</v>
      </c>
      <c r="AM6">
        <v>2</v>
      </c>
      <c r="AN6">
        <v>3</v>
      </c>
      <c r="AO6">
        <v>3</v>
      </c>
      <c r="AP6">
        <v>6</v>
      </c>
      <c r="AQ6">
        <v>6</v>
      </c>
      <c r="AR6">
        <v>6</v>
      </c>
      <c r="AS6">
        <v>1</v>
      </c>
      <c r="AT6">
        <v>2</v>
      </c>
      <c r="AU6">
        <v>4</v>
      </c>
      <c r="AV6">
        <v>5</v>
      </c>
      <c r="AW6">
        <v>4</v>
      </c>
      <c r="AX6">
        <v>5</v>
      </c>
      <c r="AY6">
        <v>5</v>
      </c>
      <c r="AZ6">
        <v>4</v>
      </c>
      <c r="BA6">
        <v>5</v>
      </c>
      <c r="BB6">
        <v>3</v>
      </c>
      <c r="BC6">
        <v>1</v>
      </c>
      <c r="BD6">
        <v>3</v>
      </c>
      <c r="BE6">
        <v>4</v>
      </c>
      <c r="BF6">
        <v>3</v>
      </c>
      <c r="BG6">
        <v>1</v>
      </c>
      <c r="BH6">
        <v>1</v>
      </c>
      <c r="BI6">
        <v>4</v>
      </c>
      <c r="BJ6" s="11" t="s">
        <v>148</v>
      </c>
      <c r="BK6">
        <v>25</v>
      </c>
    </row>
    <row r="7" spans="1:63" x14ac:dyDescent="0.25">
      <c r="A7" t="s">
        <v>75</v>
      </c>
      <c r="B7">
        <v>7</v>
      </c>
      <c r="C7">
        <v>7</v>
      </c>
      <c r="D7">
        <v>7</v>
      </c>
      <c r="E7">
        <v>5</v>
      </c>
      <c r="F7">
        <v>4</v>
      </c>
      <c r="G7">
        <v>7</v>
      </c>
      <c r="H7">
        <v>7</v>
      </c>
      <c r="I7">
        <v>7</v>
      </c>
      <c r="J7">
        <v>7</v>
      </c>
      <c r="K7">
        <v>3</v>
      </c>
      <c r="L7">
        <v>3</v>
      </c>
      <c r="M7">
        <v>3</v>
      </c>
      <c r="N7">
        <v>4</v>
      </c>
      <c r="O7">
        <v>5</v>
      </c>
      <c r="P7">
        <v>7</v>
      </c>
      <c r="Q7">
        <v>1</v>
      </c>
      <c r="R7">
        <v>1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3</v>
      </c>
      <c r="AG7">
        <v>3</v>
      </c>
      <c r="AH7">
        <v>6</v>
      </c>
      <c r="AI7">
        <v>4</v>
      </c>
      <c r="AJ7">
        <v>1</v>
      </c>
      <c r="AK7">
        <v>3</v>
      </c>
      <c r="AL7">
        <v>3</v>
      </c>
      <c r="AM7">
        <v>3</v>
      </c>
      <c r="AN7">
        <v>2</v>
      </c>
      <c r="AO7">
        <v>1</v>
      </c>
      <c r="AP7">
        <v>1</v>
      </c>
      <c r="AQ7">
        <v>1</v>
      </c>
      <c r="AR7">
        <v>1</v>
      </c>
      <c r="AS7">
        <v>2</v>
      </c>
      <c r="AT7">
        <v>2</v>
      </c>
      <c r="AU7">
        <v>1</v>
      </c>
      <c r="AV7">
        <v>3</v>
      </c>
      <c r="AW7">
        <v>6</v>
      </c>
      <c r="AX7">
        <v>4</v>
      </c>
      <c r="AY7">
        <v>4</v>
      </c>
      <c r="AZ7">
        <v>6</v>
      </c>
      <c r="BA7">
        <v>4</v>
      </c>
      <c r="BB7">
        <v>6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6</v>
      </c>
      <c r="BJ7" s="11" t="s">
        <v>148</v>
      </c>
      <c r="BK7">
        <v>27</v>
      </c>
    </row>
    <row r="8" spans="1:63" hidden="1" x14ac:dyDescent="0.25">
      <c r="A8" t="s">
        <v>78</v>
      </c>
      <c r="B8">
        <v>7</v>
      </c>
      <c r="C8">
        <v>5</v>
      </c>
      <c r="D8">
        <v>7</v>
      </c>
      <c r="E8">
        <v>7</v>
      </c>
      <c r="F8">
        <v>5</v>
      </c>
      <c r="G8">
        <v>4</v>
      </c>
      <c r="H8">
        <v>5</v>
      </c>
      <c r="I8">
        <v>5</v>
      </c>
      <c r="J8">
        <v>4</v>
      </c>
      <c r="K8">
        <v>7</v>
      </c>
      <c r="L8">
        <v>7</v>
      </c>
      <c r="M8">
        <v>7</v>
      </c>
      <c r="N8">
        <v>5</v>
      </c>
      <c r="O8">
        <v>3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2</v>
      </c>
      <c r="Z8">
        <v>6</v>
      </c>
      <c r="AA8">
        <v>7</v>
      </c>
      <c r="AB8">
        <v>5</v>
      </c>
      <c r="AC8">
        <v>5</v>
      </c>
      <c r="AD8">
        <v>6</v>
      </c>
      <c r="AE8">
        <v>6</v>
      </c>
      <c r="AF8">
        <v>5</v>
      </c>
      <c r="AG8">
        <v>3</v>
      </c>
      <c r="AH8">
        <v>6</v>
      </c>
      <c r="AI8">
        <v>6</v>
      </c>
      <c r="AJ8">
        <v>4</v>
      </c>
      <c r="AK8">
        <v>3</v>
      </c>
      <c r="AL8">
        <v>3</v>
      </c>
      <c r="AM8">
        <v>3</v>
      </c>
      <c r="AN8">
        <v>1</v>
      </c>
      <c r="AO8">
        <v>4</v>
      </c>
      <c r="AP8">
        <v>6</v>
      </c>
      <c r="AQ8">
        <v>6</v>
      </c>
      <c r="AR8">
        <v>4</v>
      </c>
      <c r="AS8">
        <v>1</v>
      </c>
      <c r="AT8">
        <v>3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6</v>
      </c>
      <c r="BC8">
        <v>1</v>
      </c>
      <c r="BD8">
        <v>4</v>
      </c>
      <c r="BE8">
        <v>4</v>
      </c>
      <c r="BF8">
        <v>4</v>
      </c>
      <c r="BG8">
        <v>6</v>
      </c>
      <c r="BH8">
        <v>6</v>
      </c>
      <c r="BI8">
        <v>6</v>
      </c>
      <c r="BJ8" s="11" t="s">
        <v>149</v>
      </c>
      <c r="BK8">
        <v>28</v>
      </c>
    </row>
    <row r="9" spans="1:63" x14ac:dyDescent="0.25">
      <c r="A9" t="s">
        <v>75</v>
      </c>
      <c r="B9">
        <v>6</v>
      </c>
      <c r="C9">
        <v>3</v>
      </c>
      <c r="D9">
        <v>7</v>
      </c>
      <c r="E9">
        <v>7</v>
      </c>
      <c r="F9">
        <v>5</v>
      </c>
      <c r="G9">
        <v>6</v>
      </c>
      <c r="H9">
        <v>7</v>
      </c>
      <c r="I9">
        <v>5</v>
      </c>
      <c r="J9">
        <v>7</v>
      </c>
      <c r="K9">
        <v>5</v>
      </c>
      <c r="L9">
        <v>2</v>
      </c>
      <c r="M9">
        <v>3</v>
      </c>
      <c r="N9">
        <v>5</v>
      </c>
      <c r="O9">
        <v>4</v>
      </c>
      <c r="P9">
        <v>7</v>
      </c>
      <c r="Q9">
        <v>6</v>
      </c>
      <c r="R9">
        <v>6</v>
      </c>
      <c r="S9">
        <v>5</v>
      </c>
      <c r="T9">
        <v>6</v>
      </c>
      <c r="U9">
        <v>6</v>
      </c>
      <c r="V9">
        <v>5</v>
      </c>
      <c r="W9">
        <v>6</v>
      </c>
      <c r="X9">
        <v>4</v>
      </c>
      <c r="Y9">
        <v>3</v>
      </c>
      <c r="Z9">
        <v>4</v>
      </c>
      <c r="AA9">
        <v>6</v>
      </c>
      <c r="AB9">
        <v>6</v>
      </c>
      <c r="AC9">
        <v>4</v>
      </c>
      <c r="AD9">
        <v>3</v>
      </c>
      <c r="AE9">
        <v>6</v>
      </c>
      <c r="AF9">
        <v>5</v>
      </c>
      <c r="AG9">
        <v>1</v>
      </c>
      <c r="AH9">
        <v>6</v>
      </c>
      <c r="AI9">
        <v>5</v>
      </c>
      <c r="AJ9">
        <v>4</v>
      </c>
      <c r="AK9">
        <v>5</v>
      </c>
      <c r="AL9">
        <v>3</v>
      </c>
      <c r="AM9">
        <v>2</v>
      </c>
      <c r="AN9">
        <v>5</v>
      </c>
      <c r="AO9">
        <v>3</v>
      </c>
      <c r="AP9">
        <v>1</v>
      </c>
      <c r="AQ9">
        <v>2</v>
      </c>
      <c r="AR9">
        <v>4</v>
      </c>
      <c r="AS9">
        <v>3</v>
      </c>
      <c r="AT9">
        <v>3</v>
      </c>
      <c r="AU9">
        <v>4</v>
      </c>
      <c r="AV9">
        <v>6</v>
      </c>
      <c r="AW9">
        <v>2</v>
      </c>
      <c r="AX9">
        <v>3</v>
      </c>
      <c r="AY9">
        <v>3</v>
      </c>
      <c r="AZ9">
        <v>6</v>
      </c>
      <c r="BA9">
        <v>5</v>
      </c>
      <c r="BB9">
        <v>2</v>
      </c>
      <c r="BC9">
        <v>2</v>
      </c>
      <c r="BD9">
        <v>5</v>
      </c>
      <c r="BE9">
        <v>6</v>
      </c>
      <c r="BF9">
        <v>5</v>
      </c>
      <c r="BG9">
        <v>1</v>
      </c>
      <c r="BH9">
        <v>1</v>
      </c>
      <c r="BI9">
        <v>6</v>
      </c>
      <c r="BJ9" s="11" t="s">
        <v>147</v>
      </c>
      <c r="BK9">
        <v>27</v>
      </c>
    </row>
    <row r="10" spans="1:63" x14ac:dyDescent="0.25">
      <c r="A10" t="s">
        <v>75</v>
      </c>
      <c r="B10">
        <v>7</v>
      </c>
      <c r="C10">
        <v>3</v>
      </c>
      <c r="D10">
        <v>6</v>
      </c>
      <c r="E10">
        <v>6</v>
      </c>
      <c r="F10">
        <v>4</v>
      </c>
      <c r="G10">
        <v>6</v>
      </c>
      <c r="H10">
        <v>6</v>
      </c>
      <c r="I10">
        <v>6</v>
      </c>
      <c r="J10">
        <v>3</v>
      </c>
      <c r="K10">
        <v>4</v>
      </c>
      <c r="L10">
        <v>1</v>
      </c>
      <c r="M10">
        <v>5</v>
      </c>
      <c r="N10">
        <v>5</v>
      </c>
      <c r="O10">
        <v>7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6</v>
      </c>
      <c r="AB10">
        <v>4</v>
      </c>
      <c r="AC10">
        <v>4</v>
      </c>
      <c r="AD10">
        <v>4</v>
      </c>
      <c r="AE10">
        <v>6</v>
      </c>
      <c r="AF10">
        <v>5</v>
      </c>
      <c r="AG10">
        <v>1</v>
      </c>
      <c r="AH10">
        <v>6</v>
      </c>
      <c r="AI10">
        <v>5</v>
      </c>
      <c r="AJ10">
        <v>2</v>
      </c>
      <c r="AK10">
        <v>4</v>
      </c>
      <c r="AL10">
        <v>4</v>
      </c>
      <c r="AM10">
        <v>4</v>
      </c>
      <c r="AN10">
        <v>1</v>
      </c>
      <c r="AO10">
        <v>3</v>
      </c>
      <c r="AP10">
        <v>1</v>
      </c>
      <c r="AQ10">
        <v>6</v>
      </c>
      <c r="AR10">
        <v>3</v>
      </c>
      <c r="AS10">
        <v>6</v>
      </c>
      <c r="AT10">
        <v>3</v>
      </c>
      <c r="AU10">
        <v>4</v>
      </c>
      <c r="AV10">
        <v>6</v>
      </c>
      <c r="AW10">
        <v>5</v>
      </c>
      <c r="AX10">
        <v>4</v>
      </c>
      <c r="AY10">
        <v>4</v>
      </c>
      <c r="AZ10">
        <v>6</v>
      </c>
      <c r="BA10">
        <v>4</v>
      </c>
      <c r="BB10">
        <v>5</v>
      </c>
      <c r="BC10">
        <v>5</v>
      </c>
      <c r="BD10">
        <v>5</v>
      </c>
      <c r="BE10">
        <v>3</v>
      </c>
      <c r="BF10">
        <v>3</v>
      </c>
      <c r="BG10">
        <v>3</v>
      </c>
      <c r="BH10">
        <v>3</v>
      </c>
      <c r="BI10">
        <v>5</v>
      </c>
      <c r="BJ10" s="11" t="s">
        <v>144</v>
      </c>
      <c r="BK10">
        <v>27</v>
      </c>
    </row>
    <row r="11" spans="1:63" x14ac:dyDescent="0.25">
      <c r="A11" t="s">
        <v>75</v>
      </c>
      <c r="B11">
        <v>5</v>
      </c>
      <c r="C11">
        <v>4</v>
      </c>
      <c r="D11">
        <v>6</v>
      </c>
      <c r="E11">
        <v>4</v>
      </c>
      <c r="F11">
        <v>5</v>
      </c>
      <c r="G11">
        <v>5</v>
      </c>
      <c r="H11">
        <v>5</v>
      </c>
      <c r="I11">
        <v>5</v>
      </c>
      <c r="J11">
        <v>6</v>
      </c>
      <c r="K11">
        <v>5</v>
      </c>
      <c r="L11">
        <v>5</v>
      </c>
      <c r="M11">
        <v>5</v>
      </c>
      <c r="N11">
        <v>6</v>
      </c>
      <c r="O11">
        <v>5</v>
      </c>
      <c r="P11">
        <v>5</v>
      </c>
      <c r="Q11">
        <v>5</v>
      </c>
      <c r="R11">
        <v>5</v>
      </c>
      <c r="S11">
        <v>6</v>
      </c>
      <c r="T11">
        <v>5</v>
      </c>
      <c r="U11">
        <v>6</v>
      </c>
      <c r="V11">
        <v>6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6</v>
      </c>
      <c r="AF11">
        <v>6</v>
      </c>
      <c r="AG11">
        <v>2</v>
      </c>
      <c r="AH11">
        <v>6</v>
      </c>
      <c r="AI11">
        <v>4</v>
      </c>
      <c r="AJ11">
        <v>5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2</v>
      </c>
      <c r="AQ11">
        <v>6</v>
      </c>
      <c r="AR11">
        <v>6</v>
      </c>
      <c r="AS11">
        <v>6</v>
      </c>
      <c r="AT11">
        <v>3</v>
      </c>
      <c r="AU11">
        <v>5</v>
      </c>
      <c r="AV11">
        <v>4</v>
      </c>
      <c r="AW11">
        <v>6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6</v>
      </c>
      <c r="BJ11" s="11" t="s">
        <v>154</v>
      </c>
      <c r="BK11">
        <v>35</v>
      </c>
    </row>
    <row r="12" spans="1:63" x14ac:dyDescent="0.25">
      <c r="A12" t="s">
        <v>75</v>
      </c>
      <c r="B12">
        <v>6</v>
      </c>
      <c r="C12">
        <v>5</v>
      </c>
      <c r="D12">
        <v>5</v>
      </c>
      <c r="E12">
        <v>6</v>
      </c>
      <c r="F12">
        <v>6</v>
      </c>
      <c r="G12">
        <v>6</v>
      </c>
      <c r="H12">
        <v>7</v>
      </c>
      <c r="I12">
        <v>7</v>
      </c>
      <c r="J12">
        <v>7</v>
      </c>
      <c r="K12">
        <v>5</v>
      </c>
      <c r="L12">
        <v>4</v>
      </c>
      <c r="M12">
        <v>5</v>
      </c>
      <c r="N12">
        <v>5</v>
      </c>
      <c r="O12">
        <v>6</v>
      </c>
      <c r="P12">
        <v>6</v>
      </c>
      <c r="Q12">
        <v>6</v>
      </c>
      <c r="R12">
        <v>6</v>
      </c>
      <c r="S12">
        <v>7</v>
      </c>
      <c r="T12">
        <v>5</v>
      </c>
      <c r="U12">
        <v>5</v>
      </c>
      <c r="V12">
        <v>6</v>
      </c>
      <c r="W12">
        <v>6</v>
      </c>
      <c r="X12">
        <v>6</v>
      </c>
      <c r="Y12">
        <v>6</v>
      </c>
      <c r="Z12">
        <v>3</v>
      </c>
      <c r="AA12">
        <v>5</v>
      </c>
      <c r="AB12">
        <v>3</v>
      </c>
      <c r="AC12">
        <v>3</v>
      </c>
      <c r="AD12">
        <v>3</v>
      </c>
      <c r="AE12">
        <v>6</v>
      </c>
      <c r="AF12">
        <v>3</v>
      </c>
      <c r="AG12">
        <v>1</v>
      </c>
      <c r="AH12">
        <v>6</v>
      </c>
      <c r="AI12">
        <v>5</v>
      </c>
      <c r="AJ12">
        <v>3</v>
      </c>
      <c r="AK12">
        <v>2</v>
      </c>
      <c r="AL12">
        <v>2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5</v>
      </c>
      <c r="AT12">
        <v>2</v>
      </c>
      <c r="AU12">
        <v>5</v>
      </c>
      <c r="AV12">
        <v>6</v>
      </c>
      <c r="AW12">
        <v>6</v>
      </c>
      <c r="AX12">
        <v>2</v>
      </c>
      <c r="AY12">
        <v>5</v>
      </c>
      <c r="AZ12">
        <v>5</v>
      </c>
      <c r="BA12">
        <v>2</v>
      </c>
      <c r="BB12">
        <v>2</v>
      </c>
      <c r="BC12">
        <v>2</v>
      </c>
      <c r="BD12">
        <v>2</v>
      </c>
      <c r="BE12">
        <v>5</v>
      </c>
      <c r="BF12">
        <v>3</v>
      </c>
      <c r="BG12">
        <v>4</v>
      </c>
      <c r="BH12">
        <v>4</v>
      </c>
      <c r="BI12">
        <v>5</v>
      </c>
      <c r="BJ12" s="11" t="s">
        <v>146</v>
      </c>
      <c r="BK12">
        <v>29</v>
      </c>
    </row>
    <row r="13" spans="1:63" hidden="1" x14ac:dyDescent="0.25">
      <c r="A13" t="s">
        <v>78</v>
      </c>
      <c r="B13">
        <v>5</v>
      </c>
      <c r="C13">
        <v>4</v>
      </c>
      <c r="D13">
        <v>6</v>
      </c>
      <c r="E13">
        <v>6</v>
      </c>
      <c r="F13">
        <v>7</v>
      </c>
      <c r="G13">
        <v>4</v>
      </c>
      <c r="H13">
        <v>4</v>
      </c>
      <c r="I13">
        <v>4</v>
      </c>
      <c r="J13">
        <v>3</v>
      </c>
      <c r="K13">
        <v>7</v>
      </c>
      <c r="L13">
        <v>7</v>
      </c>
      <c r="M13">
        <v>5</v>
      </c>
      <c r="N13">
        <v>7</v>
      </c>
      <c r="O13">
        <v>4</v>
      </c>
      <c r="P13">
        <v>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7</v>
      </c>
      <c r="Y13">
        <v>3</v>
      </c>
      <c r="Z13">
        <v>5</v>
      </c>
      <c r="AA13">
        <v>7</v>
      </c>
      <c r="AB13">
        <v>7</v>
      </c>
      <c r="AC13">
        <v>4</v>
      </c>
      <c r="AD13">
        <v>4</v>
      </c>
      <c r="AE13">
        <v>5</v>
      </c>
      <c r="AF13">
        <v>3</v>
      </c>
      <c r="AG13">
        <v>1</v>
      </c>
      <c r="AH13">
        <v>6</v>
      </c>
      <c r="AI13">
        <v>3</v>
      </c>
      <c r="AJ13">
        <v>6</v>
      </c>
      <c r="AK13">
        <v>2</v>
      </c>
      <c r="AL13">
        <v>2</v>
      </c>
      <c r="AM13">
        <v>2</v>
      </c>
      <c r="AN13">
        <v>2</v>
      </c>
      <c r="AO13">
        <v>4</v>
      </c>
      <c r="AP13">
        <v>6</v>
      </c>
      <c r="AQ13">
        <v>6</v>
      </c>
      <c r="AR13">
        <v>6</v>
      </c>
      <c r="AS13">
        <v>6</v>
      </c>
      <c r="AT13">
        <v>2</v>
      </c>
      <c r="AU13">
        <v>5</v>
      </c>
      <c r="AV13">
        <v>5</v>
      </c>
      <c r="AW13">
        <v>5</v>
      </c>
      <c r="AX13">
        <v>3</v>
      </c>
      <c r="AY13">
        <v>3</v>
      </c>
      <c r="AZ13">
        <v>6</v>
      </c>
      <c r="BA13">
        <v>3</v>
      </c>
      <c r="BB13">
        <v>6</v>
      </c>
      <c r="BC13">
        <v>1</v>
      </c>
      <c r="BD13">
        <v>5</v>
      </c>
      <c r="BE13">
        <v>5</v>
      </c>
      <c r="BF13">
        <v>6</v>
      </c>
      <c r="BG13">
        <v>3</v>
      </c>
      <c r="BH13">
        <v>2</v>
      </c>
      <c r="BI13">
        <v>5</v>
      </c>
      <c r="BJ13" s="11" t="s">
        <v>145</v>
      </c>
      <c r="BK13">
        <v>29</v>
      </c>
    </row>
    <row r="14" spans="1:63" hidden="1" x14ac:dyDescent="0.25">
      <c r="A14" t="s">
        <v>78</v>
      </c>
      <c r="B14">
        <v>5</v>
      </c>
      <c r="C14">
        <v>5</v>
      </c>
      <c r="D14">
        <v>4</v>
      </c>
      <c r="E14">
        <v>3</v>
      </c>
      <c r="F14">
        <v>6</v>
      </c>
      <c r="G14">
        <v>7</v>
      </c>
      <c r="H14">
        <v>7</v>
      </c>
      <c r="I14">
        <v>7</v>
      </c>
      <c r="J14">
        <v>6</v>
      </c>
      <c r="K14">
        <v>4</v>
      </c>
      <c r="L14">
        <v>5</v>
      </c>
      <c r="M14">
        <v>6</v>
      </c>
      <c r="N14">
        <v>7</v>
      </c>
      <c r="O14">
        <v>6</v>
      </c>
      <c r="P14">
        <v>7</v>
      </c>
      <c r="Q14">
        <v>4</v>
      </c>
      <c r="R14">
        <v>5</v>
      </c>
      <c r="S14">
        <v>5</v>
      </c>
      <c r="T14">
        <v>7</v>
      </c>
      <c r="U14">
        <v>7</v>
      </c>
      <c r="V14">
        <v>7</v>
      </c>
      <c r="W14">
        <v>7</v>
      </c>
      <c r="X14">
        <v>7</v>
      </c>
      <c r="Y14">
        <v>6</v>
      </c>
      <c r="Z14">
        <v>7</v>
      </c>
      <c r="AA14">
        <v>7</v>
      </c>
      <c r="AB14">
        <v>7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6</v>
      </c>
      <c r="AI14">
        <v>2</v>
      </c>
      <c r="AJ14">
        <v>5</v>
      </c>
      <c r="AK14">
        <v>4</v>
      </c>
      <c r="AL14">
        <v>4</v>
      </c>
      <c r="AM14">
        <v>4</v>
      </c>
      <c r="AN14">
        <v>5</v>
      </c>
      <c r="AO14">
        <v>3</v>
      </c>
      <c r="AP14">
        <v>6</v>
      </c>
      <c r="AQ14">
        <v>6</v>
      </c>
      <c r="AR14">
        <v>6</v>
      </c>
      <c r="AS14">
        <v>4</v>
      </c>
      <c r="AT14">
        <v>4</v>
      </c>
      <c r="AU14">
        <v>4</v>
      </c>
      <c r="AV14">
        <v>5</v>
      </c>
      <c r="AW14">
        <v>4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 s="11" t="s">
        <v>150</v>
      </c>
      <c r="BK14">
        <v>33</v>
      </c>
    </row>
    <row r="15" spans="1:63" x14ac:dyDescent="0.25">
      <c r="A15" t="s">
        <v>75</v>
      </c>
      <c r="B15">
        <v>7</v>
      </c>
      <c r="C15">
        <v>3</v>
      </c>
      <c r="D15">
        <v>6</v>
      </c>
      <c r="E15">
        <v>6</v>
      </c>
      <c r="F15">
        <v>5</v>
      </c>
      <c r="G15">
        <v>7</v>
      </c>
      <c r="H15">
        <v>6</v>
      </c>
      <c r="I15">
        <v>4</v>
      </c>
      <c r="J15">
        <v>5</v>
      </c>
      <c r="K15">
        <v>4</v>
      </c>
      <c r="L15">
        <v>1</v>
      </c>
      <c r="M15">
        <v>4</v>
      </c>
      <c r="N15">
        <v>4</v>
      </c>
      <c r="O15">
        <v>7</v>
      </c>
      <c r="P15">
        <v>5</v>
      </c>
      <c r="Q15">
        <v>6</v>
      </c>
      <c r="R15">
        <v>6</v>
      </c>
      <c r="S15">
        <v>6</v>
      </c>
      <c r="T15">
        <v>5</v>
      </c>
      <c r="U15">
        <v>5</v>
      </c>
      <c r="V15">
        <v>7</v>
      </c>
      <c r="W15">
        <v>6</v>
      </c>
      <c r="X15">
        <v>6</v>
      </c>
      <c r="Y15">
        <v>7</v>
      </c>
      <c r="Z15">
        <v>4</v>
      </c>
      <c r="AA15">
        <v>4</v>
      </c>
      <c r="AB15">
        <v>4</v>
      </c>
      <c r="AC15">
        <v>3</v>
      </c>
      <c r="AD15">
        <v>3</v>
      </c>
      <c r="AE15">
        <v>7</v>
      </c>
      <c r="AF15">
        <v>4</v>
      </c>
      <c r="AG15">
        <v>2</v>
      </c>
      <c r="AH15">
        <v>6</v>
      </c>
      <c r="AI15">
        <v>5</v>
      </c>
      <c r="AJ15">
        <v>3</v>
      </c>
      <c r="AK15">
        <v>4</v>
      </c>
      <c r="AL15">
        <v>4</v>
      </c>
      <c r="AM15">
        <v>2</v>
      </c>
      <c r="AN15">
        <v>4</v>
      </c>
      <c r="AO15">
        <v>2</v>
      </c>
      <c r="AP15">
        <v>1</v>
      </c>
      <c r="AQ15">
        <v>2</v>
      </c>
      <c r="AR15">
        <v>3</v>
      </c>
      <c r="AS15">
        <v>6</v>
      </c>
      <c r="AT15">
        <v>2</v>
      </c>
      <c r="AU15">
        <v>5</v>
      </c>
      <c r="AV15">
        <v>4</v>
      </c>
      <c r="AW15">
        <v>3</v>
      </c>
      <c r="AX15">
        <v>3</v>
      </c>
      <c r="AY15">
        <v>3</v>
      </c>
      <c r="AZ15">
        <v>6</v>
      </c>
      <c r="BA15">
        <v>5</v>
      </c>
      <c r="BB15">
        <v>5</v>
      </c>
      <c r="BC15">
        <v>6</v>
      </c>
      <c r="BD15">
        <v>4</v>
      </c>
      <c r="BE15">
        <v>2</v>
      </c>
      <c r="BF15">
        <v>1</v>
      </c>
      <c r="BG15">
        <v>2</v>
      </c>
      <c r="BH15">
        <v>1</v>
      </c>
      <c r="BI15">
        <v>6</v>
      </c>
      <c r="BJ15" s="11" t="s">
        <v>144</v>
      </c>
      <c r="BK15" t="s">
        <v>157</v>
      </c>
    </row>
    <row r="16" spans="1:63" x14ac:dyDescent="0.25">
      <c r="A16" t="s">
        <v>75</v>
      </c>
      <c r="B16">
        <v>6</v>
      </c>
      <c r="C16">
        <v>4</v>
      </c>
      <c r="D16">
        <v>6</v>
      </c>
      <c r="E16">
        <v>5</v>
      </c>
      <c r="F16">
        <v>7</v>
      </c>
      <c r="G16">
        <v>7</v>
      </c>
      <c r="H16">
        <v>7</v>
      </c>
      <c r="I16">
        <v>7</v>
      </c>
      <c r="J16">
        <v>6</v>
      </c>
      <c r="K16">
        <v>4</v>
      </c>
      <c r="L16">
        <v>2</v>
      </c>
      <c r="M16">
        <v>4</v>
      </c>
      <c r="N16">
        <v>5</v>
      </c>
      <c r="O16">
        <v>4</v>
      </c>
      <c r="P16">
        <v>6</v>
      </c>
      <c r="Q16">
        <v>5</v>
      </c>
      <c r="R16">
        <v>4</v>
      </c>
      <c r="S16">
        <v>4</v>
      </c>
      <c r="T16">
        <v>4</v>
      </c>
      <c r="U16">
        <v>4</v>
      </c>
      <c r="V16">
        <v>5</v>
      </c>
      <c r="W16">
        <v>4</v>
      </c>
      <c r="X16">
        <v>2</v>
      </c>
      <c r="Y16">
        <v>2</v>
      </c>
      <c r="Z16">
        <v>5</v>
      </c>
      <c r="AA16">
        <v>6</v>
      </c>
      <c r="AB16">
        <v>4</v>
      </c>
      <c r="AC16">
        <v>1</v>
      </c>
      <c r="AD16">
        <v>1</v>
      </c>
      <c r="AE16">
        <v>4</v>
      </c>
      <c r="AF16">
        <v>4</v>
      </c>
      <c r="AG16">
        <v>2</v>
      </c>
      <c r="AH16">
        <v>6</v>
      </c>
      <c r="AI16">
        <v>5</v>
      </c>
      <c r="AJ16">
        <v>5</v>
      </c>
      <c r="AK16">
        <v>3</v>
      </c>
      <c r="AL16">
        <v>3</v>
      </c>
      <c r="AM16">
        <v>4</v>
      </c>
      <c r="AN16">
        <v>2</v>
      </c>
      <c r="AO16">
        <v>1</v>
      </c>
      <c r="AP16">
        <v>1</v>
      </c>
      <c r="AQ16">
        <v>1</v>
      </c>
      <c r="AR16">
        <v>5</v>
      </c>
      <c r="AS16">
        <v>2</v>
      </c>
      <c r="AT16">
        <v>3</v>
      </c>
      <c r="AU16">
        <v>2</v>
      </c>
      <c r="AV16">
        <v>6</v>
      </c>
      <c r="AW16">
        <v>2</v>
      </c>
      <c r="AX16">
        <v>1</v>
      </c>
      <c r="AY16">
        <v>1</v>
      </c>
      <c r="AZ16">
        <v>6</v>
      </c>
      <c r="BA16">
        <v>1</v>
      </c>
      <c r="BB16">
        <v>1</v>
      </c>
      <c r="BC16">
        <v>1</v>
      </c>
      <c r="BD16">
        <v>4</v>
      </c>
      <c r="BE16">
        <v>4</v>
      </c>
      <c r="BF16">
        <v>2</v>
      </c>
      <c r="BG16">
        <v>1</v>
      </c>
      <c r="BH16">
        <v>1</v>
      </c>
      <c r="BI16">
        <v>6</v>
      </c>
      <c r="BJ16" s="11" t="s">
        <v>145</v>
      </c>
      <c r="BK16">
        <v>27</v>
      </c>
    </row>
    <row r="17" spans="1:63" hidden="1" x14ac:dyDescent="0.25">
      <c r="A17" t="s">
        <v>78</v>
      </c>
      <c r="B17">
        <v>7</v>
      </c>
      <c r="C17">
        <v>6</v>
      </c>
      <c r="D17">
        <v>7</v>
      </c>
      <c r="E17">
        <v>7</v>
      </c>
      <c r="F17">
        <v>6</v>
      </c>
      <c r="G17">
        <v>6</v>
      </c>
      <c r="H17">
        <v>6</v>
      </c>
      <c r="I17">
        <v>6</v>
      </c>
      <c r="J17">
        <v>3</v>
      </c>
      <c r="K17">
        <v>5</v>
      </c>
      <c r="L17">
        <v>5</v>
      </c>
      <c r="M17">
        <v>5</v>
      </c>
      <c r="N17">
        <v>5</v>
      </c>
      <c r="O17">
        <v>4</v>
      </c>
      <c r="P17">
        <v>7</v>
      </c>
      <c r="Q17">
        <v>5</v>
      </c>
      <c r="R17">
        <v>5</v>
      </c>
      <c r="S17">
        <v>5</v>
      </c>
      <c r="T17">
        <v>4</v>
      </c>
      <c r="U17">
        <v>5</v>
      </c>
      <c r="V17">
        <v>6</v>
      </c>
      <c r="W17">
        <v>6</v>
      </c>
      <c r="X17">
        <v>6</v>
      </c>
      <c r="Y17">
        <v>3</v>
      </c>
      <c r="Z17">
        <v>7</v>
      </c>
      <c r="AA17">
        <v>7</v>
      </c>
      <c r="AB17">
        <v>5</v>
      </c>
      <c r="AC17">
        <v>5</v>
      </c>
      <c r="AD17">
        <v>5</v>
      </c>
      <c r="AE17">
        <v>5</v>
      </c>
      <c r="AF17">
        <v>3</v>
      </c>
      <c r="AG17">
        <v>2</v>
      </c>
      <c r="AH17">
        <v>6</v>
      </c>
      <c r="AI17">
        <v>5</v>
      </c>
      <c r="AJ17">
        <v>5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3</v>
      </c>
      <c r="AQ17">
        <v>3</v>
      </c>
      <c r="AR17">
        <v>5</v>
      </c>
      <c r="AS17">
        <v>1</v>
      </c>
      <c r="AT17">
        <v>6</v>
      </c>
      <c r="AU17">
        <v>4</v>
      </c>
      <c r="AV17">
        <v>4</v>
      </c>
      <c r="AW17">
        <v>4</v>
      </c>
      <c r="AX17">
        <v>3</v>
      </c>
      <c r="AY17">
        <v>4</v>
      </c>
      <c r="AZ17">
        <v>6</v>
      </c>
      <c r="BA17">
        <v>5</v>
      </c>
      <c r="BB17">
        <v>4</v>
      </c>
      <c r="BC17">
        <v>1</v>
      </c>
      <c r="BD17">
        <v>6</v>
      </c>
      <c r="BE17">
        <v>6</v>
      </c>
      <c r="BF17">
        <v>3</v>
      </c>
      <c r="BG17">
        <v>3</v>
      </c>
      <c r="BH17">
        <v>3</v>
      </c>
      <c r="BI17">
        <v>3</v>
      </c>
      <c r="BJ17" s="11" t="s">
        <v>147</v>
      </c>
      <c r="BK17">
        <v>28</v>
      </c>
    </row>
    <row r="18" spans="1:63" hidden="1" x14ac:dyDescent="0.25">
      <c r="A18" t="s">
        <v>78</v>
      </c>
      <c r="B18">
        <v>6</v>
      </c>
      <c r="C18">
        <v>4</v>
      </c>
      <c r="D18">
        <v>5</v>
      </c>
      <c r="E18">
        <v>6</v>
      </c>
      <c r="F18">
        <v>4</v>
      </c>
      <c r="G18">
        <v>6</v>
      </c>
      <c r="H18">
        <v>6</v>
      </c>
      <c r="I18">
        <v>5</v>
      </c>
      <c r="J18">
        <v>4</v>
      </c>
      <c r="K18">
        <v>7</v>
      </c>
      <c r="L18">
        <v>7</v>
      </c>
      <c r="M18">
        <v>7</v>
      </c>
      <c r="N18">
        <v>4</v>
      </c>
      <c r="O18">
        <v>4</v>
      </c>
      <c r="P18">
        <v>6</v>
      </c>
      <c r="Q18">
        <v>7</v>
      </c>
      <c r="R18">
        <v>7</v>
      </c>
      <c r="S18">
        <v>5</v>
      </c>
      <c r="T18">
        <v>7</v>
      </c>
      <c r="U18">
        <v>7</v>
      </c>
      <c r="V18">
        <v>5</v>
      </c>
      <c r="W18">
        <v>6</v>
      </c>
      <c r="X18">
        <v>7</v>
      </c>
      <c r="Y18">
        <v>4</v>
      </c>
      <c r="Z18">
        <v>6</v>
      </c>
      <c r="AA18">
        <v>6</v>
      </c>
      <c r="AB18">
        <v>6</v>
      </c>
      <c r="AC18">
        <v>4</v>
      </c>
      <c r="AD18">
        <v>5</v>
      </c>
      <c r="AE18">
        <v>4</v>
      </c>
      <c r="AF18">
        <v>3</v>
      </c>
      <c r="AG18">
        <v>4</v>
      </c>
      <c r="AH18">
        <v>6</v>
      </c>
      <c r="AI18">
        <v>4</v>
      </c>
      <c r="AJ18">
        <v>1</v>
      </c>
      <c r="AK18">
        <v>2</v>
      </c>
      <c r="AL18">
        <v>3</v>
      </c>
      <c r="AM18">
        <v>2</v>
      </c>
      <c r="AN18">
        <v>2</v>
      </c>
      <c r="AO18">
        <v>5</v>
      </c>
      <c r="AP18">
        <v>6</v>
      </c>
      <c r="AQ18">
        <v>6</v>
      </c>
      <c r="AR18">
        <v>1</v>
      </c>
      <c r="AS18">
        <v>1</v>
      </c>
      <c r="AT18">
        <v>2</v>
      </c>
      <c r="AU18">
        <v>5</v>
      </c>
      <c r="AV18">
        <v>5</v>
      </c>
      <c r="AW18">
        <v>3</v>
      </c>
      <c r="AX18">
        <v>4</v>
      </c>
      <c r="AY18">
        <v>4</v>
      </c>
      <c r="AZ18">
        <v>5</v>
      </c>
      <c r="BA18">
        <v>4</v>
      </c>
      <c r="BB18">
        <v>6</v>
      </c>
      <c r="BC18">
        <v>1</v>
      </c>
      <c r="BD18">
        <v>5</v>
      </c>
      <c r="BE18">
        <v>4</v>
      </c>
      <c r="BF18">
        <v>4</v>
      </c>
      <c r="BG18">
        <v>2</v>
      </c>
      <c r="BH18">
        <v>3</v>
      </c>
      <c r="BI18">
        <v>6</v>
      </c>
      <c r="BJ18" s="11" t="s">
        <v>150</v>
      </c>
      <c r="BK18">
        <v>30</v>
      </c>
    </row>
    <row r="19" spans="1:63" x14ac:dyDescent="0.25">
      <c r="A19" t="s">
        <v>75</v>
      </c>
      <c r="B19">
        <v>4</v>
      </c>
      <c r="C19">
        <v>5</v>
      </c>
      <c r="D19">
        <v>5</v>
      </c>
      <c r="E19">
        <v>5</v>
      </c>
      <c r="F19">
        <v>3</v>
      </c>
      <c r="G19">
        <v>4</v>
      </c>
      <c r="H19">
        <v>4</v>
      </c>
      <c r="I19">
        <v>7</v>
      </c>
      <c r="J19">
        <v>7</v>
      </c>
      <c r="K19">
        <v>3</v>
      </c>
      <c r="L19">
        <v>1</v>
      </c>
      <c r="M19">
        <v>2</v>
      </c>
      <c r="N19">
        <v>6</v>
      </c>
      <c r="O19">
        <v>7</v>
      </c>
      <c r="P19">
        <v>7</v>
      </c>
      <c r="Q19">
        <v>4</v>
      </c>
      <c r="R19">
        <v>5</v>
      </c>
      <c r="S19">
        <v>4</v>
      </c>
      <c r="T19">
        <v>6</v>
      </c>
      <c r="U19">
        <v>7</v>
      </c>
      <c r="V19">
        <v>5</v>
      </c>
      <c r="W19">
        <v>7</v>
      </c>
      <c r="X19">
        <v>3</v>
      </c>
      <c r="Y19">
        <v>2</v>
      </c>
      <c r="Z19">
        <v>3</v>
      </c>
      <c r="AA19">
        <v>5</v>
      </c>
      <c r="AB19">
        <v>6</v>
      </c>
      <c r="AC19">
        <v>4</v>
      </c>
      <c r="AD19">
        <v>4</v>
      </c>
      <c r="AE19">
        <v>5</v>
      </c>
      <c r="AF19">
        <v>2</v>
      </c>
      <c r="AG19">
        <v>2</v>
      </c>
      <c r="AH19">
        <v>6</v>
      </c>
      <c r="AI19">
        <v>4</v>
      </c>
      <c r="AJ19">
        <v>3</v>
      </c>
      <c r="AK19">
        <v>1</v>
      </c>
      <c r="AL19">
        <v>1</v>
      </c>
      <c r="AM19">
        <v>4</v>
      </c>
      <c r="AN19">
        <v>6</v>
      </c>
      <c r="AO19">
        <v>3</v>
      </c>
      <c r="AP19">
        <v>1</v>
      </c>
      <c r="AQ19">
        <v>1</v>
      </c>
      <c r="AR19">
        <v>5</v>
      </c>
      <c r="AS19">
        <v>6</v>
      </c>
      <c r="AT19">
        <v>4</v>
      </c>
      <c r="AU19">
        <v>6</v>
      </c>
      <c r="AV19">
        <v>6</v>
      </c>
      <c r="AW19">
        <v>3</v>
      </c>
      <c r="AX19">
        <v>5</v>
      </c>
      <c r="AY19">
        <v>6</v>
      </c>
      <c r="AZ19">
        <v>6</v>
      </c>
      <c r="BA19">
        <v>6</v>
      </c>
      <c r="BB19">
        <v>3</v>
      </c>
      <c r="BC19">
        <v>3</v>
      </c>
      <c r="BD19">
        <v>3</v>
      </c>
      <c r="BE19">
        <v>4</v>
      </c>
      <c r="BF19">
        <v>5</v>
      </c>
      <c r="BG19">
        <v>2</v>
      </c>
      <c r="BH19">
        <v>2</v>
      </c>
      <c r="BI19">
        <v>5</v>
      </c>
      <c r="BJ19" s="11" t="s">
        <v>155</v>
      </c>
      <c r="BK19">
        <v>35</v>
      </c>
    </row>
    <row r="20" spans="1:63" hidden="1" x14ac:dyDescent="0.25">
      <c r="A20" t="s">
        <v>78</v>
      </c>
      <c r="B20">
        <v>6</v>
      </c>
      <c r="C20">
        <v>5</v>
      </c>
      <c r="D20">
        <v>6</v>
      </c>
      <c r="E20">
        <v>5</v>
      </c>
      <c r="F20">
        <v>6</v>
      </c>
      <c r="G20">
        <v>4</v>
      </c>
      <c r="H20">
        <v>5</v>
      </c>
      <c r="I20">
        <v>4</v>
      </c>
      <c r="J20">
        <v>1</v>
      </c>
      <c r="K20">
        <v>5</v>
      </c>
      <c r="L20">
        <v>5</v>
      </c>
      <c r="M20">
        <v>6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6</v>
      </c>
      <c r="U20">
        <v>6</v>
      </c>
      <c r="V20">
        <v>6</v>
      </c>
      <c r="W20">
        <v>6</v>
      </c>
      <c r="X20">
        <v>4</v>
      </c>
      <c r="Y20">
        <v>4</v>
      </c>
      <c r="Z20">
        <v>5</v>
      </c>
      <c r="AA20">
        <v>4</v>
      </c>
      <c r="AB20">
        <v>5</v>
      </c>
      <c r="AC20">
        <v>4</v>
      </c>
      <c r="AD20">
        <v>4</v>
      </c>
      <c r="AE20">
        <v>3</v>
      </c>
      <c r="AF20">
        <v>3</v>
      </c>
      <c r="AG20">
        <v>4</v>
      </c>
      <c r="AH20">
        <v>6</v>
      </c>
      <c r="AI20">
        <v>3</v>
      </c>
      <c r="AJ20">
        <v>4</v>
      </c>
      <c r="AK20">
        <v>2</v>
      </c>
      <c r="AL20">
        <v>2</v>
      </c>
      <c r="AM20">
        <v>2</v>
      </c>
      <c r="AN20">
        <v>1</v>
      </c>
      <c r="AO20">
        <v>3</v>
      </c>
      <c r="AP20">
        <v>4</v>
      </c>
      <c r="AQ20">
        <v>6</v>
      </c>
      <c r="AR20">
        <v>4</v>
      </c>
      <c r="AS20">
        <v>5</v>
      </c>
      <c r="AT20">
        <v>2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6</v>
      </c>
      <c r="BA20">
        <v>6</v>
      </c>
      <c r="BB20">
        <v>3</v>
      </c>
      <c r="BC20">
        <v>3</v>
      </c>
      <c r="BD20">
        <v>4</v>
      </c>
      <c r="BE20">
        <v>3</v>
      </c>
      <c r="BF20">
        <v>4</v>
      </c>
      <c r="BG20">
        <v>3</v>
      </c>
      <c r="BH20">
        <v>3</v>
      </c>
      <c r="BI20">
        <v>2</v>
      </c>
      <c r="BJ20" s="11" t="s">
        <v>154</v>
      </c>
      <c r="BK20">
        <v>26</v>
      </c>
    </row>
    <row r="21" spans="1:63" x14ac:dyDescent="0.25">
      <c r="A21" t="s">
        <v>75</v>
      </c>
      <c r="B21">
        <v>7</v>
      </c>
      <c r="C21">
        <v>6</v>
      </c>
      <c r="D21">
        <v>5</v>
      </c>
      <c r="E21">
        <v>4</v>
      </c>
      <c r="F21">
        <v>7</v>
      </c>
      <c r="G21">
        <v>5</v>
      </c>
      <c r="H21">
        <v>5</v>
      </c>
      <c r="I21">
        <v>6</v>
      </c>
      <c r="J21">
        <v>2</v>
      </c>
      <c r="K21">
        <v>2</v>
      </c>
      <c r="L21">
        <v>3</v>
      </c>
      <c r="M21">
        <v>5</v>
      </c>
      <c r="N21">
        <v>6</v>
      </c>
      <c r="O21">
        <v>6</v>
      </c>
      <c r="P21">
        <v>7</v>
      </c>
      <c r="Q21">
        <v>7</v>
      </c>
      <c r="R21">
        <v>7</v>
      </c>
      <c r="S21">
        <v>6</v>
      </c>
      <c r="T21">
        <v>7</v>
      </c>
      <c r="U21">
        <v>5</v>
      </c>
      <c r="V21">
        <v>4</v>
      </c>
      <c r="W21">
        <v>6</v>
      </c>
      <c r="X21">
        <v>5</v>
      </c>
      <c r="Y21">
        <v>5</v>
      </c>
      <c r="Z21">
        <v>7</v>
      </c>
      <c r="AA21">
        <v>6</v>
      </c>
      <c r="AB21">
        <v>5</v>
      </c>
      <c r="AC21">
        <v>4</v>
      </c>
      <c r="AD21">
        <v>4</v>
      </c>
      <c r="AE21">
        <v>6</v>
      </c>
      <c r="AF21">
        <v>5</v>
      </c>
      <c r="AG21">
        <v>3</v>
      </c>
      <c r="AH21">
        <v>6</v>
      </c>
      <c r="AI21">
        <v>4</v>
      </c>
      <c r="AJ21">
        <v>5</v>
      </c>
      <c r="AK21">
        <v>3</v>
      </c>
      <c r="AL21">
        <v>3</v>
      </c>
      <c r="AM21">
        <v>3</v>
      </c>
      <c r="AN21">
        <v>2</v>
      </c>
      <c r="AO21">
        <v>2</v>
      </c>
      <c r="AP21">
        <v>1</v>
      </c>
      <c r="AQ21">
        <v>2</v>
      </c>
      <c r="AR21">
        <v>5</v>
      </c>
      <c r="AS21">
        <v>6</v>
      </c>
      <c r="AT21">
        <v>2</v>
      </c>
      <c r="AU21">
        <v>6</v>
      </c>
      <c r="AV21">
        <v>6</v>
      </c>
      <c r="AW21">
        <v>5</v>
      </c>
      <c r="AX21">
        <v>6</v>
      </c>
      <c r="AY21">
        <v>2</v>
      </c>
      <c r="AZ21">
        <v>5</v>
      </c>
      <c r="BA21">
        <v>6</v>
      </c>
      <c r="BB21">
        <v>5</v>
      </c>
      <c r="BC21">
        <v>5</v>
      </c>
      <c r="BD21">
        <v>6</v>
      </c>
      <c r="BE21">
        <v>6</v>
      </c>
      <c r="BF21">
        <v>5</v>
      </c>
      <c r="BG21">
        <v>3</v>
      </c>
      <c r="BH21">
        <v>2</v>
      </c>
      <c r="BI21">
        <v>5</v>
      </c>
      <c r="BJ21" s="11" t="s">
        <v>152</v>
      </c>
      <c r="BK21">
        <v>33</v>
      </c>
    </row>
    <row r="22" spans="1:63" x14ac:dyDescent="0.25">
      <c r="A22" t="s">
        <v>75</v>
      </c>
      <c r="B22">
        <v>7</v>
      </c>
      <c r="C22">
        <v>7</v>
      </c>
      <c r="D22">
        <v>5</v>
      </c>
      <c r="E22">
        <v>5</v>
      </c>
      <c r="F22">
        <v>4</v>
      </c>
      <c r="G22">
        <v>6</v>
      </c>
      <c r="H22">
        <v>7</v>
      </c>
      <c r="I22">
        <v>6</v>
      </c>
      <c r="J22">
        <v>4</v>
      </c>
      <c r="K22">
        <v>5</v>
      </c>
      <c r="L22">
        <v>1</v>
      </c>
      <c r="M22">
        <v>4</v>
      </c>
      <c r="N22">
        <v>5</v>
      </c>
      <c r="O22">
        <v>7</v>
      </c>
      <c r="P22">
        <v>5</v>
      </c>
      <c r="Q22">
        <v>2</v>
      </c>
      <c r="R22">
        <v>4</v>
      </c>
      <c r="S22">
        <v>3</v>
      </c>
      <c r="T22">
        <v>6</v>
      </c>
      <c r="U22">
        <v>6</v>
      </c>
      <c r="V22">
        <v>6</v>
      </c>
      <c r="W22">
        <v>6</v>
      </c>
      <c r="X22">
        <v>5</v>
      </c>
      <c r="Y22">
        <v>6</v>
      </c>
      <c r="Z22">
        <v>3</v>
      </c>
      <c r="AA22">
        <v>3</v>
      </c>
      <c r="AB22">
        <v>2</v>
      </c>
      <c r="AC22">
        <v>1</v>
      </c>
      <c r="AD22">
        <v>1</v>
      </c>
      <c r="AE22">
        <v>5</v>
      </c>
      <c r="AF22">
        <v>6</v>
      </c>
      <c r="AG22">
        <v>5</v>
      </c>
      <c r="AH22">
        <v>6</v>
      </c>
      <c r="AI22">
        <v>5</v>
      </c>
      <c r="AJ22">
        <v>4</v>
      </c>
      <c r="AK22">
        <v>4</v>
      </c>
      <c r="AL22">
        <v>5</v>
      </c>
      <c r="AM22">
        <v>4</v>
      </c>
      <c r="AN22">
        <v>5</v>
      </c>
      <c r="AO22">
        <v>5</v>
      </c>
      <c r="AP22">
        <v>1</v>
      </c>
      <c r="AQ22">
        <v>3</v>
      </c>
      <c r="AR22">
        <v>6</v>
      </c>
      <c r="AS22">
        <v>6</v>
      </c>
      <c r="AT22">
        <v>2</v>
      </c>
      <c r="AU22">
        <v>2</v>
      </c>
      <c r="AV22">
        <v>5</v>
      </c>
      <c r="AW22">
        <v>2</v>
      </c>
      <c r="AX22">
        <v>6</v>
      </c>
      <c r="AY22">
        <v>6</v>
      </c>
      <c r="AZ22">
        <v>6</v>
      </c>
      <c r="BA22">
        <v>6</v>
      </c>
      <c r="BB22">
        <v>6</v>
      </c>
      <c r="BC22">
        <v>6</v>
      </c>
      <c r="BD22">
        <v>3</v>
      </c>
      <c r="BE22">
        <v>3</v>
      </c>
      <c r="BF22">
        <v>2</v>
      </c>
      <c r="BG22">
        <v>1</v>
      </c>
      <c r="BH22">
        <v>1</v>
      </c>
      <c r="BI22">
        <v>5</v>
      </c>
      <c r="BJ22" s="11" t="s">
        <v>151</v>
      </c>
      <c r="BK22">
        <v>27</v>
      </c>
    </row>
    <row r="23" spans="1:63" x14ac:dyDescent="0.25">
      <c r="A23" t="s">
        <v>75</v>
      </c>
      <c r="B23">
        <v>6</v>
      </c>
      <c r="C23">
        <v>4</v>
      </c>
      <c r="D23">
        <v>6</v>
      </c>
      <c r="E23">
        <v>5</v>
      </c>
      <c r="F23">
        <v>6</v>
      </c>
      <c r="G23">
        <v>4</v>
      </c>
      <c r="H23">
        <v>5</v>
      </c>
      <c r="I23">
        <v>5</v>
      </c>
      <c r="J23">
        <v>5</v>
      </c>
      <c r="K23">
        <v>4</v>
      </c>
      <c r="L23">
        <v>2</v>
      </c>
      <c r="M23">
        <v>3</v>
      </c>
      <c r="N23">
        <v>7</v>
      </c>
      <c r="O23">
        <v>5</v>
      </c>
      <c r="P23">
        <v>6</v>
      </c>
      <c r="Q23">
        <v>5</v>
      </c>
      <c r="R23">
        <v>6</v>
      </c>
      <c r="S23">
        <v>6</v>
      </c>
      <c r="T23">
        <v>4</v>
      </c>
      <c r="U23">
        <v>5</v>
      </c>
      <c r="V23">
        <v>4</v>
      </c>
      <c r="W23">
        <v>5</v>
      </c>
      <c r="X23">
        <v>3</v>
      </c>
      <c r="Y23">
        <v>5</v>
      </c>
      <c r="Z23">
        <v>4</v>
      </c>
      <c r="AA23">
        <v>6</v>
      </c>
      <c r="AB23">
        <v>5</v>
      </c>
      <c r="AC23">
        <v>3</v>
      </c>
      <c r="AD23">
        <v>2</v>
      </c>
      <c r="AE23">
        <v>5</v>
      </c>
      <c r="AF23">
        <v>5</v>
      </c>
      <c r="AG23">
        <v>2</v>
      </c>
      <c r="AH23">
        <v>6</v>
      </c>
      <c r="AI23">
        <v>4</v>
      </c>
      <c r="AJ23">
        <v>5</v>
      </c>
      <c r="AK23">
        <v>2</v>
      </c>
      <c r="AL23">
        <v>4</v>
      </c>
      <c r="AM23">
        <v>3</v>
      </c>
      <c r="AN23">
        <v>3</v>
      </c>
      <c r="AO23">
        <v>2</v>
      </c>
      <c r="AP23">
        <v>1</v>
      </c>
      <c r="AQ23">
        <v>2</v>
      </c>
      <c r="AR23">
        <v>5</v>
      </c>
      <c r="AS23">
        <v>5</v>
      </c>
      <c r="AT23">
        <v>3</v>
      </c>
      <c r="AU23">
        <v>4</v>
      </c>
      <c r="AV23">
        <v>6</v>
      </c>
      <c r="AW23">
        <v>5</v>
      </c>
      <c r="AX23">
        <v>5</v>
      </c>
      <c r="AY23">
        <v>3</v>
      </c>
      <c r="AZ23">
        <v>5</v>
      </c>
      <c r="BA23">
        <v>5</v>
      </c>
      <c r="BB23">
        <v>4</v>
      </c>
      <c r="BC23">
        <v>4</v>
      </c>
      <c r="BD23">
        <v>4</v>
      </c>
      <c r="BE23">
        <v>4</v>
      </c>
      <c r="BF23">
        <v>3</v>
      </c>
      <c r="BG23">
        <v>2</v>
      </c>
      <c r="BH23">
        <v>1</v>
      </c>
      <c r="BI23">
        <v>5</v>
      </c>
      <c r="BJ23" s="11" t="s">
        <v>152</v>
      </c>
      <c r="BK23">
        <v>42</v>
      </c>
    </row>
    <row r="24" spans="1:63" x14ac:dyDescent="0.25">
      <c r="A24" t="s">
        <v>75</v>
      </c>
      <c r="B24">
        <v>6</v>
      </c>
      <c r="C24">
        <v>4</v>
      </c>
      <c r="D24">
        <v>6</v>
      </c>
      <c r="E24">
        <v>1</v>
      </c>
      <c r="F24">
        <v>1</v>
      </c>
      <c r="G24">
        <v>5</v>
      </c>
      <c r="H24">
        <v>6</v>
      </c>
      <c r="I24">
        <v>7</v>
      </c>
      <c r="J24">
        <v>7</v>
      </c>
      <c r="K24">
        <v>1</v>
      </c>
      <c r="L24">
        <v>1</v>
      </c>
      <c r="M24">
        <v>1</v>
      </c>
      <c r="N24">
        <v>5</v>
      </c>
      <c r="O24">
        <v>7</v>
      </c>
      <c r="P24">
        <v>5</v>
      </c>
      <c r="Q24">
        <v>4</v>
      </c>
      <c r="R24">
        <v>4</v>
      </c>
      <c r="S24">
        <v>4</v>
      </c>
      <c r="T24">
        <v>6</v>
      </c>
      <c r="U24">
        <v>4</v>
      </c>
      <c r="V24">
        <v>4</v>
      </c>
      <c r="W24">
        <v>6</v>
      </c>
      <c r="X24">
        <v>4</v>
      </c>
      <c r="Y24">
        <v>5</v>
      </c>
      <c r="Z24">
        <v>4</v>
      </c>
      <c r="AA24">
        <v>4</v>
      </c>
      <c r="AB24">
        <v>4</v>
      </c>
      <c r="AC24">
        <v>2</v>
      </c>
      <c r="AD24">
        <v>2</v>
      </c>
      <c r="AE24">
        <v>2</v>
      </c>
      <c r="AF24">
        <v>3</v>
      </c>
      <c r="AG24">
        <v>1</v>
      </c>
      <c r="AH24">
        <v>6</v>
      </c>
      <c r="AI24">
        <v>1</v>
      </c>
      <c r="AJ24">
        <v>1</v>
      </c>
      <c r="AK24">
        <v>3</v>
      </c>
      <c r="AL24">
        <v>3</v>
      </c>
      <c r="AM24">
        <v>3</v>
      </c>
      <c r="AN24">
        <v>4</v>
      </c>
      <c r="AO24">
        <v>1</v>
      </c>
      <c r="AP24">
        <v>1</v>
      </c>
      <c r="AQ24">
        <v>1</v>
      </c>
      <c r="AR24">
        <v>4</v>
      </c>
      <c r="AS24">
        <v>6</v>
      </c>
      <c r="AT24">
        <v>2</v>
      </c>
      <c r="AU24">
        <v>3</v>
      </c>
      <c r="AV24">
        <v>4</v>
      </c>
      <c r="AW24">
        <v>5</v>
      </c>
      <c r="AX24">
        <v>6</v>
      </c>
      <c r="AY24">
        <v>4</v>
      </c>
      <c r="AZ24">
        <v>6</v>
      </c>
      <c r="BA24">
        <v>6</v>
      </c>
      <c r="BB24">
        <v>3</v>
      </c>
      <c r="BC24">
        <v>4</v>
      </c>
      <c r="BD24">
        <v>2</v>
      </c>
      <c r="BE24">
        <v>2</v>
      </c>
      <c r="BF24">
        <v>2</v>
      </c>
      <c r="BG24">
        <v>1</v>
      </c>
      <c r="BH24">
        <v>1</v>
      </c>
      <c r="BI24">
        <v>2</v>
      </c>
      <c r="BJ24" s="11" t="s">
        <v>147</v>
      </c>
      <c r="BK24">
        <v>29</v>
      </c>
    </row>
    <row r="25" spans="1:63" x14ac:dyDescent="0.25">
      <c r="A25" t="s">
        <v>75</v>
      </c>
      <c r="B25">
        <v>6</v>
      </c>
      <c r="C25">
        <v>2</v>
      </c>
      <c r="D25">
        <v>5</v>
      </c>
      <c r="E25">
        <v>6</v>
      </c>
      <c r="F25">
        <v>6</v>
      </c>
      <c r="G25">
        <v>3</v>
      </c>
      <c r="H25">
        <v>5</v>
      </c>
      <c r="I25">
        <v>3</v>
      </c>
      <c r="J25">
        <v>1</v>
      </c>
      <c r="K25">
        <v>5</v>
      </c>
      <c r="L25">
        <v>1</v>
      </c>
      <c r="M25">
        <v>6</v>
      </c>
      <c r="N25">
        <v>6</v>
      </c>
      <c r="O25">
        <v>7</v>
      </c>
      <c r="P25">
        <v>5</v>
      </c>
      <c r="Q25">
        <v>6</v>
      </c>
      <c r="R25">
        <v>7</v>
      </c>
      <c r="S25">
        <v>6</v>
      </c>
      <c r="T25">
        <v>7</v>
      </c>
      <c r="U25">
        <v>7</v>
      </c>
      <c r="V25">
        <v>5</v>
      </c>
      <c r="W25">
        <v>6</v>
      </c>
      <c r="X25">
        <v>2</v>
      </c>
      <c r="Y25">
        <v>5</v>
      </c>
      <c r="Z25">
        <v>5</v>
      </c>
      <c r="AA25">
        <v>5</v>
      </c>
      <c r="AB25">
        <v>6</v>
      </c>
      <c r="AC25">
        <v>3</v>
      </c>
      <c r="AD25">
        <v>1</v>
      </c>
      <c r="AE25">
        <v>4</v>
      </c>
      <c r="AF25">
        <v>3</v>
      </c>
      <c r="AG25">
        <v>1</v>
      </c>
      <c r="AH25">
        <v>6</v>
      </c>
      <c r="AI25">
        <v>4</v>
      </c>
      <c r="AJ25">
        <v>5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2</v>
      </c>
      <c r="AR25">
        <v>4</v>
      </c>
      <c r="AS25">
        <v>5</v>
      </c>
      <c r="AT25">
        <v>1</v>
      </c>
      <c r="AU25">
        <v>5</v>
      </c>
      <c r="AV25">
        <v>6</v>
      </c>
      <c r="AW25">
        <v>4</v>
      </c>
      <c r="AX25">
        <v>6</v>
      </c>
      <c r="AY25">
        <v>1</v>
      </c>
      <c r="AZ25">
        <v>6</v>
      </c>
      <c r="BA25">
        <v>6</v>
      </c>
      <c r="BB25">
        <v>1</v>
      </c>
      <c r="BC25">
        <v>5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 s="11" t="s">
        <v>152</v>
      </c>
      <c r="BK25">
        <v>29</v>
      </c>
    </row>
    <row r="26" spans="1:63" hidden="1" x14ac:dyDescent="0.25">
      <c r="A26" t="s">
        <v>78</v>
      </c>
      <c r="B26">
        <v>7</v>
      </c>
      <c r="C26">
        <v>7</v>
      </c>
      <c r="D26">
        <v>7</v>
      </c>
      <c r="E26">
        <v>5</v>
      </c>
      <c r="F26">
        <v>4</v>
      </c>
      <c r="G26">
        <v>5</v>
      </c>
      <c r="H26">
        <v>6</v>
      </c>
      <c r="I26">
        <v>6</v>
      </c>
      <c r="J26">
        <v>4</v>
      </c>
      <c r="K26">
        <v>5</v>
      </c>
      <c r="L26">
        <v>5</v>
      </c>
      <c r="M26">
        <v>5</v>
      </c>
      <c r="N26">
        <v>4</v>
      </c>
      <c r="O26">
        <v>4</v>
      </c>
      <c r="P26">
        <v>6</v>
      </c>
      <c r="Q26">
        <v>5</v>
      </c>
      <c r="R26">
        <v>7</v>
      </c>
      <c r="S26">
        <v>7</v>
      </c>
      <c r="T26">
        <v>7</v>
      </c>
      <c r="U26">
        <v>5</v>
      </c>
      <c r="V26">
        <v>6</v>
      </c>
      <c r="W26">
        <v>6</v>
      </c>
      <c r="X26">
        <v>6</v>
      </c>
      <c r="Y26">
        <v>4</v>
      </c>
      <c r="Z26">
        <v>6</v>
      </c>
      <c r="AA26">
        <v>6</v>
      </c>
      <c r="AB26">
        <v>4</v>
      </c>
      <c r="AC26">
        <v>4</v>
      </c>
      <c r="AD26">
        <v>4</v>
      </c>
      <c r="AE26">
        <v>4</v>
      </c>
      <c r="AF26">
        <v>6</v>
      </c>
      <c r="AG26">
        <v>3</v>
      </c>
      <c r="AH26">
        <v>6</v>
      </c>
      <c r="AI26">
        <v>5</v>
      </c>
      <c r="AJ26">
        <v>4</v>
      </c>
      <c r="AK26">
        <v>3</v>
      </c>
      <c r="AL26">
        <v>4</v>
      </c>
      <c r="AM26">
        <v>4</v>
      </c>
      <c r="AN26">
        <v>2</v>
      </c>
      <c r="AO26">
        <v>3</v>
      </c>
      <c r="AP26">
        <v>4</v>
      </c>
      <c r="AQ26">
        <v>4</v>
      </c>
      <c r="AR26">
        <v>2</v>
      </c>
      <c r="AS26">
        <v>2</v>
      </c>
      <c r="AT26">
        <v>2</v>
      </c>
      <c r="AU26">
        <v>3</v>
      </c>
      <c r="AV26">
        <v>6</v>
      </c>
      <c r="AW26">
        <v>6</v>
      </c>
      <c r="AX26">
        <v>6</v>
      </c>
      <c r="AY26">
        <v>5</v>
      </c>
      <c r="AZ26">
        <v>6</v>
      </c>
      <c r="BA26">
        <v>6</v>
      </c>
      <c r="BB26">
        <v>5</v>
      </c>
      <c r="BC26">
        <v>2</v>
      </c>
      <c r="BD26">
        <v>5</v>
      </c>
      <c r="BE26">
        <v>5</v>
      </c>
      <c r="BF26">
        <v>2</v>
      </c>
      <c r="BG26">
        <v>2</v>
      </c>
      <c r="BH26">
        <v>2</v>
      </c>
      <c r="BI26">
        <v>2</v>
      </c>
      <c r="BJ26" s="11" t="s">
        <v>155</v>
      </c>
      <c r="BK26">
        <v>26</v>
      </c>
    </row>
    <row r="27" spans="1:63" x14ac:dyDescent="0.25">
      <c r="A27" t="s">
        <v>75</v>
      </c>
      <c r="B27">
        <v>5</v>
      </c>
      <c r="C27">
        <v>4</v>
      </c>
      <c r="D27">
        <v>5</v>
      </c>
      <c r="E27">
        <v>4</v>
      </c>
      <c r="F27">
        <v>5</v>
      </c>
      <c r="G27">
        <v>4</v>
      </c>
      <c r="H27">
        <v>4</v>
      </c>
      <c r="I27">
        <v>4</v>
      </c>
      <c r="J27">
        <v>3</v>
      </c>
      <c r="K27">
        <v>2</v>
      </c>
      <c r="L27">
        <v>1</v>
      </c>
      <c r="M27">
        <v>4</v>
      </c>
      <c r="N27">
        <v>6</v>
      </c>
      <c r="O27">
        <v>7</v>
      </c>
      <c r="P27">
        <v>6</v>
      </c>
      <c r="Q27">
        <v>7</v>
      </c>
      <c r="R27">
        <v>7</v>
      </c>
      <c r="S27">
        <v>6</v>
      </c>
      <c r="T27">
        <v>5</v>
      </c>
      <c r="U27">
        <v>6</v>
      </c>
      <c r="V27">
        <v>5</v>
      </c>
      <c r="W27">
        <v>5</v>
      </c>
      <c r="X27">
        <v>3</v>
      </c>
      <c r="Y27">
        <v>6</v>
      </c>
      <c r="Z27">
        <v>2</v>
      </c>
      <c r="AA27">
        <v>4</v>
      </c>
      <c r="AB27">
        <v>2</v>
      </c>
      <c r="AC27">
        <v>5</v>
      </c>
      <c r="AD27">
        <v>1</v>
      </c>
      <c r="AE27">
        <v>6</v>
      </c>
      <c r="AF27">
        <v>4</v>
      </c>
      <c r="AG27">
        <v>2</v>
      </c>
      <c r="AH27">
        <v>6</v>
      </c>
      <c r="AI27">
        <v>3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5</v>
      </c>
      <c r="AS27">
        <v>2</v>
      </c>
      <c r="AT27">
        <v>1</v>
      </c>
      <c r="AU27">
        <v>3</v>
      </c>
      <c r="AV27">
        <v>6</v>
      </c>
      <c r="AW27">
        <v>6</v>
      </c>
      <c r="AX27">
        <v>4</v>
      </c>
      <c r="AY27">
        <v>2</v>
      </c>
      <c r="AZ27">
        <v>6</v>
      </c>
      <c r="BA27">
        <v>4</v>
      </c>
      <c r="BB27">
        <v>1</v>
      </c>
      <c r="BC27">
        <v>5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5</v>
      </c>
      <c r="BJ27" s="11" t="s">
        <v>154</v>
      </c>
      <c r="BK27">
        <v>27</v>
      </c>
    </row>
    <row r="28" spans="1:63" hidden="1" x14ac:dyDescent="0.25">
      <c r="A28" t="s">
        <v>78</v>
      </c>
      <c r="B28">
        <v>7</v>
      </c>
      <c r="C28">
        <v>5</v>
      </c>
      <c r="D28">
        <v>4</v>
      </c>
      <c r="E28">
        <v>5</v>
      </c>
      <c r="F28">
        <v>2</v>
      </c>
      <c r="G28">
        <v>6</v>
      </c>
      <c r="H28">
        <v>5</v>
      </c>
      <c r="I28">
        <v>5</v>
      </c>
      <c r="J28">
        <v>1</v>
      </c>
      <c r="K28">
        <v>1</v>
      </c>
      <c r="L28">
        <v>4</v>
      </c>
      <c r="M28">
        <v>4</v>
      </c>
      <c r="N28">
        <v>4</v>
      </c>
      <c r="O28">
        <v>4</v>
      </c>
      <c r="P28">
        <v>6</v>
      </c>
      <c r="Q28">
        <v>4</v>
      </c>
      <c r="R28">
        <v>5</v>
      </c>
      <c r="S28">
        <v>5</v>
      </c>
      <c r="T28">
        <v>6</v>
      </c>
      <c r="U28">
        <v>6</v>
      </c>
      <c r="V28">
        <v>6</v>
      </c>
      <c r="W28">
        <v>6</v>
      </c>
      <c r="X28">
        <v>6</v>
      </c>
      <c r="Y28">
        <v>3</v>
      </c>
      <c r="Z28">
        <v>7</v>
      </c>
      <c r="AA28">
        <v>7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2</v>
      </c>
      <c r="AH28">
        <v>6</v>
      </c>
      <c r="AI28">
        <v>4</v>
      </c>
      <c r="AJ28">
        <v>1</v>
      </c>
      <c r="AK28">
        <v>3</v>
      </c>
      <c r="AL28">
        <v>3</v>
      </c>
      <c r="AM28">
        <v>3</v>
      </c>
      <c r="AN28">
        <v>1</v>
      </c>
      <c r="AO28">
        <v>2</v>
      </c>
      <c r="AP28">
        <v>2</v>
      </c>
      <c r="AQ28">
        <v>6</v>
      </c>
      <c r="AR28">
        <v>4</v>
      </c>
      <c r="AS28">
        <v>1</v>
      </c>
      <c r="AT28">
        <v>2</v>
      </c>
      <c r="AU28">
        <v>5</v>
      </c>
      <c r="AV28">
        <v>5</v>
      </c>
      <c r="AW28">
        <v>3</v>
      </c>
      <c r="AX28">
        <v>3</v>
      </c>
      <c r="AY28">
        <v>3</v>
      </c>
      <c r="AZ28">
        <v>5</v>
      </c>
      <c r="BA28">
        <v>4</v>
      </c>
      <c r="BB28">
        <v>5</v>
      </c>
      <c r="BC28">
        <v>1</v>
      </c>
      <c r="BD28">
        <v>5</v>
      </c>
      <c r="BE28">
        <v>5</v>
      </c>
      <c r="BF28">
        <v>1</v>
      </c>
      <c r="BG28">
        <v>1</v>
      </c>
      <c r="BH28">
        <v>1</v>
      </c>
      <c r="BI28">
        <v>3</v>
      </c>
      <c r="BJ28" s="11" t="s">
        <v>149</v>
      </c>
      <c r="BK28">
        <v>29</v>
      </c>
    </row>
    <row r="29" spans="1:63" hidden="1" x14ac:dyDescent="0.25">
      <c r="A29" t="s">
        <v>78</v>
      </c>
      <c r="B29">
        <v>5</v>
      </c>
      <c r="C29">
        <v>4</v>
      </c>
      <c r="D29">
        <v>7</v>
      </c>
      <c r="E29">
        <v>6</v>
      </c>
      <c r="F29">
        <v>5</v>
      </c>
      <c r="G29">
        <v>4</v>
      </c>
      <c r="H29">
        <v>5</v>
      </c>
      <c r="I29">
        <v>5</v>
      </c>
      <c r="J29">
        <v>4</v>
      </c>
      <c r="K29">
        <v>6</v>
      </c>
      <c r="L29">
        <v>5</v>
      </c>
      <c r="M29">
        <v>5</v>
      </c>
      <c r="N29">
        <v>6</v>
      </c>
      <c r="O29">
        <v>5</v>
      </c>
      <c r="P29">
        <v>5</v>
      </c>
      <c r="Q29">
        <v>3</v>
      </c>
      <c r="R29">
        <v>4</v>
      </c>
      <c r="S29">
        <v>4</v>
      </c>
      <c r="T29">
        <v>5</v>
      </c>
      <c r="U29">
        <v>6</v>
      </c>
      <c r="V29">
        <v>5</v>
      </c>
      <c r="W29">
        <v>6</v>
      </c>
      <c r="X29">
        <v>6</v>
      </c>
      <c r="Y29">
        <v>5</v>
      </c>
      <c r="Z29">
        <v>5</v>
      </c>
      <c r="AA29">
        <v>5</v>
      </c>
      <c r="AB29">
        <v>6</v>
      </c>
      <c r="AC29">
        <v>5</v>
      </c>
      <c r="AD29">
        <v>5</v>
      </c>
      <c r="AE29">
        <v>4</v>
      </c>
      <c r="AF29">
        <v>4</v>
      </c>
      <c r="AG29">
        <v>2</v>
      </c>
      <c r="AH29">
        <v>4</v>
      </c>
      <c r="AI29">
        <v>5</v>
      </c>
      <c r="AJ29">
        <v>4</v>
      </c>
      <c r="AK29">
        <v>3</v>
      </c>
      <c r="AL29">
        <v>3</v>
      </c>
      <c r="AM29">
        <v>4</v>
      </c>
      <c r="AN29">
        <v>2</v>
      </c>
      <c r="AO29">
        <v>5</v>
      </c>
      <c r="AP29">
        <v>4</v>
      </c>
      <c r="AQ29">
        <v>4</v>
      </c>
      <c r="AR29">
        <v>6</v>
      </c>
      <c r="AS29">
        <v>6</v>
      </c>
      <c r="AT29">
        <v>3</v>
      </c>
      <c r="AU29">
        <v>4</v>
      </c>
      <c r="AV29">
        <v>6</v>
      </c>
      <c r="AW29">
        <v>4</v>
      </c>
      <c r="AX29">
        <v>3</v>
      </c>
      <c r="AY29">
        <v>3</v>
      </c>
      <c r="AZ29">
        <v>6</v>
      </c>
      <c r="BA29">
        <v>4</v>
      </c>
      <c r="BB29">
        <v>5</v>
      </c>
      <c r="BC29">
        <v>3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 s="11" t="s">
        <v>151</v>
      </c>
      <c r="BK29">
        <v>30</v>
      </c>
    </row>
    <row r="30" spans="1:63" x14ac:dyDescent="0.25">
      <c r="A30" t="s">
        <v>75</v>
      </c>
      <c r="B30">
        <v>6</v>
      </c>
      <c r="C30">
        <v>4</v>
      </c>
      <c r="D30">
        <v>5</v>
      </c>
      <c r="E30">
        <v>5</v>
      </c>
      <c r="F30">
        <v>5</v>
      </c>
      <c r="G30">
        <v>6</v>
      </c>
      <c r="H30">
        <v>6</v>
      </c>
      <c r="I30">
        <v>6</v>
      </c>
      <c r="J30">
        <v>5</v>
      </c>
      <c r="K30">
        <v>5</v>
      </c>
      <c r="L30">
        <v>1</v>
      </c>
      <c r="M30">
        <v>1</v>
      </c>
      <c r="N30">
        <v>7</v>
      </c>
      <c r="O30">
        <v>6</v>
      </c>
      <c r="P30">
        <v>6</v>
      </c>
      <c r="Q30">
        <v>5</v>
      </c>
      <c r="R30">
        <v>5</v>
      </c>
      <c r="S30">
        <v>4</v>
      </c>
      <c r="T30">
        <v>5</v>
      </c>
      <c r="U30">
        <v>5</v>
      </c>
      <c r="V30">
        <v>6</v>
      </c>
      <c r="W30">
        <v>4</v>
      </c>
      <c r="X30">
        <v>5</v>
      </c>
      <c r="Y30">
        <v>5</v>
      </c>
      <c r="Z30">
        <v>5</v>
      </c>
      <c r="AA30">
        <v>5</v>
      </c>
      <c r="AB30">
        <v>5</v>
      </c>
      <c r="AC30">
        <v>4</v>
      </c>
      <c r="AD30">
        <v>1</v>
      </c>
      <c r="AE30">
        <v>6</v>
      </c>
      <c r="AF30">
        <v>3</v>
      </c>
      <c r="AG30">
        <v>2</v>
      </c>
      <c r="AH30">
        <v>5</v>
      </c>
      <c r="AI30">
        <v>5</v>
      </c>
      <c r="AJ30">
        <v>4</v>
      </c>
      <c r="AK30">
        <v>3</v>
      </c>
      <c r="AL30">
        <v>3</v>
      </c>
      <c r="AM30">
        <v>3</v>
      </c>
      <c r="AN30">
        <v>1</v>
      </c>
      <c r="AO30">
        <v>2</v>
      </c>
      <c r="AP30">
        <v>1</v>
      </c>
      <c r="AQ30">
        <v>1</v>
      </c>
      <c r="AR30">
        <v>5</v>
      </c>
      <c r="AS30">
        <v>6</v>
      </c>
      <c r="AT30">
        <v>2</v>
      </c>
      <c r="AU30">
        <v>5</v>
      </c>
      <c r="AV30">
        <v>6</v>
      </c>
      <c r="AW30">
        <v>4</v>
      </c>
      <c r="AX30">
        <v>5</v>
      </c>
      <c r="AY30">
        <v>4</v>
      </c>
      <c r="AZ30">
        <v>6</v>
      </c>
      <c r="BA30">
        <v>4</v>
      </c>
      <c r="BB30">
        <v>6</v>
      </c>
      <c r="BC30">
        <v>6</v>
      </c>
      <c r="BD30">
        <v>5</v>
      </c>
      <c r="BE30">
        <v>4</v>
      </c>
      <c r="BF30">
        <v>4</v>
      </c>
      <c r="BG30">
        <v>3</v>
      </c>
      <c r="BH30">
        <v>1</v>
      </c>
      <c r="BI30">
        <v>5</v>
      </c>
      <c r="BJ30" s="11" t="s">
        <v>146</v>
      </c>
      <c r="BK30">
        <v>24</v>
      </c>
    </row>
    <row r="31" spans="1:63" x14ac:dyDescent="0.25">
      <c r="A31" t="s">
        <v>75</v>
      </c>
      <c r="B31">
        <v>7</v>
      </c>
      <c r="C31">
        <v>6</v>
      </c>
      <c r="D31">
        <v>5</v>
      </c>
      <c r="E31">
        <v>6</v>
      </c>
      <c r="F31">
        <v>6</v>
      </c>
      <c r="G31">
        <v>5</v>
      </c>
      <c r="H31">
        <v>7</v>
      </c>
      <c r="I31">
        <v>7</v>
      </c>
      <c r="J31">
        <v>1</v>
      </c>
      <c r="K31">
        <v>7</v>
      </c>
      <c r="L31">
        <v>1</v>
      </c>
      <c r="M31">
        <v>4</v>
      </c>
      <c r="N31">
        <v>2</v>
      </c>
      <c r="O31">
        <v>2</v>
      </c>
      <c r="P31">
        <v>2</v>
      </c>
      <c r="Q31">
        <v>6</v>
      </c>
      <c r="R31">
        <v>7</v>
      </c>
      <c r="S31">
        <v>7</v>
      </c>
      <c r="T31">
        <v>4</v>
      </c>
      <c r="U31">
        <v>5</v>
      </c>
      <c r="V31">
        <v>7</v>
      </c>
      <c r="W31">
        <v>6</v>
      </c>
      <c r="X31">
        <v>1</v>
      </c>
      <c r="Y31">
        <v>1</v>
      </c>
      <c r="Z31">
        <v>4</v>
      </c>
      <c r="AA31">
        <v>4</v>
      </c>
      <c r="AB31">
        <v>5</v>
      </c>
      <c r="AC31">
        <v>1</v>
      </c>
      <c r="AD31">
        <v>1</v>
      </c>
      <c r="AE31">
        <v>4</v>
      </c>
      <c r="AF31">
        <v>4</v>
      </c>
      <c r="AG31">
        <v>3</v>
      </c>
      <c r="AH31">
        <v>4</v>
      </c>
      <c r="AI31">
        <v>5</v>
      </c>
      <c r="AJ31">
        <v>6</v>
      </c>
      <c r="AK31">
        <v>3</v>
      </c>
      <c r="AL31">
        <v>3</v>
      </c>
      <c r="AM31">
        <v>4</v>
      </c>
      <c r="AN31">
        <v>1</v>
      </c>
      <c r="AO31">
        <v>2</v>
      </c>
      <c r="AP31">
        <v>1</v>
      </c>
      <c r="AQ31">
        <v>6</v>
      </c>
      <c r="AR31">
        <v>3</v>
      </c>
      <c r="AS31">
        <v>2</v>
      </c>
      <c r="AT31">
        <v>1</v>
      </c>
      <c r="AU31">
        <v>5</v>
      </c>
      <c r="AV31">
        <v>5</v>
      </c>
      <c r="AW31">
        <v>5</v>
      </c>
      <c r="AX31">
        <v>4</v>
      </c>
      <c r="AY31">
        <v>4</v>
      </c>
      <c r="AZ31">
        <v>6</v>
      </c>
      <c r="BA31">
        <v>4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1</v>
      </c>
      <c r="BI31">
        <v>3</v>
      </c>
      <c r="BJ31" s="11" t="s">
        <v>146</v>
      </c>
      <c r="BK31">
        <v>28</v>
      </c>
    </row>
    <row r="32" spans="1:63" x14ac:dyDescent="0.25">
      <c r="A32" t="s">
        <v>75</v>
      </c>
      <c r="B32">
        <v>5</v>
      </c>
      <c r="C32">
        <v>3</v>
      </c>
      <c r="D32">
        <v>6</v>
      </c>
      <c r="E32">
        <v>5</v>
      </c>
      <c r="F32">
        <v>5</v>
      </c>
      <c r="G32">
        <v>7</v>
      </c>
      <c r="H32">
        <v>6</v>
      </c>
      <c r="I32">
        <v>6</v>
      </c>
      <c r="J32">
        <v>7</v>
      </c>
      <c r="K32">
        <v>5</v>
      </c>
      <c r="L32">
        <v>2</v>
      </c>
      <c r="M32">
        <v>5</v>
      </c>
      <c r="N32">
        <v>5</v>
      </c>
      <c r="O32">
        <v>7</v>
      </c>
      <c r="P32">
        <v>6</v>
      </c>
      <c r="Q32">
        <v>5</v>
      </c>
      <c r="R32">
        <v>7</v>
      </c>
      <c r="S32">
        <v>5</v>
      </c>
      <c r="T32">
        <v>3</v>
      </c>
      <c r="U32">
        <v>4</v>
      </c>
      <c r="V32">
        <v>5</v>
      </c>
      <c r="W32">
        <v>4</v>
      </c>
      <c r="X32">
        <v>2</v>
      </c>
      <c r="Y32">
        <v>5</v>
      </c>
      <c r="Z32">
        <v>6</v>
      </c>
      <c r="AA32">
        <v>5</v>
      </c>
      <c r="AB32">
        <v>4</v>
      </c>
      <c r="AC32">
        <v>3</v>
      </c>
      <c r="AD32">
        <v>1</v>
      </c>
      <c r="AE32">
        <v>7</v>
      </c>
      <c r="AF32">
        <v>4</v>
      </c>
      <c r="AG32">
        <v>1</v>
      </c>
      <c r="AH32">
        <v>6</v>
      </c>
      <c r="AI32">
        <v>4</v>
      </c>
      <c r="AJ32">
        <v>3</v>
      </c>
      <c r="AK32">
        <v>5</v>
      </c>
      <c r="AL32">
        <v>2</v>
      </c>
      <c r="AM32">
        <v>5</v>
      </c>
      <c r="AN32">
        <v>3</v>
      </c>
      <c r="AO32">
        <v>3</v>
      </c>
      <c r="AP32">
        <v>1</v>
      </c>
      <c r="AQ32">
        <v>2</v>
      </c>
      <c r="AR32">
        <v>4</v>
      </c>
      <c r="AS32">
        <v>6</v>
      </c>
      <c r="AT32">
        <v>2</v>
      </c>
      <c r="AU32">
        <v>2</v>
      </c>
      <c r="AV32">
        <v>6</v>
      </c>
      <c r="AW32">
        <v>3</v>
      </c>
      <c r="AX32">
        <v>2</v>
      </c>
      <c r="AY32">
        <v>1</v>
      </c>
      <c r="AZ32">
        <v>6</v>
      </c>
      <c r="BA32">
        <v>3</v>
      </c>
      <c r="BB32">
        <v>3</v>
      </c>
      <c r="BC32">
        <v>4</v>
      </c>
      <c r="BD32">
        <v>6</v>
      </c>
      <c r="BE32">
        <v>6</v>
      </c>
      <c r="BF32">
        <v>4</v>
      </c>
      <c r="BG32">
        <v>3</v>
      </c>
      <c r="BH32">
        <v>1</v>
      </c>
      <c r="BI32">
        <v>6</v>
      </c>
      <c r="BJ32" s="11" t="s">
        <v>152</v>
      </c>
      <c r="BK32">
        <v>29</v>
      </c>
    </row>
    <row r="33" spans="1:63" hidden="1" x14ac:dyDescent="0.25">
      <c r="A33" t="s">
        <v>78</v>
      </c>
      <c r="B33">
        <v>6</v>
      </c>
      <c r="C33">
        <v>5</v>
      </c>
      <c r="D33">
        <v>6</v>
      </c>
      <c r="E33">
        <v>4</v>
      </c>
      <c r="F33">
        <v>5</v>
      </c>
      <c r="G33">
        <v>7</v>
      </c>
      <c r="H33">
        <v>7</v>
      </c>
      <c r="I33">
        <v>6</v>
      </c>
      <c r="J33">
        <v>4</v>
      </c>
      <c r="K33">
        <v>5</v>
      </c>
      <c r="L33">
        <v>5</v>
      </c>
      <c r="M33">
        <v>6</v>
      </c>
      <c r="N33">
        <v>5</v>
      </c>
      <c r="O33">
        <v>5</v>
      </c>
      <c r="P33">
        <v>7</v>
      </c>
      <c r="Q33">
        <v>7</v>
      </c>
      <c r="R33">
        <v>6</v>
      </c>
      <c r="S33">
        <v>5</v>
      </c>
      <c r="T33">
        <v>6</v>
      </c>
      <c r="U33">
        <v>6</v>
      </c>
      <c r="V33">
        <v>7</v>
      </c>
      <c r="W33">
        <v>6</v>
      </c>
      <c r="X33">
        <v>7</v>
      </c>
      <c r="Y33">
        <v>5</v>
      </c>
      <c r="Z33">
        <v>6</v>
      </c>
      <c r="AA33">
        <v>7</v>
      </c>
      <c r="AB33">
        <v>6</v>
      </c>
      <c r="AC33">
        <v>5</v>
      </c>
      <c r="AD33">
        <v>5</v>
      </c>
      <c r="AE33">
        <v>6</v>
      </c>
      <c r="AF33">
        <v>4</v>
      </c>
      <c r="AG33">
        <v>3</v>
      </c>
      <c r="AH33">
        <v>6</v>
      </c>
      <c r="AI33">
        <v>3</v>
      </c>
      <c r="AJ33">
        <v>4</v>
      </c>
      <c r="AK33">
        <v>4</v>
      </c>
      <c r="AL33">
        <v>4</v>
      </c>
      <c r="AM33">
        <v>3</v>
      </c>
      <c r="AN33">
        <v>2</v>
      </c>
      <c r="AO33">
        <v>4</v>
      </c>
      <c r="AP33">
        <v>3</v>
      </c>
      <c r="AQ33">
        <v>4</v>
      </c>
      <c r="AR33">
        <v>5</v>
      </c>
      <c r="AS33">
        <v>5</v>
      </c>
      <c r="AT33">
        <v>5</v>
      </c>
      <c r="AU33">
        <v>6</v>
      </c>
      <c r="AV33">
        <v>6</v>
      </c>
      <c r="AW33">
        <v>5</v>
      </c>
      <c r="AX33">
        <v>3</v>
      </c>
      <c r="AY33">
        <v>4</v>
      </c>
      <c r="AZ33">
        <v>6</v>
      </c>
      <c r="BA33">
        <v>5</v>
      </c>
      <c r="BB33">
        <v>6</v>
      </c>
      <c r="BC33">
        <v>5</v>
      </c>
      <c r="BD33">
        <v>6</v>
      </c>
      <c r="BE33">
        <v>6</v>
      </c>
      <c r="BF33">
        <v>5</v>
      </c>
      <c r="BG33">
        <v>4</v>
      </c>
      <c r="BH33">
        <v>4</v>
      </c>
      <c r="BI33">
        <v>5</v>
      </c>
      <c r="BJ33" s="11" t="s">
        <v>147</v>
      </c>
      <c r="BK33">
        <v>25</v>
      </c>
    </row>
    <row r="34" spans="1:63" x14ac:dyDescent="0.25">
      <c r="A34" t="s">
        <v>75</v>
      </c>
      <c r="B34">
        <v>7</v>
      </c>
      <c r="C34">
        <v>6</v>
      </c>
      <c r="D34">
        <v>5</v>
      </c>
      <c r="E34">
        <v>5</v>
      </c>
      <c r="F34">
        <v>6</v>
      </c>
      <c r="G34">
        <v>7</v>
      </c>
      <c r="H34">
        <v>7</v>
      </c>
      <c r="I34">
        <v>7</v>
      </c>
      <c r="J34">
        <v>7</v>
      </c>
      <c r="K34">
        <v>5</v>
      </c>
      <c r="L34">
        <v>2</v>
      </c>
      <c r="M34">
        <v>4</v>
      </c>
      <c r="N34">
        <v>4</v>
      </c>
      <c r="O34">
        <v>5</v>
      </c>
      <c r="P34">
        <v>6</v>
      </c>
      <c r="Q34">
        <v>4</v>
      </c>
      <c r="R34">
        <v>6</v>
      </c>
      <c r="S34">
        <v>6</v>
      </c>
      <c r="T34">
        <v>7</v>
      </c>
      <c r="U34">
        <v>7</v>
      </c>
      <c r="V34">
        <v>7</v>
      </c>
      <c r="W34">
        <v>6</v>
      </c>
      <c r="X34">
        <v>6</v>
      </c>
      <c r="Y34">
        <v>5</v>
      </c>
      <c r="Z34">
        <v>6</v>
      </c>
      <c r="AA34">
        <v>7</v>
      </c>
      <c r="AB34">
        <v>7</v>
      </c>
      <c r="AC34">
        <v>5</v>
      </c>
      <c r="AD34">
        <v>5</v>
      </c>
      <c r="AE34">
        <v>5</v>
      </c>
      <c r="AF34">
        <v>3</v>
      </c>
      <c r="AG34">
        <v>2</v>
      </c>
      <c r="AH34">
        <v>6</v>
      </c>
      <c r="AI34">
        <v>5</v>
      </c>
      <c r="AJ34">
        <v>5</v>
      </c>
      <c r="AK34">
        <v>4</v>
      </c>
      <c r="AL34">
        <v>4</v>
      </c>
      <c r="AM34">
        <v>3</v>
      </c>
      <c r="AN34">
        <v>5</v>
      </c>
      <c r="AO34">
        <v>3</v>
      </c>
      <c r="AP34">
        <v>1</v>
      </c>
      <c r="AQ34">
        <v>2</v>
      </c>
      <c r="AR34">
        <v>2</v>
      </c>
      <c r="AS34">
        <v>6</v>
      </c>
      <c r="AT34">
        <v>2</v>
      </c>
      <c r="AU34">
        <v>4</v>
      </c>
      <c r="AV34">
        <v>6</v>
      </c>
      <c r="AW34">
        <v>4</v>
      </c>
      <c r="AX34">
        <v>6</v>
      </c>
      <c r="AY34">
        <v>6</v>
      </c>
      <c r="AZ34">
        <v>4</v>
      </c>
      <c r="BA34">
        <v>5</v>
      </c>
      <c r="BB34">
        <v>4</v>
      </c>
      <c r="BC34">
        <v>4</v>
      </c>
      <c r="BD34">
        <v>5</v>
      </c>
      <c r="BE34">
        <v>3</v>
      </c>
      <c r="BF34">
        <v>5</v>
      </c>
      <c r="BG34">
        <v>2</v>
      </c>
      <c r="BH34">
        <v>2</v>
      </c>
      <c r="BI34">
        <v>5</v>
      </c>
      <c r="BJ34" s="11" t="s">
        <v>145</v>
      </c>
      <c r="BK34">
        <v>27</v>
      </c>
    </row>
    <row r="35" spans="1:63" x14ac:dyDescent="0.25">
      <c r="A35" t="s">
        <v>75</v>
      </c>
      <c r="B35">
        <v>6</v>
      </c>
      <c r="C35">
        <v>5</v>
      </c>
      <c r="D35">
        <v>5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2</v>
      </c>
      <c r="M35">
        <v>2</v>
      </c>
      <c r="N35">
        <v>5</v>
      </c>
      <c r="O35">
        <v>6</v>
      </c>
      <c r="P35">
        <v>7</v>
      </c>
      <c r="Q35">
        <v>3</v>
      </c>
      <c r="R35">
        <v>3</v>
      </c>
      <c r="S35">
        <v>3</v>
      </c>
      <c r="T35">
        <v>5</v>
      </c>
      <c r="U35">
        <v>4</v>
      </c>
      <c r="V35">
        <v>4</v>
      </c>
      <c r="W35">
        <v>5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5</v>
      </c>
      <c r="AG35">
        <v>2</v>
      </c>
      <c r="AH35">
        <v>6</v>
      </c>
      <c r="AI35">
        <v>4</v>
      </c>
      <c r="AJ35">
        <v>3</v>
      </c>
      <c r="AK35">
        <v>4</v>
      </c>
      <c r="AL35">
        <v>4</v>
      </c>
      <c r="AM35">
        <v>3</v>
      </c>
      <c r="AN35">
        <v>3</v>
      </c>
      <c r="AO35">
        <v>2</v>
      </c>
      <c r="AP35">
        <v>1</v>
      </c>
      <c r="AQ35">
        <v>2</v>
      </c>
      <c r="AR35">
        <v>4</v>
      </c>
      <c r="AS35">
        <v>5</v>
      </c>
      <c r="AT35">
        <v>3</v>
      </c>
      <c r="AU35">
        <v>2</v>
      </c>
      <c r="AV35">
        <v>2</v>
      </c>
      <c r="AW35">
        <v>5</v>
      </c>
      <c r="AX35">
        <v>4</v>
      </c>
      <c r="AY35">
        <v>5</v>
      </c>
      <c r="AZ35">
        <v>6</v>
      </c>
      <c r="BA35">
        <v>6</v>
      </c>
      <c r="BB35">
        <v>3</v>
      </c>
      <c r="BC35">
        <v>4</v>
      </c>
      <c r="BD35">
        <v>5</v>
      </c>
      <c r="BE35">
        <v>3</v>
      </c>
      <c r="BF35">
        <v>3</v>
      </c>
      <c r="BG35">
        <v>2</v>
      </c>
      <c r="BH35">
        <v>2</v>
      </c>
      <c r="BI35">
        <v>4</v>
      </c>
      <c r="BJ35" s="11" t="s">
        <v>147</v>
      </c>
      <c r="BK35">
        <v>29</v>
      </c>
    </row>
    <row r="36" spans="1:63" hidden="1" x14ac:dyDescent="0.25">
      <c r="A36" t="s">
        <v>78</v>
      </c>
      <c r="B36">
        <v>6</v>
      </c>
      <c r="C36">
        <v>3</v>
      </c>
      <c r="D36">
        <v>6</v>
      </c>
      <c r="E36">
        <v>6</v>
      </c>
      <c r="F36">
        <v>5</v>
      </c>
      <c r="G36">
        <v>6</v>
      </c>
      <c r="H36">
        <v>5</v>
      </c>
      <c r="I36">
        <v>5</v>
      </c>
      <c r="J36">
        <v>1</v>
      </c>
      <c r="K36">
        <v>5</v>
      </c>
      <c r="L36">
        <v>5</v>
      </c>
      <c r="M36">
        <v>6</v>
      </c>
      <c r="N36">
        <v>5</v>
      </c>
      <c r="O36">
        <v>4</v>
      </c>
      <c r="P36">
        <v>5</v>
      </c>
      <c r="Q36">
        <v>4</v>
      </c>
      <c r="R36">
        <v>4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4</v>
      </c>
      <c r="Z36">
        <v>5</v>
      </c>
      <c r="AA36">
        <v>5</v>
      </c>
      <c r="AB36">
        <v>6</v>
      </c>
      <c r="AC36">
        <v>4</v>
      </c>
      <c r="AD36">
        <v>4</v>
      </c>
      <c r="AE36">
        <v>5</v>
      </c>
      <c r="AF36">
        <v>4</v>
      </c>
      <c r="AG36">
        <v>2</v>
      </c>
      <c r="AH36">
        <v>6</v>
      </c>
      <c r="AI36">
        <v>5</v>
      </c>
      <c r="AJ36">
        <v>5</v>
      </c>
      <c r="AK36">
        <v>3</v>
      </c>
      <c r="AL36">
        <v>2</v>
      </c>
      <c r="AM36">
        <v>2</v>
      </c>
      <c r="AN36">
        <v>1</v>
      </c>
      <c r="AO36">
        <v>4</v>
      </c>
      <c r="AP36">
        <v>4</v>
      </c>
      <c r="AQ36">
        <v>4</v>
      </c>
      <c r="AR36">
        <v>4</v>
      </c>
      <c r="AS36">
        <v>3</v>
      </c>
      <c r="AT36">
        <v>2</v>
      </c>
      <c r="AU36">
        <v>3</v>
      </c>
      <c r="AV36">
        <v>3</v>
      </c>
      <c r="AW36">
        <v>2</v>
      </c>
      <c r="AX36">
        <v>5</v>
      </c>
      <c r="AY36">
        <v>5</v>
      </c>
      <c r="AZ36">
        <v>6</v>
      </c>
      <c r="BA36">
        <v>5</v>
      </c>
      <c r="BB36">
        <v>4</v>
      </c>
      <c r="BC36">
        <v>3</v>
      </c>
      <c r="BD36">
        <v>3</v>
      </c>
      <c r="BE36">
        <v>3</v>
      </c>
      <c r="BF36">
        <v>4</v>
      </c>
      <c r="BG36">
        <v>2</v>
      </c>
      <c r="BH36">
        <v>2</v>
      </c>
      <c r="BI36">
        <v>3</v>
      </c>
      <c r="BJ36" s="11" t="s">
        <v>154</v>
      </c>
      <c r="BK36">
        <v>32</v>
      </c>
    </row>
    <row r="37" spans="1:63" x14ac:dyDescent="0.25">
      <c r="A37" t="s">
        <v>75</v>
      </c>
      <c r="B37">
        <v>7</v>
      </c>
      <c r="C37">
        <v>5</v>
      </c>
      <c r="D37">
        <v>5</v>
      </c>
      <c r="E37">
        <v>5</v>
      </c>
      <c r="F37">
        <v>4</v>
      </c>
      <c r="G37">
        <v>5</v>
      </c>
      <c r="H37">
        <v>6</v>
      </c>
      <c r="I37">
        <v>7</v>
      </c>
      <c r="J37">
        <v>4</v>
      </c>
      <c r="K37">
        <v>6</v>
      </c>
      <c r="L37">
        <v>4</v>
      </c>
      <c r="M37">
        <v>5</v>
      </c>
      <c r="N37">
        <v>7</v>
      </c>
      <c r="O37">
        <v>6</v>
      </c>
      <c r="P37">
        <v>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7</v>
      </c>
      <c r="X37">
        <v>5</v>
      </c>
      <c r="Y37">
        <v>5</v>
      </c>
      <c r="Z37">
        <v>7</v>
      </c>
      <c r="AA37">
        <v>7</v>
      </c>
      <c r="AB37">
        <v>6</v>
      </c>
      <c r="AC37">
        <v>4</v>
      </c>
      <c r="AD37">
        <v>4</v>
      </c>
      <c r="AE37">
        <v>6</v>
      </c>
      <c r="AF37">
        <v>4</v>
      </c>
      <c r="AG37">
        <v>2</v>
      </c>
      <c r="AH37">
        <v>6</v>
      </c>
      <c r="AI37">
        <v>5</v>
      </c>
      <c r="AJ37">
        <v>1</v>
      </c>
      <c r="AK37">
        <v>3</v>
      </c>
      <c r="AL37">
        <v>3</v>
      </c>
      <c r="AM37">
        <v>3</v>
      </c>
      <c r="AN37">
        <v>2</v>
      </c>
      <c r="AO37">
        <v>4</v>
      </c>
      <c r="AP37">
        <v>1</v>
      </c>
      <c r="AQ37">
        <v>6</v>
      </c>
      <c r="AR37">
        <v>6</v>
      </c>
      <c r="AS37">
        <v>6</v>
      </c>
      <c r="AT37">
        <v>2</v>
      </c>
      <c r="AU37">
        <v>5</v>
      </c>
      <c r="AV37">
        <v>6</v>
      </c>
      <c r="AW37">
        <v>5</v>
      </c>
      <c r="AX37">
        <v>6</v>
      </c>
      <c r="AY37">
        <v>6</v>
      </c>
      <c r="AZ37">
        <v>6</v>
      </c>
      <c r="BA37">
        <v>6</v>
      </c>
      <c r="BB37">
        <v>4</v>
      </c>
      <c r="BC37">
        <v>5</v>
      </c>
      <c r="BD37">
        <v>5</v>
      </c>
      <c r="BE37">
        <v>5</v>
      </c>
      <c r="BF37">
        <v>4</v>
      </c>
      <c r="BG37">
        <v>3</v>
      </c>
      <c r="BH37">
        <v>3</v>
      </c>
      <c r="BI37">
        <v>4</v>
      </c>
      <c r="BJ37" s="11" t="s">
        <v>155</v>
      </c>
      <c r="BK37">
        <v>28</v>
      </c>
    </row>
    <row r="38" spans="1:63" x14ac:dyDescent="0.25">
      <c r="A38" t="s">
        <v>75</v>
      </c>
      <c r="B38">
        <v>7</v>
      </c>
      <c r="C38">
        <v>6</v>
      </c>
      <c r="D38">
        <v>7</v>
      </c>
      <c r="E38">
        <v>4</v>
      </c>
      <c r="F38">
        <v>7</v>
      </c>
      <c r="G38">
        <v>4</v>
      </c>
      <c r="H38">
        <v>5</v>
      </c>
      <c r="I38">
        <v>5</v>
      </c>
      <c r="J38">
        <v>1</v>
      </c>
      <c r="K38">
        <v>4</v>
      </c>
      <c r="L38">
        <v>4</v>
      </c>
      <c r="M38">
        <v>5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5</v>
      </c>
      <c r="U38">
        <v>5</v>
      </c>
      <c r="V38">
        <v>7</v>
      </c>
      <c r="W38">
        <v>4</v>
      </c>
      <c r="X38">
        <v>4</v>
      </c>
      <c r="Y38">
        <v>5</v>
      </c>
      <c r="Z38">
        <v>5</v>
      </c>
      <c r="AA38">
        <v>7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3</v>
      </c>
      <c r="AH38">
        <v>6</v>
      </c>
      <c r="AI38">
        <v>4</v>
      </c>
      <c r="AJ38">
        <v>6</v>
      </c>
      <c r="AK38">
        <v>3</v>
      </c>
      <c r="AL38">
        <v>4</v>
      </c>
      <c r="AM38">
        <v>4</v>
      </c>
      <c r="AN38">
        <v>1</v>
      </c>
      <c r="AO38">
        <v>3</v>
      </c>
      <c r="AP38">
        <v>3</v>
      </c>
      <c r="AQ38">
        <v>3</v>
      </c>
      <c r="AR38">
        <v>6</v>
      </c>
      <c r="AS38">
        <v>3</v>
      </c>
      <c r="AT38">
        <v>3</v>
      </c>
      <c r="AU38">
        <v>3</v>
      </c>
      <c r="AV38">
        <v>6</v>
      </c>
      <c r="AW38">
        <v>4</v>
      </c>
      <c r="AX38">
        <v>3</v>
      </c>
      <c r="AY38">
        <v>3</v>
      </c>
      <c r="AZ38">
        <v>6</v>
      </c>
      <c r="BA38">
        <v>1</v>
      </c>
      <c r="BB38">
        <v>3</v>
      </c>
      <c r="BC38">
        <v>3</v>
      </c>
      <c r="BD38">
        <v>6</v>
      </c>
      <c r="BE38">
        <v>6</v>
      </c>
      <c r="BF38">
        <v>3</v>
      </c>
      <c r="BG38">
        <v>3</v>
      </c>
      <c r="BH38">
        <v>3</v>
      </c>
      <c r="BI38">
        <v>4</v>
      </c>
      <c r="BJ38" s="11" t="s">
        <v>155</v>
      </c>
      <c r="BK38">
        <v>44</v>
      </c>
    </row>
    <row r="39" spans="1:63" x14ac:dyDescent="0.25">
      <c r="A39" t="s">
        <v>75</v>
      </c>
      <c r="B39">
        <v>7</v>
      </c>
      <c r="C39">
        <v>6</v>
      </c>
      <c r="D39">
        <v>5</v>
      </c>
      <c r="E39">
        <v>6</v>
      </c>
      <c r="F39">
        <v>3</v>
      </c>
      <c r="G39">
        <v>7</v>
      </c>
      <c r="H39">
        <v>5</v>
      </c>
      <c r="I39">
        <v>5</v>
      </c>
      <c r="J39">
        <v>7</v>
      </c>
      <c r="K39">
        <v>5</v>
      </c>
      <c r="L39">
        <v>4</v>
      </c>
      <c r="M39">
        <v>4</v>
      </c>
      <c r="N39">
        <v>6</v>
      </c>
      <c r="O39">
        <v>7</v>
      </c>
      <c r="P39">
        <v>7</v>
      </c>
      <c r="Q39">
        <v>6</v>
      </c>
      <c r="R39">
        <v>5</v>
      </c>
      <c r="S39">
        <v>5</v>
      </c>
      <c r="T39">
        <v>5</v>
      </c>
      <c r="U39">
        <v>7</v>
      </c>
      <c r="V39">
        <v>6</v>
      </c>
      <c r="W39">
        <v>4</v>
      </c>
      <c r="X39">
        <v>5</v>
      </c>
      <c r="Y39">
        <v>6</v>
      </c>
      <c r="Z39">
        <v>3</v>
      </c>
      <c r="AA39">
        <v>6</v>
      </c>
      <c r="AB39">
        <v>6</v>
      </c>
      <c r="AC39">
        <v>4</v>
      </c>
      <c r="AD39">
        <v>4</v>
      </c>
      <c r="AE39">
        <v>4</v>
      </c>
      <c r="AF39">
        <v>2</v>
      </c>
      <c r="AG39">
        <v>2</v>
      </c>
      <c r="AH39">
        <v>6</v>
      </c>
      <c r="AI39">
        <v>3</v>
      </c>
      <c r="AJ39">
        <v>1</v>
      </c>
      <c r="AK39">
        <v>2</v>
      </c>
      <c r="AL39">
        <v>2</v>
      </c>
      <c r="AM39">
        <v>2</v>
      </c>
      <c r="AN39">
        <v>5</v>
      </c>
      <c r="AO39">
        <v>2</v>
      </c>
      <c r="AP39">
        <v>1</v>
      </c>
      <c r="AQ39">
        <v>1</v>
      </c>
      <c r="AR39">
        <v>5</v>
      </c>
      <c r="AS39">
        <v>6</v>
      </c>
      <c r="AT39">
        <v>2</v>
      </c>
      <c r="AU39">
        <v>3</v>
      </c>
      <c r="AV39">
        <v>6</v>
      </c>
      <c r="AW39">
        <v>2</v>
      </c>
      <c r="AX39">
        <v>1</v>
      </c>
      <c r="AY39">
        <v>4</v>
      </c>
      <c r="AZ39">
        <v>5</v>
      </c>
      <c r="BA39">
        <v>1</v>
      </c>
      <c r="BB39">
        <v>3</v>
      </c>
      <c r="BC39">
        <v>3</v>
      </c>
      <c r="BD39">
        <v>1</v>
      </c>
      <c r="BE39">
        <v>2</v>
      </c>
      <c r="BF39">
        <v>3</v>
      </c>
      <c r="BG39">
        <v>1</v>
      </c>
      <c r="BH39">
        <v>1</v>
      </c>
      <c r="BI39">
        <v>2</v>
      </c>
      <c r="BJ39" s="11" t="s">
        <v>155</v>
      </c>
      <c r="BK39">
        <v>31</v>
      </c>
    </row>
    <row r="40" spans="1:63" hidden="1" x14ac:dyDescent="0.25">
      <c r="A40" t="s">
        <v>78</v>
      </c>
      <c r="B40">
        <v>7</v>
      </c>
      <c r="C40">
        <v>4</v>
      </c>
      <c r="D40">
        <v>6</v>
      </c>
      <c r="E40">
        <v>4</v>
      </c>
      <c r="F40">
        <v>5</v>
      </c>
      <c r="G40">
        <v>7</v>
      </c>
      <c r="H40">
        <v>7</v>
      </c>
      <c r="I40">
        <v>7</v>
      </c>
      <c r="J40">
        <v>5</v>
      </c>
      <c r="K40">
        <v>7</v>
      </c>
      <c r="L40">
        <v>7</v>
      </c>
      <c r="M40">
        <v>7</v>
      </c>
      <c r="N40">
        <v>6</v>
      </c>
      <c r="O40">
        <v>7</v>
      </c>
      <c r="P40">
        <v>7</v>
      </c>
      <c r="Q40">
        <v>6</v>
      </c>
      <c r="R40">
        <v>7</v>
      </c>
      <c r="S40">
        <v>7</v>
      </c>
      <c r="T40">
        <v>7</v>
      </c>
      <c r="U40">
        <v>7</v>
      </c>
      <c r="V40">
        <v>5</v>
      </c>
      <c r="W40">
        <v>6</v>
      </c>
      <c r="X40">
        <v>6</v>
      </c>
      <c r="Y40">
        <v>6</v>
      </c>
      <c r="Z40">
        <v>7</v>
      </c>
      <c r="AA40">
        <v>7</v>
      </c>
      <c r="AB40">
        <v>7</v>
      </c>
      <c r="AC40">
        <v>5</v>
      </c>
      <c r="AD40">
        <v>4</v>
      </c>
      <c r="AE40">
        <v>6</v>
      </c>
      <c r="AF40">
        <v>5</v>
      </c>
      <c r="AG40">
        <v>2</v>
      </c>
      <c r="AH40">
        <v>6</v>
      </c>
      <c r="AI40">
        <v>5</v>
      </c>
      <c r="AJ40">
        <v>3</v>
      </c>
      <c r="AK40">
        <v>4</v>
      </c>
      <c r="AL40">
        <v>4</v>
      </c>
      <c r="AM40">
        <v>4</v>
      </c>
      <c r="AN40">
        <v>3</v>
      </c>
      <c r="AO40">
        <v>4</v>
      </c>
      <c r="AP40">
        <v>6</v>
      </c>
      <c r="AQ40">
        <v>6</v>
      </c>
      <c r="AR40">
        <v>5</v>
      </c>
      <c r="AS40">
        <v>6</v>
      </c>
      <c r="AT40">
        <v>3</v>
      </c>
      <c r="AU40">
        <v>5</v>
      </c>
      <c r="AV40">
        <v>5</v>
      </c>
      <c r="AW40">
        <v>5</v>
      </c>
      <c r="AX40">
        <v>3</v>
      </c>
      <c r="AY40">
        <v>4</v>
      </c>
      <c r="AZ40">
        <v>5</v>
      </c>
      <c r="BA40">
        <v>4</v>
      </c>
      <c r="BB40">
        <v>5</v>
      </c>
      <c r="BC40">
        <v>5</v>
      </c>
      <c r="BD40">
        <v>6</v>
      </c>
      <c r="BE40">
        <v>6</v>
      </c>
      <c r="BF40">
        <v>6</v>
      </c>
      <c r="BG40">
        <v>4</v>
      </c>
      <c r="BH40">
        <v>4</v>
      </c>
      <c r="BI40">
        <v>5</v>
      </c>
      <c r="BJ40" s="11" t="s">
        <v>144</v>
      </c>
      <c r="BK40">
        <v>28</v>
      </c>
    </row>
    <row r="41" spans="1:63" hidden="1" x14ac:dyDescent="0.25">
      <c r="A41" t="s">
        <v>78</v>
      </c>
      <c r="B41">
        <v>6</v>
      </c>
      <c r="C41">
        <v>6</v>
      </c>
      <c r="D41">
        <v>6</v>
      </c>
      <c r="E41">
        <v>6</v>
      </c>
      <c r="F41">
        <v>6</v>
      </c>
      <c r="G41">
        <v>7</v>
      </c>
      <c r="H41">
        <v>6</v>
      </c>
      <c r="I41">
        <v>6</v>
      </c>
      <c r="J41">
        <v>1</v>
      </c>
      <c r="K41">
        <v>4</v>
      </c>
      <c r="L41">
        <v>5</v>
      </c>
      <c r="M41">
        <v>5</v>
      </c>
      <c r="N41">
        <v>5</v>
      </c>
      <c r="O41">
        <v>2</v>
      </c>
      <c r="P41">
        <v>6</v>
      </c>
      <c r="Q41">
        <v>5</v>
      </c>
      <c r="R41">
        <v>5</v>
      </c>
      <c r="S41">
        <v>5</v>
      </c>
      <c r="T41">
        <v>5</v>
      </c>
      <c r="U41">
        <v>5</v>
      </c>
      <c r="V41">
        <v>7</v>
      </c>
      <c r="W41">
        <v>5</v>
      </c>
      <c r="X41">
        <v>5</v>
      </c>
      <c r="Y41">
        <v>1</v>
      </c>
      <c r="Z41">
        <v>5</v>
      </c>
      <c r="AA41">
        <v>6</v>
      </c>
      <c r="AB41">
        <v>4</v>
      </c>
      <c r="AC41">
        <v>3</v>
      </c>
      <c r="AD41">
        <v>3</v>
      </c>
      <c r="AE41">
        <v>1</v>
      </c>
      <c r="AF41">
        <v>5</v>
      </c>
      <c r="AG41">
        <v>4</v>
      </c>
      <c r="AH41">
        <v>6</v>
      </c>
      <c r="AI41">
        <v>6</v>
      </c>
      <c r="AJ41">
        <v>5</v>
      </c>
      <c r="AK41">
        <v>4</v>
      </c>
      <c r="AL41">
        <v>4</v>
      </c>
      <c r="AM41">
        <v>4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6</v>
      </c>
      <c r="BA41">
        <v>4</v>
      </c>
      <c r="BB41">
        <v>3</v>
      </c>
      <c r="BC41">
        <v>3</v>
      </c>
      <c r="BD41">
        <v>5</v>
      </c>
      <c r="BE41">
        <v>5</v>
      </c>
      <c r="BF41">
        <v>2</v>
      </c>
      <c r="BG41">
        <v>2</v>
      </c>
      <c r="BH41">
        <v>2</v>
      </c>
      <c r="BI41">
        <v>2</v>
      </c>
      <c r="BJ41" s="11" t="s">
        <v>153</v>
      </c>
      <c r="BK41">
        <v>34</v>
      </c>
    </row>
    <row r="42" spans="1:63" hidden="1" x14ac:dyDescent="0.25">
      <c r="A42" t="s">
        <v>78</v>
      </c>
      <c r="B42">
        <v>7</v>
      </c>
      <c r="C42">
        <v>6</v>
      </c>
      <c r="D42">
        <v>6</v>
      </c>
      <c r="E42">
        <v>6</v>
      </c>
      <c r="F42">
        <v>4</v>
      </c>
      <c r="G42">
        <v>3</v>
      </c>
      <c r="H42">
        <v>6</v>
      </c>
      <c r="I42">
        <v>5</v>
      </c>
      <c r="J42">
        <v>5</v>
      </c>
      <c r="K42">
        <v>4</v>
      </c>
      <c r="L42">
        <v>4</v>
      </c>
      <c r="M42">
        <v>5</v>
      </c>
      <c r="N42">
        <v>5</v>
      </c>
      <c r="O42">
        <v>1</v>
      </c>
      <c r="P42">
        <v>7</v>
      </c>
      <c r="Q42">
        <v>3</v>
      </c>
      <c r="R42">
        <v>5</v>
      </c>
      <c r="S42">
        <v>4</v>
      </c>
      <c r="T42">
        <v>5</v>
      </c>
      <c r="U42">
        <v>6</v>
      </c>
      <c r="V42">
        <v>4</v>
      </c>
      <c r="W42">
        <v>5</v>
      </c>
      <c r="X42">
        <v>5</v>
      </c>
      <c r="Y42">
        <v>2</v>
      </c>
      <c r="Z42">
        <v>5</v>
      </c>
      <c r="AA42">
        <v>6</v>
      </c>
      <c r="AB42">
        <v>6</v>
      </c>
      <c r="AC42">
        <v>2</v>
      </c>
      <c r="AD42">
        <v>2</v>
      </c>
      <c r="AE42">
        <v>1</v>
      </c>
      <c r="AF42">
        <v>5</v>
      </c>
      <c r="AG42">
        <v>3</v>
      </c>
      <c r="AH42">
        <v>6</v>
      </c>
      <c r="AI42">
        <v>5</v>
      </c>
      <c r="AJ42">
        <v>3</v>
      </c>
      <c r="AK42">
        <v>3</v>
      </c>
      <c r="AL42">
        <v>4</v>
      </c>
      <c r="AM42">
        <v>3</v>
      </c>
      <c r="AN42">
        <v>2</v>
      </c>
      <c r="AO42">
        <v>2</v>
      </c>
      <c r="AP42">
        <v>2</v>
      </c>
      <c r="AQ42">
        <v>3</v>
      </c>
      <c r="AR42">
        <v>1</v>
      </c>
      <c r="AS42">
        <v>1</v>
      </c>
      <c r="AT42">
        <v>3</v>
      </c>
      <c r="AU42">
        <v>2</v>
      </c>
      <c r="AV42">
        <v>5</v>
      </c>
      <c r="AW42">
        <v>3</v>
      </c>
      <c r="AX42">
        <v>3</v>
      </c>
      <c r="AY42">
        <v>3</v>
      </c>
      <c r="AZ42">
        <v>3</v>
      </c>
      <c r="BA42">
        <v>4</v>
      </c>
      <c r="BB42">
        <v>4</v>
      </c>
      <c r="BC42">
        <v>1</v>
      </c>
      <c r="BD42">
        <v>2</v>
      </c>
      <c r="BE42">
        <v>3</v>
      </c>
      <c r="BF42">
        <v>4</v>
      </c>
      <c r="BG42">
        <v>1</v>
      </c>
      <c r="BH42">
        <v>1</v>
      </c>
      <c r="BI42">
        <v>1</v>
      </c>
      <c r="BJ42" s="11" t="s">
        <v>144</v>
      </c>
      <c r="BK42">
        <v>29</v>
      </c>
    </row>
    <row r="43" spans="1:63" hidden="1" x14ac:dyDescent="0.25">
      <c r="A43" t="s">
        <v>78</v>
      </c>
      <c r="B43">
        <v>5</v>
      </c>
      <c r="C43">
        <v>5</v>
      </c>
      <c r="D43">
        <v>5</v>
      </c>
      <c r="E43">
        <v>5</v>
      </c>
      <c r="F43">
        <v>6</v>
      </c>
      <c r="G43">
        <v>6</v>
      </c>
      <c r="H43">
        <v>6</v>
      </c>
      <c r="I43">
        <v>6</v>
      </c>
      <c r="J43">
        <v>3</v>
      </c>
      <c r="K43">
        <v>6</v>
      </c>
      <c r="L43">
        <v>6</v>
      </c>
      <c r="M43">
        <v>7</v>
      </c>
      <c r="N43">
        <v>4</v>
      </c>
      <c r="O43">
        <v>2</v>
      </c>
      <c r="P43">
        <v>5</v>
      </c>
      <c r="Q43">
        <v>6</v>
      </c>
      <c r="R43">
        <v>5</v>
      </c>
      <c r="S43">
        <v>5</v>
      </c>
      <c r="T43">
        <v>4</v>
      </c>
      <c r="U43">
        <v>2</v>
      </c>
      <c r="V43">
        <v>2</v>
      </c>
      <c r="W43">
        <v>4</v>
      </c>
      <c r="X43">
        <v>5</v>
      </c>
      <c r="Y43">
        <v>1</v>
      </c>
      <c r="Z43">
        <v>4</v>
      </c>
      <c r="AA43">
        <v>5</v>
      </c>
      <c r="AB43">
        <v>4</v>
      </c>
      <c r="AC43">
        <v>2</v>
      </c>
      <c r="AD43">
        <v>3</v>
      </c>
      <c r="AE43">
        <v>5</v>
      </c>
      <c r="AF43">
        <v>2</v>
      </c>
      <c r="AG43">
        <v>2</v>
      </c>
      <c r="AH43">
        <v>6</v>
      </c>
      <c r="AI43">
        <v>4</v>
      </c>
      <c r="AJ43">
        <v>5</v>
      </c>
      <c r="AK43">
        <v>2</v>
      </c>
      <c r="AL43">
        <v>2</v>
      </c>
      <c r="AM43">
        <v>2</v>
      </c>
      <c r="AN43">
        <v>2</v>
      </c>
      <c r="AO43">
        <v>4</v>
      </c>
      <c r="AP43">
        <v>5</v>
      </c>
      <c r="AQ43">
        <v>5</v>
      </c>
      <c r="AR43">
        <v>3</v>
      </c>
      <c r="AS43">
        <v>1</v>
      </c>
      <c r="AT43">
        <v>2</v>
      </c>
      <c r="AU43">
        <v>4</v>
      </c>
      <c r="AV43">
        <v>4</v>
      </c>
      <c r="AW43">
        <v>4</v>
      </c>
      <c r="AX43">
        <v>4</v>
      </c>
      <c r="AY43">
        <v>1</v>
      </c>
      <c r="AZ43">
        <v>4</v>
      </c>
      <c r="BA43">
        <v>4</v>
      </c>
      <c r="BB43">
        <v>4</v>
      </c>
      <c r="BC43">
        <v>1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3</v>
      </c>
      <c r="BJ43" s="11" t="s">
        <v>149</v>
      </c>
      <c r="BK43">
        <v>30</v>
      </c>
    </row>
    <row r="44" spans="1:63" x14ac:dyDescent="0.25">
      <c r="A44" t="s">
        <v>75</v>
      </c>
      <c r="B44">
        <v>6</v>
      </c>
      <c r="C44">
        <v>5</v>
      </c>
      <c r="D44">
        <v>5</v>
      </c>
      <c r="E44">
        <v>4</v>
      </c>
      <c r="F44">
        <v>7</v>
      </c>
      <c r="G44">
        <v>5</v>
      </c>
      <c r="H44">
        <v>5</v>
      </c>
      <c r="I44">
        <v>6</v>
      </c>
      <c r="J44">
        <v>3</v>
      </c>
      <c r="K44">
        <v>5</v>
      </c>
      <c r="L44">
        <v>4</v>
      </c>
      <c r="M44">
        <v>5</v>
      </c>
      <c r="N44">
        <v>6</v>
      </c>
      <c r="O44">
        <v>7</v>
      </c>
      <c r="P44">
        <v>6</v>
      </c>
      <c r="Q44">
        <v>6</v>
      </c>
      <c r="R44">
        <v>6</v>
      </c>
      <c r="S44">
        <v>5</v>
      </c>
      <c r="T44">
        <v>5</v>
      </c>
      <c r="U44">
        <v>5</v>
      </c>
      <c r="V44">
        <v>5</v>
      </c>
      <c r="W44">
        <v>6</v>
      </c>
      <c r="X44">
        <v>5</v>
      </c>
      <c r="Y44">
        <v>6</v>
      </c>
      <c r="Z44">
        <v>5</v>
      </c>
      <c r="AA44">
        <v>5</v>
      </c>
      <c r="AB44">
        <v>4</v>
      </c>
      <c r="AC44">
        <v>4</v>
      </c>
      <c r="AD44">
        <v>4</v>
      </c>
      <c r="AE44">
        <v>3</v>
      </c>
      <c r="AF44">
        <v>3</v>
      </c>
      <c r="AG44">
        <v>4</v>
      </c>
      <c r="AH44">
        <v>6</v>
      </c>
      <c r="AI44">
        <v>2</v>
      </c>
      <c r="AJ44">
        <v>6</v>
      </c>
      <c r="AK44">
        <v>2</v>
      </c>
      <c r="AL44">
        <v>3</v>
      </c>
      <c r="AM44">
        <v>3</v>
      </c>
      <c r="AN44">
        <v>1</v>
      </c>
      <c r="AO44">
        <v>2</v>
      </c>
      <c r="AP44">
        <v>1</v>
      </c>
      <c r="AQ44">
        <v>2</v>
      </c>
      <c r="AR44">
        <v>5</v>
      </c>
      <c r="AS44">
        <v>5</v>
      </c>
      <c r="AT44">
        <v>3</v>
      </c>
      <c r="AU44">
        <v>5</v>
      </c>
      <c r="AV44">
        <v>6</v>
      </c>
      <c r="AW44">
        <v>2</v>
      </c>
      <c r="AX44">
        <v>6</v>
      </c>
      <c r="AY44">
        <v>5</v>
      </c>
      <c r="AZ44">
        <v>5</v>
      </c>
      <c r="BA44">
        <v>6</v>
      </c>
      <c r="BB44">
        <v>4</v>
      </c>
      <c r="BC44">
        <v>4</v>
      </c>
      <c r="BD44">
        <v>4</v>
      </c>
      <c r="BE44">
        <v>3</v>
      </c>
      <c r="BF44">
        <v>2</v>
      </c>
      <c r="BG44">
        <v>1</v>
      </c>
      <c r="BH44">
        <v>1</v>
      </c>
      <c r="BI44">
        <v>2</v>
      </c>
      <c r="BJ44" s="11" t="s">
        <v>149</v>
      </c>
      <c r="BK44">
        <v>43</v>
      </c>
    </row>
    <row r="45" spans="1:63" x14ac:dyDescent="0.25">
      <c r="A45" t="s">
        <v>75</v>
      </c>
      <c r="B45">
        <v>6</v>
      </c>
      <c r="C45">
        <v>6</v>
      </c>
      <c r="D45">
        <v>6</v>
      </c>
      <c r="E45">
        <v>5</v>
      </c>
      <c r="F45">
        <v>4</v>
      </c>
      <c r="G45">
        <v>5</v>
      </c>
      <c r="H45">
        <v>5</v>
      </c>
      <c r="I45">
        <v>6</v>
      </c>
      <c r="J45">
        <v>4</v>
      </c>
      <c r="K45">
        <v>5</v>
      </c>
      <c r="L45">
        <v>4</v>
      </c>
      <c r="M45">
        <v>5</v>
      </c>
      <c r="N45">
        <v>4</v>
      </c>
      <c r="O45">
        <v>6</v>
      </c>
      <c r="P45">
        <v>6</v>
      </c>
      <c r="Q45">
        <v>6</v>
      </c>
      <c r="R45">
        <v>5</v>
      </c>
      <c r="S45">
        <v>6</v>
      </c>
      <c r="T45">
        <v>5</v>
      </c>
      <c r="U45">
        <v>5</v>
      </c>
      <c r="V45">
        <v>7</v>
      </c>
      <c r="W45">
        <v>7</v>
      </c>
      <c r="X45">
        <v>5</v>
      </c>
      <c r="Y45">
        <v>6</v>
      </c>
      <c r="Z45">
        <v>5</v>
      </c>
      <c r="AA45">
        <v>5</v>
      </c>
      <c r="AB45">
        <v>4</v>
      </c>
      <c r="AC45">
        <v>4</v>
      </c>
      <c r="AD45">
        <v>4</v>
      </c>
      <c r="AE45">
        <v>6</v>
      </c>
      <c r="AF45">
        <v>4</v>
      </c>
      <c r="AG45">
        <v>4</v>
      </c>
      <c r="AH45">
        <v>4</v>
      </c>
      <c r="AI45">
        <v>4</v>
      </c>
      <c r="AJ45">
        <v>2</v>
      </c>
      <c r="AK45">
        <v>3</v>
      </c>
      <c r="AL45">
        <v>3</v>
      </c>
      <c r="AM45">
        <v>4</v>
      </c>
      <c r="AN45">
        <v>4</v>
      </c>
      <c r="AO45">
        <v>3</v>
      </c>
      <c r="AP45">
        <v>1</v>
      </c>
      <c r="AQ45">
        <v>2</v>
      </c>
      <c r="AR45">
        <v>4</v>
      </c>
      <c r="AS45">
        <v>6</v>
      </c>
      <c r="AT45">
        <v>2</v>
      </c>
      <c r="AU45">
        <v>6</v>
      </c>
      <c r="AV45">
        <v>6</v>
      </c>
      <c r="AW45">
        <v>5</v>
      </c>
      <c r="AX45">
        <v>6</v>
      </c>
      <c r="AY45">
        <v>5</v>
      </c>
      <c r="AZ45">
        <v>6</v>
      </c>
      <c r="BA45">
        <v>6</v>
      </c>
      <c r="BB45">
        <v>5</v>
      </c>
      <c r="BC45">
        <v>6</v>
      </c>
      <c r="BD45">
        <v>4</v>
      </c>
      <c r="BE45">
        <v>4</v>
      </c>
      <c r="BF45">
        <v>1</v>
      </c>
      <c r="BG45">
        <v>1</v>
      </c>
      <c r="BH45">
        <v>1</v>
      </c>
      <c r="BI45">
        <v>6</v>
      </c>
      <c r="BJ45" s="11" t="s">
        <v>152</v>
      </c>
      <c r="BK45">
        <v>32</v>
      </c>
    </row>
    <row r="46" spans="1:63" hidden="1" x14ac:dyDescent="0.25">
      <c r="A46" t="s">
        <v>78</v>
      </c>
      <c r="B46">
        <v>7</v>
      </c>
      <c r="C46">
        <v>1</v>
      </c>
      <c r="D46">
        <v>5</v>
      </c>
      <c r="E46">
        <v>3</v>
      </c>
      <c r="F46">
        <v>1</v>
      </c>
      <c r="G46">
        <v>7</v>
      </c>
      <c r="H46">
        <v>7</v>
      </c>
      <c r="I46">
        <v>7</v>
      </c>
      <c r="J46">
        <v>1</v>
      </c>
      <c r="K46">
        <v>7</v>
      </c>
      <c r="L46">
        <v>7</v>
      </c>
      <c r="M46">
        <v>7</v>
      </c>
      <c r="N46">
        <v>5</v>
      </c>
      <c r="O46">
        <v>5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5</v>
      </c>
      <c r="W46">
        <v>4</v>
      </c>
      <c r="X46">
        <v>5</v>
      </c>
      <c r="Y46">
        <v>5</v>
      </c>
      <c r="Z46">
        <v>6</v>
      </c>
      <c r="AA46">
        <v>3</v>
      </c>
      <c r="AB46">
        <v>1</v>
      </c>
      <c r="AC46">
        <v>2</v>
      </c>
      <c r="AD46">
        <v>4</v>
      </c>
      <c r="AE46">
        <v>1</v>
      </c>
      <c r="AF46">
        <v>4</v>
      </c>
      <c r="AG46">
        <v>1</v>
      </c>
      <c r="AH46">
        <v>6</v>
      </c>
      <c r="AI46">
        <v>2</v>
      </c>
      <c r="AJ46">
        <v>1</v>
      </c>
      <c r="AK46">
        <v>4</v>
      </c>
      <c r="AL46">
        <v>4</v>
      </c>
      <c r="AM46">
        <v>2</v>
      </c>
      <c r="AN46">
        <v>1</v>
      </c>
      <c r="AO46">
        <v>4</v>
      </c>
      <c r="AP46">
        <v>6</v>
      </c>
      <c r="AQ46">
        <v>6</v>
      </c>
      <c r="AR46">
        <v>2</v>
      </c>
      <c r="AS46">
        <v>6</v>
      </c>
      <c r="AT46">
        <v>1</v>
      </c>
      <c r="AU46">
        <v>1</v>
      </c>
      <c r="AV46">
        <v>1</v>
      </c>
      <c r="AW46">
        <v>5</v>
      </c>
      <c r="AX46">
        <v>2</v>
      </c>
      <c r="AY46">
        <v>2</v>
      </c>
      <c r="AZ46">
        <v>6</v>
      </c>
      <c r="BA46">
        <v>1</v>
      </c>
      <c r="BB46">
        <v>6</v>
      </c>
      <c r="BC46">
        <v>6</v>
      </c>
      <c r="BD46">
        <v>6</v>
      </c>
      <c r="BE46">
        <v>1</v>
      </c>
      <c r="BF46">
        <v>1</v>
      </c>
      <c r="BG46">
        <v>1</v>
      </c>
      <c r="BH46">
        <v>5</v>
      </c>
      <c r="BI46">
        <v>1</v>
      </c>
      <c r="BJ46" s="11" t="s">
        <v>148</v>
      </c>
      <c r="BK46">
        <v>25</v>
      </c>
    </row>
    <row r="47" spans="1:63" hidden="1" x14ac:dyDescent="0.25">
      <c r="A47" t="s">
        <v>78</v>
      </c>
      <c r="B47">
        <v>5</v>
      </c>
      <c r="C47">
        <v>4</v>
      </c>
      <c r="D47">
        <v>7</v>
      </c>
      <c r="E47">
        <v>6</v>
      </c>
      <c r="F47">
        <v>4</v>
      </c>
      <c r="G47">
        <v>7</v>
      </c>
      <c r="H47">
        <v>5</v>
      </c>
      <c r="I47">
        <v>6</v>
      </c>
      <c r="J47">
        <v>6</v>
      </c>
      <c r="K47">
        <v>7</v>
      </c>
      <c r="L47">
        <v>7</v>
      </c>
      <c r="M47">
        <v>7</v>
      </c>
      <c r="N47">
        <v>3</v>
      </c>
      <c r="O47">
        <v>4</v>
      </c>
      <c r="P47">
        <v>7</v>
      </c>
      <c r="Q47">
        <v>3</v>
      </c>
      <c r="R47">
        <v>4</v>
      </c>
      <c r="S47">
        <v>4</v>
      </c>
      <c r="T47">
        <v>6</v>
      </c>
      <c r="U47">
        <v>6</v>
      </c>
      <c r="V47">
        <v>6</v>
      </c>
      <c r="W47">
        <v>7</v>
      </c>
      <c r="X47">
        <v>7</v>
      </c>
      <c r="Y47">
        <v>2</v>
      </c>
      <c r="Z47">
        <v>4</v>
      </c>
      <c r="AA47">
        <v>6</v>
      </c>
      <c r="AB47">
        <v>7</v>
      </c>
      <c r="AC47">
        <v>4</v>
      </c>
      <c r="AD47">
        <v>4</v>
      </c>
      <c r="AE47">
        <v>4</v>
      </c>
      <c r="AF47">
        <v>3</v>
      </c>
      <c r="AG47">
        <v>2</v>
      </c>
      <c r="AH47">
        <v>6</v>
      </c>
      <c r="AI47">
        <v>5</v>
      </c>
      <c r="AJ47">
        <v>2</v>
      </c>
      <c r="AK47">
        <v>3</v>
      </c>
      <c r="AL47">
        <v>3</v>
      </c>
      <c r="AM47">
        <v>3</v>
      </c>
      <c r="AN47">
        <v>4</v>
      </c>
      <c r="AO47">
        <v>5</v>
      </c>
      <c r="AP47">
        <v>5</v>
      </c>
      <c r="AQ47">
        <v>4</v>
      </c>
      <c r="AR47">
        <v>3</v>
      </c>
      <c r="AS47">
        <v>1</v>
      </c>
      <c r="AT47">
        <v>1</v>
      </c>
      <c r="AU47">
        <v>3</v>
      </c>
      <c r="AV47">
        <v>4</v>
      </c>
      <c r="AW47">
        <v>4</v>
      </c>
      <c r="AX47">
        <v>4</v>
      </c>
      <c r="AY47">
        <v>5</v>
      </c>
      <c r="AZ47">
        <v>6</v>
      </c>
      <c r="BA47">
        <v>6</v>
      </c>
      <c r="BB47">
        <v>6</v>
      </c>
      <c r="BC47">
        <v>1</v>
      </c>
      <c r="BD47">
        <v>4</v>
      </c>
      <c r="BE47">
        <v>5</v>
      </c>
      <c r="BF47">
        <v>6</v>
      </c>
      <c r="BG47">
        <v>2</v>
      </c>
      <c r="BH47">
        <v>3</v>
      </c>
      <c r="BI47">
        <v>2</v>
      </c>
      <c r="BJ47" s="11" t="s">
        <v>147</v>
      </c>
      <c r="BK47">
        <v>24</v>
      </c>
    </row>
    <row r="48" spans="1:63" hidden="1" x14ac:dyDescent="0.25">
      <c r="A48" t="s">
        <v>78</v>
      </c>
      <c r="B48">
        <v>5</v>
      </c>
      <c r="C48">
        <v>5</v>
      </c>
      <c r="D48">
        <v>6</v>
      </c>
      <c r="E48">
        <v>5</v>
      </c>
      <c r="F48">
        <v>4</v>
      </c>
      <c r="G48">
        <v>4</v>
      </c>
      <c r="H48">
        <v>6</v>
      </c>
      <c r="I48">
        <v>5</v>
      </c>
      <c r="J48">
        <v>6</v>
      </c>
      <c r="K48">
        <v>5</v>
      </c>
      <c r="L48">
        <v>4</v>
      </c>
      <c r="M48">
        <v>6</v>
      </c>
      <c r="N48">
        <v>5</v>
      </c>
      <c r="O48">
        <v>6</v>
      </c>
      <c r="P48">
        <v>7</v>
      </c>
      <c r="Q48">
        <v>7</v>
      </c>
      <c r="R48">
        <v>6</v>
      </c>
      <c r="S48">
        <v>6</v>
      </c>
      <c r="T48">
        <v>6</v>
      </c>
      <c r="U48">
        <v>7</v>
      </c>
      <c r="V48">
        <v>6</v>
      </c>
      <c r="W48">
        <v>6</v>
      </c>
      <c r="X48">
        <v>6</v>
      </c>
      <c r="Y48">
        <v>6</v>
      </c>
      <c r="Z48">
        <v>5</v>
      </c>
      <c r="AA48">
        <v>6</v>
      </c>
      <c r="AB48">
        <v>6</v>
      </c>
      <c r="AC48">
        <v>5</v>
      </c>
      <c r="AD48">
        <v>5</v>
      </c>
      <c r="AE48">
        <v>5</v>
      </c>
      <c r="AF48">
        <v>4</v>
      </c>
      <c r="AG48">
        <v>4</v>
      </c>
      <c r="AH48">
        <v>6</v>
      </c>
      <c r="AI48">
        <v>4</v>
      </c>
      <c r="AJ48">
        <v>3</v>
      </c>
      <c r="AK48">
        <v>1</v>
      </c>
      <c r="AL48">
        <v>3</v>
      </c>
      <c r="AM48">
        <v>3</v>
      </c>
      <c r="AN48">
        <v>5</v>
      </c>
      <c r="AO48">
        <v>2</v>
      </c>
      <c r="AP48">
        <v>2</v>
      </c>
      <c r="AQ48">
        <v>2</v>
      </c>
      <c r="AR48">
        <v>5</v>
      </c>
      <c r="AS48">
        <v>6</v>
      </c>
      <c r="AT48">
        <v>5</v>
      </c>
      <c r="AU48">
        <v>6</v>
      </c>
      <c r="AV48">
        <v>6</v>
      </c>
      <c r="AW48">
        <v>5</v>
      </c>
      <c r="AX48">
        <v>4</v>
      </c>
      <c r="AY48">
        <v>4</v>
      </c>
      <c r="AZ48">
        <v>6</v>
      </c>
      <c r="BA48">
        <v>4</v>
      </c>
      <c r="BB48">
        <v>4</v>
      </c>
      <c r="BC48">
        <v>5</v>
      </c>
      <c r="BD48">
        <v>6</v>
      </c>
      <c r="BE48">
        <v>6</v>
      </c>
      <c r="BF48">
        <v>5</v>
      </c>
      <c r="BG48">
        <v>5</v>
      </c>
      <c r="BH48">
        <v>5</v>
      </c>
      <c r="BI48">
        <v>6</v>
      </c>
      <c r="BJ48" s="11" t="s">
        <v>155</v>
      </c>
      <c r="BK48">
        <v>35</v>
      </c>
    </row>
    <row r="49" spans="1:63" x14ac:dyDescent="0.25">
      <c r="A49" t="s">
        <v>75</v>
      </c>
      <c r="B49">
        <v>4</v>
      </c>
      <c r="C49">
        <v>3</v>
      </c>
      <c r="D49">
        <v>5</v>
      </c>
      <c r="E49">
        <v>5</v>
      </c>
      <c r="F49">
        <v>3</v>
      </c>
      <c r="G49">
        <v>3</v>
      </c>
      <c r="H49">
        <v>3</v>
      </c>
      <c r="I49">
        <v>5</v>
      </c>
      <c r="J49">
        <v>2</v>
      </c>
      <c r="K49">
        <v>2</v>
      </c>
      <c r="L49">
        <v>1</v>
      </c>
      <c r="M49">
        <v>1</v>
      </c>
      <c r="N49">
        <v>3</v>
      </c>
      <c r="O49">
        <v>4</v>
      </c>
      <c r="P49">
        <v>4</v>
      </c>
      <c r="Q49">
        <v>5</v>
      </c>
      <c r="R49">
        <v>5</v>
      </c>
      <c r="S49">
        <v>5</v>
      </c>
      <c r="T49">
        <v>4</v>
      </c>
      <c r="U49">
        <v>5</v>
      </c>
      <c r="V49">
        <v>5</v>
      </c>
      <c r="W49">
        <v>4</v>
      </c>
      <c r="X49">
        <v>4</v>
      </c>
      <c r="Y49">
        <v>4</v>
      </c>
      <c r="Z49">
        <v>3</v>
      </c>
      <c r="AA49">
        <v>3</v>
      </c>
      <c r="AB49">
        <v>2</v>
      </c>
      <c r="AC49">
        <v>1</v>
      </c>
      <c r="AD49">
        <v>1</v>
      </c>
      <c r="AE49">
        <v>4</v>
      </c>
      <c r="AF49">
        <v>2</v>
      </c>
      <c r="AG49">
        <v>2</v>
      </c>
      <c r="AH49">
        <v>6</v>
      </c>
      <c r="AI49">
        <v>5</v>
      </c>
      <c r="AJ49">
        <v>1</v>
      </c>
      <c r="AK49">
        <v>2</v>
      </c>
      <c r="AL49">
        <v>2</v>
      </c>
      <c r="AM49">
        <v>3</v>
      </c>
      <c r="AN49">
        <v>3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6</v>
      </c>
      <c r="AV49">
        <v>6</v>
      </c>
      <c r="AW49">
        <v>5</v>
      </c>
      <c r="AX49">
        <v>2</v>
      </c>
      <c r="AY49">
        <v>3</v>
      </c>
      <c r="AZ49">
        <v>6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6</v>
      </c>
      <c r="BJ49" s="11" t="s">
        <v>151</v>
      </c>
      <c r="BK49">
        <v>36</v>
      </c>
    </row>
    <row r="50" spans="1:63" x14ac:dyDescent="0.25">
      <c r="A50" t="s">
        <v>75</v>
      </c>
      <c r="B50">
        <v>6</v>
      </c>
      <c r="C50">
        <v>5</v>
      </c>
      <c r="D50">
        <v>5</v>
      </c>
      <c r="E50">
        <v>6</v>
      </c>
      <c r="F50">
        <v>5</v>
      </c>
      <c r="G50">
        <v>4</v>
      </c>
      <c r="H50">
        <v>6</v>
      </c>
      <c r="I50">
        <v>4</v>
      </c>
      <c r="J50">
        <v>5</v>
      </c>
      <c r="K50">
        <v>4</v>
      </c>
      <c r="L50">
        <v>4</v>
      </c>
      <c r="M50">
        <v>5</v>
      </c>
      <c r="N50">
        <v>5</v>
      </c>
      <c r="O50">
        <v>4</v>
      </c>
      <c r="P50">
        <v>7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2</v>
      </c>
      <c r="Y50">
        <v>3</v>
      </c>
      <c r="Z50">
        <v>5</v>
      </c>
      <c r="AA50">
        <v>6</v>
      </c>
      <c r="AB50">
        <v>7</v>
      </c>
      <c r="AC50">
        <v>2</v>
      </c>
      <c r="AD50">
        <v>2</v>
      </c>
      <c r="AE50">
        <v>6</v>
      </c>
      <c r="AF50">
        <v>5</v>
      </c>
      <c r="AG50">
        <v>3</v>
      </c>
      <c r="AH50">
        <v>5</v>
      </c>
      <c r="AI50">
        <v>5</v>
      </c>
      <c r="AJ50">
        <v>4</v>
      </c>
      <c r="AK50">
        <v>4</v>
      </c>
      <c r="AL50">
        <v>4</v>
      </c>
      <c r="AM50">
        <v>4</v>
      </c>
      <c r="AN50">
        <v>3</v>
      </c>
      <c r="AO50">
        <v>3</v>
      </c>
      <c r="AP50">
        <v>1</v>
      </c>
      <c r="AQ50">
        <v>4</v>
      </c>
      <c r="AR50">
        <v>5</v>
      </c>
      <c r="AS50">
        <v>2</v>
      </c>
      <c r="AT50">
        <v>3</v>
      </c>
      <c r="AU50">
        <v>5</v>
      </c>
      <c r="AV50">
        <v>6</v>
      </c>
      <c r="AW50">
        <v>3</v>
      </c>
      <c r="AX50">
        <v>4</v>
      </c>
      <c r="AY50">
        <v>3</v>
      </c>
      <c r="AZ50">
        <v>6</v>
      </c>
      <c r="BA50">
        <v>5</v>
      </c>
      <c r="BB50">
        <v>2</v>
      </c>
      <c r="BC50">
        <v>2</v>
      </c>
      <c r="BD50">
        <v>5</v>
      </c>
      <c r="BE50">
        <v>5</v>
      </c>
      <c r="BF50">
        <v>5</v>
      </c>
      <c r="BG50">
        <v>4</v>
      </c>
      <c r="BH50">
        <v>5</v>
      </c>
      <c r="BI50">
        <v>5</v>
      </c>
      <c r="BJ50" s="11" t="s">
        <v>153</v>
      </c>
      <c r="BK50">
        <v>27</v>
      </c>
    </row>
    <row r="51" spans="1:63" x14ac:dyDescent="0.25">
      <c r="A51" t="s">
        <v>75</v>
      </c>
      <c r="B51">
        <v>6</v>
      </c>
      <c r="C51">
        <v>5</v>
      </c>
      <c r="D51">
        <v>7</v>
      </c>
      <c r="E51">
        <v>7</v>
      </c>
      <c r="F51">
        <v>5</v>
      </c>
      <c r="G51">
        <v>6</v>
      </c>
      <c r="H51">
        <v>6</v>
      </c>
      <c r="I51">
        <v>6</v>
      </c>
      <c r="J51">
        <v>6</v>
      </c>
      <c r="K51">
        <v>5</v>
      </c>
      <c r="L51">
        <v>4</v>
      </c>
      <c r="M51">
        <v>5</v>
      </c>
      <c r="N51">
        <v>5</v>
      </c>
      <c r="O51">
        <v>3</v>
      </c>
      <c r="P51">
        <v>7</v>
      </c>
      <c r="Q51">
        <v>6</v>
      </c>
      <c r="R51">
        <v>5</v>
      </c>
      <c r="S51">
        <v>6</v>
      </c>
      <c r="T51">
        <v>6</v>
      </c>
      <c r="U51">
        <v>6</v>
      </c>
      <c r="V51">
        <v>7</v>
      </c>
      <c r="W51">
        <v>7</v>
      </c>
      <c r="X51">
        <v>6</v>
      </c>
      <c r="Y51">
        <v>3</v>
      </c>
      <c r="Z51">
        <v>5</v>
      </c>
      <c r="AA51">
        <v>7</v>
      </c>
      <c r="AB51">
        <v>6</v>
      </c>
      <c r="AC51">
        <v>4</v>
      </c>
      <c r="AD51">
        <v>5</v>
      </c>
      <c r="AE51">
        <v>6</v>
      </c>
      <c r="AF51">
        <v>4</v>
      </c>
      <c r="AG51">
        <v>2</v>
      </c>
      <c r="AH51">
        <v>6</v>
      </c>
      <c r="AI51">
        <v>5</v>
      </c>
      <c r="AJ51">
        <v>5</v>
      </c>
      <c r="AK51">
        <v>3</v>
      </c>
      <c r="AL51">
        <v>3</v>
      </c>
      <c r="AM51">
        <v>3</v>
      </c>
      <c r="AN51">
        <v>4</v>
      </c>
      <c r="AO51">
        <v>2</v>
      </c>
      <c r="AP51">
        <v>1</v>
      </c>
      <c r="AQ51">
        <v>2</v>
      </c>
      <c r="AR51">
        <v>5</v>
      </c>
      <c r="AS51">
        <v>1</v>
      </c>
      <c r="AT51">
        <v>2</v>
      </c>
      <c r="AU51">
        <v>3</v>
      </c>
      <c r="AV51">
        <v>4</v>
      </c>
      <c r="AW51">
        <v>3</v>
      </c>
      <c r="AX51">
        <v>2</v>
      </c>
      <c r="AY51">
        <v>5</v>
      </c>
      <c r="AZ51">
        <v>6</v>
      </c>
      <c r="BA51">
        <v>5</v>
      </c>
      <c r="BB51">
        <v>6</v>
      </c>
      <c r="BC51">
        <v>1</v>
      </c>
      <c r="BD51">
        <v>4</v>
      </c>
      <c r="BE51">
        <v>5</v>
      </c>
      <c r="BF51">
        <v>4</v>
      </c>
      <c r="BG51">
        <v>1</v>
      </c>
      <c r="BH51">
        <v>2</v>
      </c>
      <c r="BI51">
        <v>5</v>
      </c>
      <c r="BJ51" s="11" t="s">
        <v>154</v>
      </c>
      <c r="BK51">
        <v>29</v>
      </c>
    </row>
    <row r="52" spans="1:63" hidden="1" x14ac:dyDescent="0.25">
      <c r="A52" t="s">
        <v>78</v>
      </c>
      <c r="B52">
        <v>7</v>
      </c>
      <c r="C52">
        <v>5</v>
      </c>
      <c r="D52">
        <v>7</v>
      </c>
      <c r="E52">
        <v>6</v>
      </c>
      <c r="F52">
        <v>6</v>
      </c>
      <c r="G52">
        <v>5</v>
      </c>
      <c r="H52">
        <v>6</v>
      </c>
      <c r="I52">
        <v>5</v>
      </c>
      <c r="J52">
        <v>4</v>
      </c>
      <c r="K52">
        <v>7</v>
      </c>
      <c r="L52">
        <v>5</v>
      </c>
      <c r="M52">
        <v>6</v>
      </c>
      <c r="N52">
        <v>6</v>
      </c>
      <c r="O52">
        <v>4</v>
      </c>
      <c r="P52">
        <v>7</v>
      </c>
      <c r="Q52">
        <v>5</v>
      </c>
      <c r="R52">
        <v>6</v>
      </c>
      <c r="S52">
        <v>6</v>
      </c>
      <c r="T52">
        <v>6</v>
      </c>
      <c r="U52">
        <v>5</v>
      </c>
      <c r="V52">
        <v>5</v>
      </c>
      <c r="W52">
        <v>6</v>
      </c>
      <c r="X52">
        <v>5</v>
      </c>
      <c r="Y52">
        <v>4</v>
      </c>
      <c r="Z52">
        <v>6</v>
      </c>
      <c r="AA52">
        <v>6</v>
      </c>
      <c r="AB52">
        <v>5</v>
      </c>
      <c r="AC52">
        <v>4</v>
      </c>
      <c r="AD52">
        <v>4</v>
      </c>
      <c r="AE52">
        <v>4</v>
      </c>
      <c r="AF52">
        <v>4</v>
      </c>
      <c r="AG52">
        <v>2</v>
      </c>
      <c r="AH52">
        <v>6</v>
      </c>
      <c r="AI52">
        <v>5</v>
      </c>
      <c r="AJ52">
        <v>5</v>
      </c>
      <c r="AK52">
        <v>2</v>
      </c>
      <c r="AL52">
        <v>3</v>
      </c>
      <c r="AM52">
        <v>2</v>
      </c>
      <c r="AN52">
        <v>2</v>
      </c>
      <c r="AO52">
        <v>5</v>
      </c>
      <c r="AP52">
        <v>2</v>
      </c>
      <c r="AQ52">
        <v>2</v>
      </c>
      <c r="AR52">
        <v>6</v>
      </c>
      <c r="AS52">
        <v>5</v>
      </c>
      <c r="AT52">
        <v>4</v>
      </c>
      <c r="AU52">
        <v>5</v>
      </c>
      <c r="AV52">
        <v>5</v>
      </c>
      <c r="AW52">
        <v>5</v>
      </c>
      <c r="AX52">
        <v>6</v>
      </c>
      <c r="AY52">
        <v>3</v>
      </c>
      <c r="AZ52">
        <v>5</v>
      </c>
      <c r="BA52">
        <v>6</v>
      </c>
      <c r="BB52">
        <v>6</v>
      </c>
      <c r="BC52">
        <v>3</v>
      </c>
      <c r="BD52">
        <v>6</v>
      </c>
      <c r="BE52">
        <v>6</v>
      </c>
      <c r="BF52">
        <v>5</v>
      </c>
      <c r="BG52">
        <v>5</v>
      </c>
      <c r="BH52">
        <v>5</v>
      </c>
      <c r="BI52">
        <v>5</v>
      </c>
      <c r="BJ52" s="11" t="s">
        <v>149</v>
      </c>
      <c r="BK52">
        <v>35</v>
      </c>
    </row>
    <row r="53" spans="1:63" hidden="1" x14ac:dyDescent="0.25">
      <c r="A53" t="s">
        <v>78</v>
      </c>
      <c r="B53">
        <v>7</v>
      </c>
      <c r="C53">
        <v>4</v>
      </c>
      <c r="D53">
        <v>5</v>
      </c>
      <c r="E53">
        <v>6</v>
      </c>
      <c r="F53">
        <v>6</v>
      </c>
      <c r="G53">
        <v>6</v>
      </c>
      <c r="H53">
        <v>5</v>
      </c>
      <c r="I53">
        <v>5</v>
      </c>
      <c r="J53">
        <v>6</v>
      </c>
      <c r="K53">
        <v>4</v>
      </c>
      <c r="L53">
        <v>4</v>
      </c>
      <c r="M53">
        <v>6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6</v>
      </c>
      <c r="U53">
        <v>6</v>
      </c>
      <c r="V53">
        <v>6</v>
      </c>
      <c r="W53">
        <v>6</v>
      </c>
      <c r="X53">
        <v>5</v>
      </c>
      <c r="Y53">
        <v>4</v>
      </c>
      <c r="Z53">
        <v>5</v>
      </c>
      <c r="AA53">
        <v>5</v>
      </c>
      <c r="AB53">
        <v>3</v>
      </c>
      <c r="AC53">
        <v>4</v>
      </c>
      <c r="AD53">
        <v>4</v>
      </c>
      <c r="AE53">
        <v>4</v>
      </c>
      <c r="AF53">
        <v>6</v>
      </c>
      <c r="AG53">
        <v>1</v>
      </c>
      <c r="AH53">
        <v>6</v>
      </c>
      <c r="AI53">
        <v>5</v>
      </c>
      <c r="AJ53">
        <v>4</v>
      </c>
      <c r="AK53">
        <v>3</v>
      </c>
      <c r="AL53">
        <v>2</v>
      </c>
      <c r="AM53">
        <v>2</v>
      </c>
      <c r="AN53">
        <v>2</v>
      </c>
      <c r="AO53">
        <v>3</v>
      </c>
      <c r="AP53">
        <v>3</v>
      </c>
      <c r="AQ53">
        <v>4</v>
      </c>
      <c r="AR53">
        <v>3</v>
      </c>
      <c r="AS53">
        <v>4</v>
      </c>
      <c r="AT53">
        <v>3</v>
      </c>
      <c r="AU53">
        <v>5</v>
      </c>
      <c r="AV53">
        <v>4</v>
      </c>
      <c r="AW53">
        <v>4</v>
      </c>
      <c r="AX53">
        <v>5</v>
      </c>
      <c r="AY53">
        <v>5</v>
      </c>
      <c r="AZ53">
        <v>6</v>
      </c>
      <c r="BA53">
        <v>5</v>
      </c>
      <c r="BB53">
        <v>4</v>
      </c>
      <c r="BC53">
        <v>2</v>
      </c>
      <c r="BD53">
        <v>3</v>
      </c>
      <c r="BE53">
        <v>3</v>
      </c>
      <c r="BF53">
        <v>1</v>
      </c>
      <c r="BG53">
        <v>2</v>
      </c>
      <c r="BH53">
        <v>2</v>
      </c>
      <c r="BI53">
        <v>2</v>
      </c>
      <c r="BJ53" s="11" t="s">
        <v>145</v>
      </c>
      <c r="BK53">
        <v>32</v>
      </c>
    </row>
    <row r="54" spans="1:63" hidden="1" x14ac:dyDescent="0.25">
      <c r="A54" t="s">
        <v>78</v>
      </c>
      <c r="B54">
        <v>6</v>
      </c>
      <c r="C54">
        <v>6</v>
      </c>
      <c r="D54">
        <v>1</v>
      </c>
      <c r="E54">
        <v>1</v>
      </c>
      <c r="F54">
        <v>4</v>
      </c>
      <c r="G54">
        <v>6</v>
      </c>
      <c r="H54">
        <v>6</v>
      </c>
      <c r="I54">
        <v>6</v>
      </c>
      <c r="J54">
        <v>3</v>
      </c>
      <c r="K54">
        <v>4</v>
      </c>
      <c r="L54">
        <v>1</v>
      </c>
      <c r="M54">
        <v>1</v>
      </c>
      <c r="N54">
        <v>4</v>
      </c>
      <c r="O54">
        <v>3</v>
      </c>
      <c r="P54">
        <v>7</v>
      </c>
      <c r="Q54">
        <v>7</v>
      </c>
      <c r="R54">
        <v>7</v>
      </c>
      <c r="S54">
        <v>4</v>
      </c>
      <c r="T54">
        <v>4</v>
      </c>
      <c r="U54">
        <v>6</v>
      </c>
      <c r="V54">
        <v>4</v>
      </c>
      <c r="W54">
        <v>3</v>
      </c>
      <c r="X54">
        <v>3</v>
      </c>
      <c r="Y54">
        <v>1</v>
      </c>
      <c r="Z54">
        <v>4</v>
      </c>
      <c r="AA54">
        <v>5</v>
      </c>
      <c r="AB54">
        <v>5</v>
      </c>
      <c r="AC54">
        <v>4</v>
      </c>
      <c r="AD54">
        <v>3</v>
      </c>
      <c r="AE54">
        <v>3</v>
      </c>
      <c r="AF54">
        <v>4</v>
      </c>
      <c r="AG54">
        <v>5</v>
      </c>
      <c r="AH54">
        <v>3</v>
      </c>
      <c r="AI54">
        <v>1</v>
      </c>
      <c r="AJ54">
        <v>2</v>
      </c>
      <c r="AK54">
        <v>3</v>
      </c>
      <c r="AL54">
        <v>3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6</v>
      </c>
      <c r="AV54">
        <v>6</v>
      </c>
      <c r="AW54">
        <v>4</v>
      </c>
      <c r="AX54">
        <v>1</v>
      </c>
      <c r="AY54">
        <v>4</v>
      </c>
      <c r="AZ54">
        <v>5</v>
      </c>
      <c r="BA54">
        <v>1</v>
      </c>
      <c r="BB54">
        <v>4</v>
      </c>
      <c r="BC54">
        <v>1</v>
      </c>
      <c r="BD54">
        <v>2</v>
      </c>
      <c r="BE54">
        <v>4</v>
      </c>
      <c r="BF54">
        <v>2</v>
      </c>
      <c r="BG54">
        <v>2</v>
      </c>
      <c r="BH54">
        <v>1</v>
      </c>
      <c r="BI54">
        <v>1</v>
      </c>
      <c r="BJ54" s="11" t="s">
        <v>155</v>
      </c>
      <c r="BK54">
        <v>22</v>
      </c>
    </row>
    <row r="55" spans="1:63" x14ac:dyDescent="0.25">
      <c r="A55" t="s">
        <v>75</v>
      </c>
      <c r="B55">
        <v>7</v>
      </c>
      <c r="C55">
        <v>6</v>
      </c>
      <c r="D55">
        <v>5</v>
      </c>
      <c r="E55">
        <v>5</v>
      </c>
      <c r="F55">
        <v>4</v>
      </c>
      <c r="G55">
        <v>5</v>
      </c>
      <c r="H55">
        <v>6</v>
      </c>
      <c r="I55">
        <v>7</v>
      </c>
      <c r="J55">
        <v>2</v>
      </c>
      <c r="K55">
        <v>3</v>
      </c>
      <c r="L55">
        <v>1</v>
      </c>
      <c r="M55">
        <v>4</v>
      </c>
      <c r="N55">
        <v>4</v>
      </c>
      <c r="O55">
        <v>6</v>
      </c>
      <c r="P55">
        <v>5</v>
      </c>
      <c r="Q55">
        <v>4</v>
      </c>
      <c r="R55">
        <v>4</v>
      </c>
      <c r="S55">
        <v>6</v>
      </c>
      <c r="T55">
        <v>4</v>
      </c>
      <c r="U55">
        <v>5</v>
      </c>
      <c r="V55">
        <v>5</v>
      </c>
      <c r="W55">
        <v>5</v>
      </c>
      <c r="X55">
        <v>3</v>
      </c>
      <c r="Y55">
        <v>6</v>
      </c>
      <c r="Z55">
        <v>6</v>
      </c>
      <c r="AA55">
        <v>4</v>
      </c>
      <c r="AB55">
        <v>3</v>
      </c>
      <c r="AC55">
        <v>1</v>
      </c>
      <c r="AD55">
        <v>1</v>
      </c>
      <c r="AE55">
        <v>4</v>
      </c>
      <c r="AF55">
        <v>5</v>
      </c>
      <c r="AG55">
        <v>6</v>
      </c>
      <c r="AH55">
        <v>6</v>
      </c>
      <c r="AI55">
        <v>4</v>
      </c>
      <c r="AJ55">
        <v>2</v>
      </c>
      <c r="AK55">
        <v>4</v>
      </c>
      <c r="AL55">
        <v>4</v>
      </c>
      <c r="AM55">
        <v>4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5</v>
      </c>
      <c r="AT55">
        <v>1</v>
      </c>
      <c r="AU55">
        <v>1</v>
      </c>
      <c r="AV55">
        <v>5</v>
      </c>
      <c r="AW55">
        <v>2</v>
      </c>
      <c r="AX55">
        <v>3</v>
      </c>
      <c r="AY55">
        <v>3</v>
      </c>
      <c r="AZ55">
        <v>5</v>
      </c>
      <c r="BA55">
        <v>4</v>
      </c>
      <c r="BB55">
        <v>3</v>
      </c>
      <c r="BC55">
        <v>5</v>
      </c>
      <c r="BD55">
        <v>5</v>
      </c>
      <c r="BE55">
        <v>1</v>
      </c>
      <c r="BF55">
        <v>1</v>
      </c>
      <c r="BG55">
        <v>1</v>
      </c>
      <c r="BH55">
        <v>1</v>
      </c>
      <c r="BI55">
        <v>4</v>
      </c>
      <c r="BJ55" s="11" t="s">
        <v>147</v>
      </c>
      <c r="BK55">
        <v>40</v>
      </c>
    </row>
    <row r="56" spans="1:63" x14ac:dyDescent="0.25">
      <c r="A56" t="s">
        <v>75</v>
      </c>
      <c r="B56">
        <v>7</v>
      </c>
      <c r="C56">
        <v>4</v>
      </c>
      <c r="D56">
        <v>7</v>
      </c>
      <c r="E56">
        <v>7</v>
      </c>
      <c r="F56">
        <v>5</v>
      </c>
      <c r="G56">
        <v>7</v>
      </c>
      <c r="H56">
        <v>7</v>
      </c>
      <c r="I56">
        <v>7</v>
      </c>
      <c r="J56">
        <v>7</v>
      </c>
      <c r="K56">
        <v>6</v>
      </c>
      <c r="L56">
        <v>4</v>
      </c>
      <c r="M56">
        <v>5</v>
      </c>
      <c r="N56">
        <v>7</v>
      </c>
      <c r="O56">
        <v>5</v>
      </c>
      <c r="P56">
        <v>6</v>
      </c>
      <c r="Q56">
        <v>5</v>
      </c>
      <c r="R56">
        <v>4</v>
      </c>
      <c r="S56">
        <v>5</v>
      </c>
      <c r="T56">
        <v>5</v>
      </c>
      <c r="U56">
        <v>6</v>
      </c>
      <c r="V56">
        <v>7</v>
      </c>
      <c r="W56">
        <v>5</v>
      </c>
      <c r="X56">
        <v>4</v>
      </c>
      <c r="Y56">
        <v>4</v>
      </c>
      <c r="Z56">
        <v>5</v>
      </c>
      <c r="AA56">
        <v>5</v>
      </c>
      <c r="AB56">
        <v>5</v>
      </c>
      <c r="AC56">
        <v>3</v>
      </c>
      <c r="AD56">
        <v>3</v>
      </c>
      <c r="AE56">
        <v>5</v>
      </c>
      <c r="AF56">
        <v>4</v>
      </c>
      <c r="AG56">
        <v>1</v>
      </c>
      <c r="AH56">
        <v>6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3</v>
      </c>
      <c r="AP56">
        <v>1</v>
      </c>
      <c r="AQ56">
        <v>1</v>
      </c>
      <c r="AR56">
        <v>5</v>
      </c>
      <c r="AS56">
        <v>5</v>
      </c>
      <c r="AT56">
        <v>2</v>
      </c>
      <c r="AU56">
        <v>5</v>
      </c>
      <c r="AV56">
        <v>4</v>
      </c>
      <c r="AW56">
        <v>5</v>
      </c>
      <c r="AX56">
        <v>2</v>
      </c>
      <c r="AY56">
        <v>3</v>
      </c>
      <c r="AZ56">
        <v>6</v>
      </c>
      <c r="BA56">
        <v>1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2</v>
      </c>
      <c r="BH56">
        <v>2</v>
      </c>
      <c r="BI56">
        <v>5</v>
      </c>
      <c r="BJ56" s="11" t="s">
        <v>145</v>
      </c>
      <c r="BK56">
        <v>24</v>
      </c>
    </row>
    <row r="57" spans="1:63" hidden="1" x14ac:dyDescent="0.25">
      <c r="A57" t="s">
        <v>78</v>
      </c>
      <c r="B57">
        <v>7</v>
      </c>
      <c r="C57">
        <v>5</v>
      </c>
      <c r="D57">
        <v>5</v>
      </c>
      <c r="E57">
        <v>5</v>
      </c>
      <c r="F57">
        <v>4</v>
      </c>
      <c r="G57">
        <v>7</v>
      </c>
      <c r="H57">
        <v>7</v>
      </c>
      <c r="I57">
        <v>5</v>
      </c>
      <c r="J57">
        <v>2</v>
      </c>
      <c r="K57">
        <v>5</v>
      </c>
      <c r="L57">
        <v>5</v>
      </c>
      <c r="M57">
        <v>5</v>
      </c>
      <c r="N57">
        <v>4</v>
      </c>
      <c r="O57">
        <v>7</v>
      </c>
      <c r="P57">
        <v>4</v>
      </c>
      <c r="Q57">
        <v>5</v>
      </c>
      <c r="R57">
        <v>4</v>
      </c>
      <c r="S57">
        <v>5</v>
      </c>
      <c r="T57">
        <v>6</v>
      </c>
      <c r="U57">
        <v>6</v>
      </c>
      <c r="V57">
        <v>5</v>
      </c>
      <c r="W57">
        <v>6</v>
      </c>
      <c r="X57">
        <v>4</v>
      </c>
      <c r="Y57">
        <v>7</v>
      </c>
      <c r="Z57">
        <v>5</v>
      </c>
      <c r="AA57">
        <v>5</v>
      </c>
      <c r="AB57">
        <v>4</v>
      </c>
      <c r="AC57">
        <v>3</v>
      </c>
      <c r="AD57">
        <v>4</v>
      </c>
      <c r="AE57">
        <v>2</v>
      </c>
      <c r="AF57">
        <v>3</v>
      </c>
      <c r="AG57">
        <v>2</v>
      </c>
      <c r="AH57">
        <v>3</v>
      </c>
      <c r="AI57">
        <v>3</v>
      </c>
      <c r="AJ57">
        <v>1</v>
      </c>
      <c r="AK57">
        <v>3</v>
      </c>
      <c r="AL57">
        <v>3</v>
      </c>
      <c r="AM57">
        <v>3</v>
      </c>
      <c r="AN57">
        <v>1</v>
      </c>
      <c r="AO57">
        <v>2</v>
      </c>
      <c r="AP57">
        <v>2</v>
      </c>
      <c r="AQ57">
        <v>2</v>
      </c>
      <c r="AR57">
        <v>4</v>
      </c>
      <c r="AS57">
        <v>6</v>
      </c>
      <c r="AT57">
        <v>2</v>
      </c>
      <c r="AU57">
        <v>5</v>
      </c>
      <c r="AV57">
        <v>4</v>
      </c>
      <c r="AW57">
        <v>5</v>
      </c>
      <c r="AX57">
        <v>5</v>
      </c>
      <c r="AY57">
        <v>3</v>
      </c>
      <c r="AZ57">
        <v>6</v>
      </c>
      <c r="BA57">
        <v>5</v>
      </c>
      <c r="BB57">
        <v>5</v>
      </c>
      <c r="BC57">
        <v>6</v>
      </c>
      <c r="BD57">
        <v>5</v>
      </c>
      <c r="BE57">
        <v>5</v>
      </c>
      <c r="BF57">
        <v>2</v>
      </c>
      <c r="BG57">
        <v>3</v>
      </c>
      <c r="BH57">
        <v>5</v>
      </c>
      <c r="BI57">
        <v>4</v>
      </c>
      <c r="BJ57" s="11" t="s">
        <v>155</v>
      </c>
      <c r="BK57">
        <v>33</v>
      </c>
    </row>
    <row r="58" spans="1:63" x14ac:dyDescent="0.25">
      <c r="A58" t="s">
        <v>75</v>
      </c>
      <c r="B58">
        <v>7</v>
      </c>
      <c r="C58">
        <v>4</v>
      </c>
      <c r="D58">
        <v>6</v>
      </c>
      <c r="E58">
        <v>6</v>
      </c>
      <c r="F58">
        <v>5</v>
      </c>
      <c r="G58">
        <v>7</v>
      </c>
      <c r="H58">
        <v>6</v>
      </c>
      <c r="I58">
        <v>6</v>
      </c>
      <c r="J58">
        <v>6</v>
      </c>
      <c r="K58">
        <v>5</v>
      </c>
      <c r="L58">
        <v>1</v>
      </c>
      <c r="M58">
        <v>1</v>
      </c>
      <c r="N58">
        <v>6</v>
      </c>
      <c r="O58">
        <v>6</v>
      </c>
      <c r="P58">
        <v>7</v>
      </c>
      <c r="Q58">
        <v>5</v>
      </c>
      <c r="R58">
        <v>6</v>
      </c>
      <c r="S58">
        <v>6</v>
      </c>
      <c r="T58">
        <v>7</v>
      </c>
      <c r="U58">
        <v>7</v>
      </c>
      <c r="V58">
        <v>5</v>
      </c>
      <c r="W58">
        <v>7</v>
      </c>
      <c r="X58">
        <v>4</v>
      </c>
      <c r="Y58">
        <v>5</v>
      </c>
      <c r="Z58">
        <v>7</v>
      </c>
      <c r="AA58">
        <v>6</v>
      </c>
      <c r="AB58">
        <v>4</v>
      </c>
      <c r="AC58">
        <v>4</v>
      </c>
      <c r="AD58">
        <v>4</v>
      </c>
      <c r="AE58">
        <v>7</v>
      </c>
      <c r="AF58">
        <v>6</v>
      </c>
      <c r="AG58">
        <v>3</v>
      </c>
      <c r="AH58">
        <v>5</v>
      </c>
      <c r="AI58">
        <v>5</v>
      </c>
      <c r="AJ58">
        <v>4</v>
      </c>
      <c r="AK58">
        <v>3</v>
      </c>
      <c r="AL58">
        <v>4</v>
      </c>
      <c r="AM58">
        <v>4</v>
      </c>
      <c r="AN58">
        <v>5</v>
      </c>
      <c r="AO58">
        <v>5</v>
      </c>
      <c r="AP58">
        <v>1</v>
      </c>
      <c r="AQ58">
        <v>2</v>
      </c>
      <c r="AR58">
        <v>5</v>
      </c>
      <c r="AS58">
        <v>4</v>
      </c>
      <c r="AT58">
        <v>5</v>
      </c>
      <c r="AU58">
        <v>4</v>
      </c>
      <c r="AV58">
        <v>4</v>
      </c>
      <c r="AW58">
        <v>5</v>
      </c>
      <c r="AX58">
        <v>6</v>
      </c>
      <c r="AY58">
        <v>6</v>
      </c>
      <c r="AZ58">
        <v>3</v>
      </c>
      <c r="BA58">
        <v>6</v>
      </c>
      <c r="BB58">
        <v>3</v>
      </c>
      <c r="BC58">
        <v>2</v>
      </c>
      <c r="BD58">
        <v>4</v>
      </c>
      <c r="BE58">
        <v>5</v>
      </c>
      <c r="BF58">
        <v>1</v>
      </c>
      <c r="BG58">
        <v>3</v>
      </c>
      <c r="BH58">
        <v>2</v>
      </c>
      <c r="BI58">
        <v>6</v>
      </c>
      <c r="BJ58" s="11" t="s">
        <v>147</v>
      </c>
      <c r="BK58">
        <v>26</v>
      </c>
    </row>
    <row r="59" spans="1:63" hidden="1" x14ac:dyDescent="0.25">
      <c r="A59" t="s">
        <v>78</v>
      </c>
      <c r="B59">
        <v>4</v>
      </c>
      <c r="C59">
        <v>6</v>
      </c>
      <c r="D59">
        <v>4</v>
      </c>
      <c r="E59">
        <v>4</v>
      </c>
      <c r="F59">
        <v>5</v>
      </c>
      <c r="G59">
        <v>4</v>
      </c>
      <c r="H59">
        <v>4</v>
      </c>
      <c r="I59">
        <v>5</v>
      </c>
      <c r="J59">
        <v>5</v>
      </c>
      <c r="K59">
        <v>5</v>
      </c>
      <c r="L59">
        <v>5</v>
      </c>
      <c r="M59">
        <v>6</v>
      </c>
      <c r="N59">
        <v>5</v>
      </c>
      <c r="O59">
        <v>3</v>
      </c>
      <c r="P59">
        <v>5</v>
      </c>
      <c r="Q59">
        <v>5</v>
      </c>
      <c r="R59">
        <v>5</v>
      </c>
      <c r="S59">
        <v>5</v>
      </c>
      <c r="T59">
        <v>5</v>
      </c>
      <c r="U59">
        <v>4</v>
      </c>
      <c r="V59">
        <v>4</v>
      </c>
      <c r="W59">
        <v>4</v>
      </c>
      <c r="X59">
        <v>3</v>
      </c>
      <c r="Y59">
        <v>2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3</v>
      </c>
      <c r="AG59">
        <v>4</v>
      </c>
      <c r="AH59">
        <v>6</v>
      </c>
      <c r="AI59">
        <v>4</v>
      </c>
      <c r="AJ59">
        <v>6</v>
      </c>
      <c r="AK59">
        <v>3</v>
      </c>
      <c r="AL59">
        <v>3</v>
      </c>
      <c r="AM59">
        <v>3</v>
      </c>
      <c r="AN59">
        <v>6</v>
      </c>
      <c r="AO59">
        <v>3</v>
      </c>
      <c r="AP59">
        <v>3</v>
      </c>
      <c r="AQ59">
        <v>4</v>
      </c>
      <c r="AR59">
        <v>6</v>
      </c>
      <c r="AS59">
        <v>2</v>
      </c>
      <c r="AT59">
        <v>3</v>
      </c>
      <c r="AU59">
        <v>6</v>
      </c>
      <c r="AV59">
        <v>6</v>
      </c>
      <c r="AW59">
        <v>3</v>
      </c>
      <c r="AX59">
        <v>5</v>
      </c>
      <c r="AY59">
        <v>3</v>
      </c>
      <c r="AZ59">
        <v>3</v>
      </c>
      <c r="BA59">
        <v>3</v>
      </c>
      <c r="BB59">
        <v>1</v>
      </c>
      <c r="BC59">
        <v>1</v>
      </c>
      <c r="BD59">
        <v>2</v>
      </c>
      <c r="BE59">
        <v>3</v>
      </c>
      <c r="BF59">
        <v>3</v>
      </c>
      <c r="BG59">
        <v>1</v>
      </c>
      <c r="BH59">
        <v>1</v>
      </c>
      <c r="BI59">
        <v>3</v>
      </c>
      <c r="BJ59" s="11" t="s">
        <v>149</v>
      </c>
      <c r="BK59">
        <v>31</v>
      </c>
    </row>
    <row r="60" spans="1:63" hidden="1" x14ac:dyDescent="0.25">
      <c r="A60" t="s">
        <v>78</v>
      </c>
      <c r="B60">
        <v>5</v>
      </c>
      <c r="C60">
        <v>7</v>
      </c>
      <c r="D60">
        <v>7</v>
      </c>
      <c r="E60">
        <v>7</v>
      </c>
      <c r="F60">
        <v>7</v>
      </c>
      <c r="G60">
        <v>4</v>
      </c>
      <c r="H60">
        <v>4</v>
      </c>
      <c r="I60">
        <v>4</v>
      </c>
      <c r="J60">
        <v>4</v>
      </c>
      <c r="K60">
        <v>5</v>
      </c>
      <c r="L60">
        <v>4</v>
      </c>
      <c r="M60">
        <v>5</v>
      </c>
      <c r="N60">
        <v>7</v>
      </c>
      <c r="O60">
        <v>3</v>
      </c>
      <c r="P60">
        <v>5</v>
      </c>
      <c r="Q60">
        <v>6</v>
      </c>
      <c r="R60">
        <v>6</v>
      </c>
      <c r="S60">
        <v>7</v>
      </c>
      <c r="T60">
        <v>7</v>
      </c>
      <c r="U60">
        <v>7</v>
      </c>
      <c r="V60">
        <v>6</v>
      </c>
      <c r="W60">
        <v>5</v>
      </c>
      <c r="X60">
        <v>7</v>
      </c>
      <c r="Y60">
        <v>3</v>
      </c>
      <c r="Z60">
        <v>4</v>
      </c>
      <c r="AA60">
        <v>4</v>
      </c>
      <c r="AB60">
        <v>4</v>
      </c>
      <c r="AC60">
        <v>6</v>
      </c>
      <c r="AD60">
        <v>7</v>
      </c>
      <c r="AE60">
        <v>4</v>
      </c>
      <c r="AF60">
        <v>2</v>
      </c>
      <c r="AG60">
        <v>2</v>
      </c>
      <c r="AH60">
        <v>6</v>
      </c>
      <c r="AI60">
        <v>4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5</v>
      </c>
      <c r="AS60">
        <v>1</v>
      </c>
      <c r="AT60">
        <v>1</v>
      </c>
      <c r="AU60">
        <v>6</v>
      </c>
      <c r="AV60">
        <v>6</v>
      </c>
      <c r="AW60">
        <v>6</v>
      </c>
      <c r="AX60">
        <v>6</v>
      </c>
      <c r="AY60">
        <v>1</v>
      </c>
      <c r="AZ60">
        <v>6</v>
      </c>
      <c r="BA60">
        <v>1</v>
      </c>
      <c r="BB60">
        <v>6</v>
      </c>
      <c r="BC60">
        <v>1</v>
      </c>
      <c r="BD60">
        <v>3</v>
      </c>
      <c r="BE60">
        <v>2</v>
      </c>
      <c r="BF60">
        <v>2</v>
      </c>
      <c r="BG60">
        <v>6</v>
      </c>
      <c r="BH60">
        <v>6</v>
      </c>
      <c r="BI60">
        <v>5</v>
      </c>
      <c r="BJ60" s="11" t="s">
        <v>155</v>
      </c>
      <c r="BK60">
        <v>47</v>
      </c>
    </row>
    <row r="61" spans="1:63" x14ac:dyDescent="0.25">
      <c r="A61" t="s">
        <v>75</v>
      </c>
      <c r="B61">
        <v>6</v>
      </c>
      <c r="C61">
        <v>5</v>
      </c>
      <c r="D61">
        <v>6</v>
      </c>
      <c r="E61">
        <v>5</v>
      </c>
      <c r="F61">
        <v>7</v>
      </c>
      <c r="G61">
        <v>6</v>
      </c>
      <c r="H61">
        <v>7</v>
      </c>
      <c r="I61">
        <v>6</v>
      </c>
      <c r="J61">
        <v>4</v>
      </c>
      <c r="K61">
        <v>5</v>
      </c>
      <c r="L61">
        <v>2</v>
      </c>
      <c r="M61">
        <v>5</v>
      </c>
      <c r="N61">
        <v>7</v>
      </c>
      <c r="O61">
        <v>7</v>
      </c>
      <c r="P61">
        <v>7</v>
      </c>
      <c r="Q61">
        <v>5</v>
      </c>
      <c r="R61">
        <v>6</v>
      </c>
      <c r="S61">
        <v>6</v>
      </c>
      <c r="T61">
        <v>7</v>
      </c>
      <c r="U61">
        <v>7</v>
      </c>
      <c r="V61">
        <v>7</v>
      </c>
      <c r="W61">
        <v>7</v>
      </c>
      <c r="X61">
        <v>7</v>
      </c>
      <c r="Y61">
        <v>5</v>
      </c>
      <c r="Z61">
        <v>5</v>
      </c>
      <c r="AA61">
        <v>7</v>
      </c>
      <c r="AB61">
        <v>2</v>
      </c>
      <c r="AC61">
        <v>4</v>
      </c>
      <c r="AD61">
        <v>5</v>
      </c>
      <c r="AE61">
        <v>6</v>
      </c>
      <c r="AF61">
        <v>2</v>
      </c>
      <c r="AG61">
        <v>2</v>
      </c>
      <c r="AH61">
        <v>6</v>
      </c>
      <c r="AI61">
        <v>4</v>
      </c>
      <c r="AJ61">
        <v>4</v>
      </c>
      <c r="AK61">
        <v>4</v>
      </c>
      <c r="AL61">
        <v>4</v>
      </c>
      <c r="AM61">
        <v>3</v>
      </c>
      <c r="AN61">
        <v>2</v>
      </c>
      <c r="AO61">
        <v>2</v>
      </c>
      <c r="AP61">
        <v>1</v>
      </c>
      <c r="AQ61">
        <v>2</v>
      </c>
      <c r="AR61">
        <v>4</v>
      </c>
      <c r="AS61">
        <v>6</v>
      </c>
      <c r="AT61">
        <v>3</v>
      </c>
      <c r="AU61">
        <v>4</v>
      </c>
      <c r="AV61">
        <v>6</v>
      </c>
      <c r="AW61">
        <v>4</v>
      </c>
      <c r="AX61">
        <v>6</v>
      </c>
      <c r="AY61">
        <v>6</v>
      </c>
      <c r="AZ61">
        <v>6</v>
      </c>
      <c r="BA61">
        <v>4</v>
      </c>
      <c r="BB61">
        <v>5</v>
      </c>
      <c r="BC61">
        <v>4</v>
      </c>
      <c r="BD61">
        <v>2</v>
      </c>
      <c r="BE61">
        <v>3</v>
      </c>
      <c r="BF61">
        <v>1</v>
      </c>
      <c r="BG61">
        <v>1</v>
      </c>
      <c r="BH61">
        <v>2</v>
      </c>
      <c r="BI61">
        <v>5</v>
      </c>
      <c r="BJ61" s="11" t="s">
        <v>144</v>
      </c>
      <c r="BK61">
        <v>31</v>
      </c>
    </row>
    <row r="62" spans="1:63" hidden="1" x14ac:dyDescent="0.25">
      <c r="A62" t="s">
        <v>78</v>
      </c>
      <c r="B62">
        <v>5</v>
      </c>
      <c r="C62">
        <v>4</v>
      </c>
      <c r="D62">
        <v>6</v>
      </c>
      <c r="E62">
        <v>6</v>
      </c>
      <c r="F62">
        <v>5</v>
      </c>
      <c r="G62">
        <v>2</v>
      </c>
      <c r="H62">
        <v>4</v>
      </c>
      <c r="I62">
        <v>5</v>
      </c>
      <c r="J62">
        <v>3</v>
      </c>
      <c r="K62">
        <v>6</v>
      </c>
      <c r="L62">
        <v>6</v>
      </c>
      <c r="M62">
        <v>6</v>
      </c>
      <c r="N62">
        <v>5</v>
      </c>
      <c r="O62">
        <v>5</v>
      </c>
      <c r="P62">
        <v>7</v>
      </c>
      <c r="Q62">
        <v>4</v>
      </c>
      <c r="R62">
        <v>5</v>
      </c>
      <c r="S62">
        <v>5</v>
      </c>
      <c r="T62">
        <v>6</v>
      </c>
      <c r="U62">
        <v>5</v>
      </c>
      <c r="V62">
        <v>6</v>
      </c>
      <c r="W62">
        <v>6</v>
      </c>
      <c r="X62">
        <v>4</v>
      </c>
      <c r="Y62">
        <v>5</v>
      </c>
      <c r="Z62">
        <v>5</v>
      </c>
      <c r="AA62">
        <v>6</v>
      </c>
      <c r="AB62">
        <v>5</v>
      </c>
      <c r="AC62">
        <v>4</v>
      </c>
      <c r="AD62">
        <v>4</v>
      </c>
      <c r="AE62">
        <v>4</v>
      </c>
      <c r="AF62">
        <v>3</v>
      </c>
      <c r="AG62">
        <v>2</v>
      </c>
      <c r="AH62">
        <v>6</v>
      </c>
      <c r="AI62">
        <v>5</v>
      </c>
      <c r="AJ62">
        <v>5</v>
      </c>
      <c r="AK62">
        <v>2</v>
      </c>
      <c r="AL62">
        <v>2</v>
      </c>
      <c r="AM62">
        <v>3</v>
      </c>
      <c r="AN62">
        <v>2</v>
      </c>
      <c r="AO62">
        <v>4</v>
      </c>
      <c r="AP62">
        <v>5</v>
      </c>
      <c r="AQ62">
        <v>6</v>
      </c>
      <c r="AR62">
        <v>5</v>
      </c>
      <c r="AS62">
        <v>5</v>
      </c>
      <c r="AT62">
        <v>3</v>
      </c>
      <c r="AU62">
        <v>3</v>
      </c>
      <c r="AV62">
        <v>4</v>
      </c>
      <c r="AW62">
        <v>5</v>
      </c>
      <c r="AX62">
        <v>5</v>
      </c>
      <c r="AY62">
        <v>3</v>
      </c>
      <c r="AZ62">
        <v>6</v>
      </c>
      <c r="BA62">
        <v>5</v>
      </c>
      <c r="BB62">
        <v>4</v>
      </c>
      <c r="BC62">
        <v>5</v>
      </c>
      <c r="BD62">
        <v>6</v>
      </c>
      <c r="BE62">
        <v>6</v>
      </c>
      <c r="BF62">
        <v>4</v>
      </c>
      <c r="BG62">
        <v>3</v>
      </c>
      <c r="BH62">
        <v>3</v>
      </c>
      <c r="BI62">
        <v>4</v>
      </c>
      <c r="BJ62" s="11" t="s">
        <v>149</v>
      </c>
      <c r="BK62">
        <v>26</v>
      </c>
    </row>
    <row r="63" spans="1:63" hidden="1" x14ac:dyDescent="0.25">
      <c r="A63" t="s">
        <v>78</v>
      </c>
      <c r="B63">
        <v>7</v>
      </c>
      <c r="C63">
        <v>5</v>
      </c>
      <c r="D63">
        <v>6</v>
      </c>
      <c r="E63">
        <v>6</v>
      </c>
      <c r="F63">
        <v>6</v>
      </c>
      <c r="G63">
        <v>7</v>
      </c>
      <c r="H63">
        <v>7</v>
      </c>
      <c r="I63">
        <v>7</v>
      </c>
      <c r="J63">
        <v>4</v>
      </c>
      <c r="K63">
        <v>5</v>
      </c>
      <c r="L63">
        <v>6</v>
      </c>
      <c r="M63">
        <v>7</v>
      </c>
      <c r="N63">
        <v>4</v>
      </c>
      <c r="O63">
        <v>7</v>
      </c>
      <c r="P63">
        <v>7</v>
      </c>
      <c r="Q63">
        <v>5</v>
      </c>
      <c r="R63">
        <v>5</v>
      </c>
      <c r="S63">
        <v>6</v>
      </c>
      <c r="T63">
        <v>7</v>
      </c>
      <c r="U63">
        <v>7</v>
      </c>
      <c r="V63">
        <v>6</v>
      </c>
      <c r="W63">
        <v>7</v>
      </c>
      <c r="X63">
        <v>6</v>
      </c>
      <c r="Y63">
        <v>6</v>
      </c>
      <c r="Z63">
        <v>7</v>
      </c>
      <c r="AA63">
        <v>7</v>
      </c>
      <c r="AB63">
        <v>7</v>
      </c>
      <c r="AC63">
        <v>5</v>
      </c>
      <c r="AD63">
        <v>5</v>
      </c>
      <c r="AE63">
        <v>4</v>
      </c>
      <c r="AF63">
        <v>4</v>
      </c>
      <c r="AG63">
        <v>2</v>
      </c>
      <c r="AH63">
        <v>4</v>
      </c>
      <c r="AI63">
        <v>5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2</v>
      </c>
      <c r="AP63">
        <v>2</v>
      </c>
      <c r="AQ63">
        <v>5</v>
      </c>
      <c r="AR63">
        <v>1</v>
      </c>
      <c r="AS63">
        <v>5</v>
      </c>
      <c r="AT63">
        <v>3</v>
      </c>
      <c r="AU63">
        <v>3</v>
      </c>
      <c r="AV63">
        <v>3</v>
      </c>
      <c r="AW63">
        <v>2</v>
      </c>
      <c r="AX63">
        <v>5</v>
      </c>
      <c r="AY63">
        <v>5</v>
      </c>
      <c r="AZ63">
        <v>4</v>
      </c>
      <c r="BA63">
        <v>5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1</v>
      </c>
      <c r="BH63">
        <v>2</v>
      </c>
      <c r="BI63">
        <v>2</v>
      </c>
      <c r="BJ63" s="11" t="s">
        <v>150</v>
      </c>
      <c r="BK63">
        <v>30</v>
      </c>
    </row>
    <row r="64" spans="1:63" hidden="1" x14ac:dyDescent="0.25">
      <c r="A64" t="s">
        <v>134</v>
      </c>
      <c r="B64">
        <v>5</v>
      </c>
      <c r="C64">
        <v>4</v>
      </c>
      <c r="D64">
        <v>4</v>
      </c>
      <c r="E64">
        <v>4</v>
      </c>
      <c r="F64">
        <v>6</v>
      </c>
      <c r="G64">
        <v>4</v>
      </c>
      <c r="H64">
        <v>4</v>
      </c>
      <c r="I64">
        <v>4</v>
      </c>
      <c r="J64">
        <v>3</v>
      </c>
      <c r="K64">
        <v>3</v>
      </c>
      <c r="L64">
        <v>2</v>
      </c>
      <c r="M64">
        <v>4</v>
      </c>
      <c r="N64">
        <v>6</v>
      </c>
      <c r="O64">
        <v>6</v>
      </c>
      <c r="P64">
        <v>6</v>
      </c>
      <c r="Q64">
        <v>5</v>
      </c>
      <c r="R64">
        <v>3</v>
      </c>
      <c r="S64">
        <v>5</v>
      </c>
      <c r="T64">
        <v>5</v>
      </c>
      <c r="U64">
        <v>5</v>
      </c>
      <c r="V64">
        <v>5</v>
      </c>
      <c r="W64">
        <v>5</v>
      </c>
      <c r="X64">
        <v>3</v>
      </c>
      <c r="Y64">
        <v>4</v>
      </c>
      <c r="Z64">
        <v>4</v>
      </c>
      <c r="AA64">
        <v>4</v>
      </c>
      <c r="AB64">
        <v>4</v>
      </c>
      <c r="AC64">
        <v>3</v>
      </c>
      <c r="AD64">
        <v>2</v>
      </c>
      <c r="AE64">
        <v>2</v>
      </c>
      <c r="AF64">
        <v>4</v>
      </c>
      <c r="AG64">
        <v>3</v>
      </c>
      <c r="AH64">
        <v>6</v>
      </c>
      <c r="AI64">
        <v>5</v>
      </c>
      <c r="AJ64">
        <v>6</v>
      </c>
      <c r="AK64">
        <v>3</v>
      </c>
      <c r="AL64">
        <v>3</v>
      </c>
      <c r="AM64">
        <v>3</v>
      </c>
      <c r="AN64">
        <v>2</v>
      </c>
      <c r="AO64">
        <v>1</v>
      </c>
      <c r="AP64">
        <v>1</v>
      </c>
      <c r="AQ64">
        <v>2</v>
      </c>
      <c r="AR64">
        <v>6</v>
      </c>
      <c r="AS64">
        <v>5</v>
      </c>
      <c r="AT64">
        <v>2</v>
      </c>
      <c r="AU64">
        <v>4</v>
      </c>
      <c r="AV64">
        <v>2</v>
      </c>
      <c r="AW64">
        <v>5</v>
      </c>
      <c r="AX64">
        <v>5</v>
      </c>
      <c r="AY64">
        <v>3</v>
      </c>
      <c r="AZ64">
        <v>6</v>
      </c>
      <c r="BA64">
        <v>5</v>
      </c>
      <c r="BB64">
        <v>3</v>
      </c>
      <c r="BC64">
        <v>4</v>
      </c>
      <c r="BD64">
        <v>3</v>
      </c>
      <c r="BE64">
        <v>3</v>
      </c>
      <c r="BF64">
        <v>3</v>
      </c>
      <c r="BG64">
        <v>2</v>
      </c>
      <c r="BH64">
        <v>2</v>
      </c>
      <c r="BI64">
        <v>2</v>
      </c>
      <c r="BJ64" s="11" t="s">
        <v>147</v>
      </c>
      <c r="BK64">
        <v>29</v>
      </c>
    </row>
  </sheetData>
  <autoFilter ref="A1:BK64" xr:uid="{3A4C2A0B-CD59-4C61-8063-4EC55F709ED8}">
    <filterColumn colId="0">
      <filters>
        <filter val="ชาย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3AE2-A5D0-44E9-BC9B-1CB98EDAB7CA}">
  <dimension ref="A3:BL8"/>
  <sheetViews>
    <sheetView workbookViewId="0">
      <selection activeCell="D6" sqref="D6"/>
    </sheetView>
  </sheetViews>
  <sheetFormatPr defaultRowHeight="13.2" x14ac:dyDescent="0.25"/>
  <cols>
    <col min="1" max="1" width="16.33203125" bestFit="1" customWidth="1"/>
    <col min="2" max="2" width="16.5546875" bestFit="1" customWidth="1"/>
    <col min="3" max="61" width="12" bestFit="1" customWidth="1"/>
    <col min="62" max="62" width="7.21875" bestFit="1" customWidth="1"/>
    <col min="63" max="64" width="12" bestFit="1" customWidth="1"/>
  </cols>
  <sheetData>
    <row r="3" spans="1:64" x14ac:dyDescent="0.25">
      <c r="A3" s="17" t="s">
        <v>164</v>
      </c>
      <c r="B3" s="17" t="s">
        <v>158</v>
      </c>
    </row>
    <row r="4" spans="1:64" x14ac:dyDescent="0.25">
      <c r="A4" s="17" t="s">
        <v>159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 t="s">
        <v>160</v>
      </c>
    </row>
    <row r="5" spans="1:64" x14ac:dyDescent="0.25">
      <c r="A5" s="18" t="s">
        <v>75</v>
      </c>
      <c r="B5" s="26">
        <v>6.1470588235294121</v>
      </c>
      <c r="C5" s="26">
        <v>4.6470588235294121</v>
      </c>
      <c r="D5" s="26">
        <v>5.6470588235294121</v>
      </c>
      <c r="E5" s="26">
        <v>5.117647058823529</v>
      </c>
      <c r="F5" s="26">
        <v>4.9411764705882355</v>
      </c>
      <c r="G5" s="26">
        <v>5.4705882352941178</v>
      </c>
      <c r="H5" s="26">
        <v>5.7647058823529411</v>
      </c>
      <c r="I5" s="26">
        <v>5.7941176470588234</v>
      </c>
      <c r="J5" s="26">
        <v>4.5882352941176467</v>
      </c>
      <c r="K5" s="26">
        <v>4.1764705882352944</v>
      </c>
      <c r="L5" s="26">
        <v>2.2941176470588234</v>
      </c>
      <c r="M5" s="26">
        <v>3.9411764705882355</v>
      </c>
      <c r="N5" s="26">
        <v>5.3529411764705879</v>
      </c>
      <c r="O5" s="26">
        <v>5.8235294117647056</v>
      </c>
      <c r="P5" s="26">
        <v>6</v>
      </c>
      <c r="Q5" s="26">
        <v>5.1764705882352944</v>
      </c>
      <c r="R5" s="26">
        <v>5.382352941176471</v>
      </c>
      <c r="S5" s="26">
        <v>5.4705882352941178</v>
      </c>
      <c r="T5" s="26">
        <v>5.5294117647058822</v>
      </c>
      <c r="U5" s="26">
        <v>5.7058823529411766</v>
      </c>
      <c r="V5" s="26">
        <v>5.7647058823529411</v>
      </c>
      <c r="W5" s="26">
        <v>5.7647058823529411</v>
      </c>
      <c r="X5" s="26">
        <v>4.2647058823529411</v>
      </c>
      <c r="Y5" s="26">
        <v>4.9411764705882355</v>
      </c>
      <c r="Z5" s="26">
        <v>4.8529411764705879</v>
      </c>
      <c r="AA5" s="26">
        <v>5.2941176470588234</v>
      </c>
      <c r="AB5" s="26">
        <v>4.5588235294117645</v>
      </c>
      <c r="AC5" s="26">
        <v>3.4411764705882355</v>
      </c>
      <c r="AD5" s="26">
        <v>2.9705882352941178</v>
      </c>
      <c r="AE5" s="26">
        <v>5.3529411764705879</v>
      </c>
      <c r="AF5" s="26">
        <v>3.9705882352941178</v>
      </c>
      <c r="AG5" s="26">
        <v>2.2647058823529411</v>
      </c>
      <c r="AH5" s="26">
        <v>5.7941176470588234</v>
      </c>
      <c r="AI5" s="26">
        <v>4.1764705882352944</v>
      </c>
      <c r="AJ5" s="26">
        <v>3.4411764705882355</v>
      </c>
      <c r="AK5" s="26">
        <v>3.1176470588235294</v>
      </c>
      <c r="AL5" s="26">
        <v>3.1470588235294117</v>
      </c>
      <c r="AM5" s="26">
        <v>3.2058823529411766</v>
      </c>
      <c r="AN5" s="26">
        <v>2.8823529411764706</v>
      </c>
      <c r="AO5" s="26">
        <v>2.3235294117647061</v>
      </c>
      <c r="AP5" s="26">
        <v>1.1470588235294117</v>
      </c>
      <c r="AQ5" s="26">
        <v>2.5</v>
      </c>
      <c r="AR5" s="26">
        <v>4.0882352941176467</v>
      </c>
      <c r="AS5" s="26">
        <v>4.5588235294117645</v>
      </c>
      <c r="AT5" s="26">
        <v>2.3529411764705883</v>
      </c>
      <c r="AU5" s="26">
        <v>4.0294117647058822</v>
      </c>
      <c r="AV5" s="26">
        <v>5.1764705882352944</v>
      </c>
      <c r="AW5" s="26">
        <v>4.0588235294117645</v>
      </c>
      <c r="AX5" s="26">
        <v>4.2058823529411766</v>
      </c>
      <c r="AY5" s="26">
        <v>4.0294117647058822</v>
      </c>
      <c r="AZ5" s="26">
        <v>5.5882352941176467</v>
      </c>
      <c r="BA5" s="26">
        <v>4.382352941176471</v>
      </c>
      <c r="BB5" s="26">
        <v>3.4705882352941178</v>
      </c>
      <c r="BC5" s="26">
        <v>3.7352941176470589</v>
      </c>
      <c r="BD5" s="26">
        <v>3.7352941176470589</v>
      </c>
      <c r="BE5" s="26">
        <v>3.5294117647058822</v>
      </c>
      <c r="BF5" s="26">
        <v>2.8529411764705883</v>
      </c>
      <c r="BG5" s="26">
        <v>2.0882352941176472</v>
      </c>
      <c r="BH5" s="26">
        <v>1.8823529411764706</v>
      </c>
      <c r="BI5" s="26">
        <v>4.7647058823529411</v>
      </c>
      <c r="BJ5" s="26" t="e">
        <v>#DIV/0!</v>
      </c>
      <c r="BK5" s="26">
        <v>30.515151515151516</v>
      </c>
      <c r="BL5" s="26">
        <v>4.6956102267245541</v>
      </c>
    </row>
    <row r="6" spans="1:64" x14ac:dyDescent="0.25">
      <c r="A6" s="18" t="s">
        <v>134</v>
      </c>
      <c r="B6" s="26">
        <v>5</v>
      </c>
      <c r="C6" s="26">
        <v>4</v>
      </c>
      <c r="D6" s="26">
        <v>4</v>
      </c>
      <c r="E6" s="26">
        <v>4</v>
      </c>
      <c r="F6" s="26">
        <v>6</v>
      </c>
      <c r="G6" s="26">
        <v>4</v>
      </c>
      <c r="H6" s="26">
        <v>4</v>
      </c>
      <c r="I6" s="26">
        <v>4</v>
      </c>
      <c r="J6" s="26">
        <v>3</v>
      </c>
      <c r="K6" s="26">
        <v>3</v>
      </c>
      <c r="L6" s="26">
        <v>2</v>
      </c>
      <c r="M6" s="26">
        <v>4</v>
      </c>
      <c r="N6" s="26">
        <v>6</v>
      </c>
      <c r="O6" s="26">
        <v>6</v>
      </c>
      <c r="P6" s="26">
        <v>6</v>
      </c>
      <c r="Q6" s="26">
        <v>5</v>
      </c>
      <c r="R6" s="26">
        <v>3</v>
      </c>
      <c r="S6" s="26">
        <v>5</v>
      </c>
      <c r="T6" s="26">
        <v>5</v>
      </c>
      <c r="U6" s="26">
        <v>5</v>
      </c>
      <c r="V6" s="26">
        <v>5</v>
      </c>
      <c r="W6" s="26">
        <v>5</v>
      </c>
      <c r="X6" s="26">
        <v>3</v>
      </c>
      <c r="Y6" s="26">
        <v>4</v>
      </c>
      <c r="Z6" s="26">
        <v>4</v>
      </c>
      <c r="AA6" s="26">
        <v>4</v>
      </c>
      <c r="AB6" s="26">
        <v>4</v>
      </c>
      <c r="AC6" s="26">
        <v>3</v>
      </c>
      <c r="AD6" s="26">
        <v>2</v>
      </c>
      <c r="AE6" s="26">
        <v>2</v>
      </c>
      <c r="AF6" s="26">
        <v>4</v>
      </c>
      <c r="AG6" s="26">
        <v>3</v>
      </c>
      <c r="AH6" s="26">
        <v>6</v>
      </c>
      <c r="AI6" s="26">
        <v>5</v>
      </c>
      <c r="AJ6" s="26">
        <v>6</v>
      </c>
      <c r="AK6" s="26">
        <v>3</v>
      </c>
      <c r="AL6" s="26">
        <v>3</v>
      </c>
      <c r="AM6" s="26">
        <v>3</v>
      </c>
      <c r="AN6" s="26">
        <v>2</v>
      </c>
      <c r="AO6" s="26">
        <v>1</v>
      </c>
      <c r="AP6" s="26">
        <v>1</v>
      </c>
      <c r="AQ6" s="26">
        <v>2</v>
      </c>
      <c r="AR6" s="26">
        <v>6</v>
      </c>
      <c r="AS6" s="26">
        <v>5</v>
      </c>
      <c r="AT6" s="26">
        <v>2</v>
      </c>
      <c r="AU6" s="26">
        <v>4</v>
      </c>
      <c r="AV6" s="26">
        <v>2</v>
      </c>
      <c r="AW6" s="26">
        <v>5</v>
      </c>
      <c r="AX6" s="26">
        <v>5</v>
      </c>
      <c r="AY6" s="26">
        <v>3</v>
      </c>
      <c r="AZ6" s="26">
        <v>6</v>
      </c>
      <c r="BA6" s="26">
        <v>5</v>
      </c>
      <c r="BB6" s="26">
        <v>3</v>
      </c>
      <c r="BC6" s="26">
        <v>4</v>
      </c>
      <c r="BD6" s="26">
        <v>3</v>
      </c>
      <c r="BE6" s="26">
        <v>3</v>
      </c>
      <c r="BF6" s="26">
        <v>3</v>
      </c>
      <c r="BG6" s="26">
        <v>2</v>
      </c>
      <c r="BH6" s="26">
        <v>2</v>
      </c>
      <c r="BI6" s="26">
        <v>2</v>
      </c>
      <c r="BJ6" s="26" t="e">
        <v>#DIV/0!</v>
      </c>
      <c r="BK6" s="26">
        <v>29</v>
      </c>
      <c r="BL6" s="26">
        <v>4.2131147540983607</v>
      </c>
    </row>
    <row r="7" spans="1:64" x14ac:dyDescent="0.25">
      <c r="A7" s="18" t="s">
        <v>78</v>
      </c>
      <c r="B7" s="26">
        <v>6.0357142857142856</v>
      </c>
      <c r="C7" s="26">
        <v>4.8214285714285712</v>
      </c>
      <c r="D7" s="26">
        <v>5.6785714285714288</v>
      </c>
      <c r="E7" s="26">
        <v>5.25</v>
      </c>
      <c r="F7" s="26">
        <v>5</v>
      </c>
      <c r="G7" s="26">
        <v>5.3928571428571432</v>
      </c>
      <c r="H7" s="26">
        <v>5.6428571428571432</v>
      </c>
      <c r="I7" s="26">
        <v>5.4285714285714288</v>
      </c>
      <c r="J7" s="26">
        <v>3.5714285714285716</v>
      </c>
      <c r="K7" s="26">
        <v>5.2142857142857144</v>
      </c>
      <c r="L7" s="26">
        <v>5.1785714285714288</v>
      </c>
      <c r="M7" s="26">
        <v>5.6428571428571432</v>
      </c>
      <c r="N7" s="26">
        <v>5.0714285714285712</v>
      </c>
      <c r="O7" s="26">
        <v>4.2857142857142856</v>
      </c>
      <c r="P7" s="26">
        <v>6.0714285714285712</v>
      </c>
      <c r="Q7" s="26">
        <v>5.1428571428571432</v>
      </c>
      <c r="R7" s="26">
        <v>5.3571428571428568</v>
      </c>
      <c r="S7" s="26">
        <v>5.25</v>
      </c>
      <c r="T7" s="26">
        <v>5.6785714285714288</v>
      </c>
      <c r="U7" s="26">
        <v>5.75</v>
      </c>
      <c r="V7" s="26">
        <v>5.4285714285714288</v>
      </c>
      <c r="W7" s="26">
        <v>5.6428571428571432</v>
      </c>
      <c r="X7" s="26">
        <v>5.3928571428571432</v>
      </c>
      <c r="Y7" s="26">
        <v>3.75</v>
      </c>
      <c r="Z7" s="26">
        <v>5.3571428571428568</v>
      </c>
      <c r="AA7" s="26">
        <v>5.7142857142857144</v>
      </c>
      <c r="AB7" s="26">
        <v>5.1071428571428568</v>
      </c>
      <c r="AC7" s="26">
        <v>4.0357142857142856</v>
      </c>
      <c r="AD7" s="26">
        <v>4.1071428571428568</v>
      </c>
      <c r="AE7" s="26">
        <v>3.8928571428571428</v>
      </c>
      <c r="AF7" s="26">
        <v>3.8571428571428572</v>
      </c>
      <c r="AG7" s="26">
        <v>2.5714285714285716</v>
      </c>
      <c r="AH7" s="26">
        <v>5.6071428571428568</v>
      </c>
      <c r="AI7" s="26">
        <v>4.2142857142857144</v>
      </c>
      <c r="AJ7" s="26">
        <v>3.7142857142857144</v>
      </c>
      <c r="AK7" s="26">
        <v>2.8214285714285716</v>
      </c>
      <c r="AL7" s="26">
        <v>2.9642857142857144</v>
      </c>
      <c r="AM7" s="26">
        <v>2.7857142857142856</v>
      </c>
      <c r="AN7" s="26">
        <v>2.1428571428571428</v>
      </c>
      <c r="AO7" s="26">
        <v>3.2142857142857144</v>
      </c>
      <c r="AP7" s="26">
        <v>3.6428571428571428</v>
      </c>
      <c r="AQ7" s="26">
        <v>4.2142857142857144</v>
      </c>
      <c r="AR7" s="26">
        <v>3.9642857142857144</v>
      </c>
      <c r="AS7" s="26">
        <v>3.3214285714285716</v>
      </c>
      <c r="AT7" s="26">
        <v>2.75</v>
      </c>
      <c r="AU7" s="26">
        <v>4.3571428571428568</v>
      </c>
      <c r="AV7" s="26">
        <v>4.7142857142857144</v>
      </c>
      <c r="AW7" s="26">
        <v>4.1785714285714288</v>
      </c>
      <c r="AX7" s="26">
        <v>4.1071428571428568</v>
      </c>
      <c r="AY7" s="26">
        <v>3.8214285714285716</v>
      </c>
      <c r="AZ7" s="26">
        <v>5.3571428571428568</v>
      </c>
      <c r="BA7" s="26">
        <v>4.2857142857142856</v>
      </c>
      <c r="BB7" s="26">
        <v>4.5357142857142856</v>
      </c>
      <c r="BC7" s="26">
        <v>2.7142857142857144</v>
      </c>
      <c r="BD7" s="26">
        <v>4.4285714285714288</v>
      </c>
      <c r="BE7" s="26">
        <v>4.3928571428571432</v>
      </c>
      <c r="BF7" s="26">
        <v>3.5357142857142856</v>
      </c>
      <c r="BG7" s="26">
        <v>2.7857142857142856</v>
      </c>
      <c r="BH7" s="26">
        <v>3.1071428571428572</v>
      </c>
      <c r="BI7" s="26">
        <v>3.5714285714285716</v>
      </c>
      <c r="BJ7" s="26" t="e">
        <v>#DIV/0!</v>
      </c>
      <c r="BK7" s="26">
        <v>29.642857142857142</v>
      </c>
      <c r="BL7" s="26">
        <v>4.8395784543325524</v>
      </c>
    </row>
    <row r="8" spans="1:64" x14ac:dyDescent="0.25">
      <c r="A8" s="18" t="s">
        <v>160</v>
      </c>
      <c r="B8" s="26">
        <v>6.0793650793650791</v>
      </c>
      <c r="C8" s="26">
        <v>4.7142857142857144</v>
      </c>
      <c r="D8" s="26">
        <v>5.6349206349206353</v>
      </c>
      <c r="E8" s="26">
        <v>5.1587301587301591</v>
      </c>
      <c r="F8" s="26">
        <v>4.9841269841269842</v>
      </c>
      <c r="G8" s="26">
        <v>5.412698412698413</v>
      </c>
      <c r="H8" s="26">
        <v>5.6825396825396828</v>
      </c>
      <c r="I8" s="26">
        <v>5.6031746031746028</v>
      </c>
      <c r="J8" s="26">
        <v>4.1111111111111107</v>
      </c>
      <c r="K8" s="26">
        <v>4.6190476190476186</v>
      </c>
      <c r="L8" s="26">
        <v>3.5714285714285716</v>
      </c>
      <c r="M8" s="26">
        <v>4.6984126984126986</v>
      </c>
      <c r="N8" s="26">
        <v>5.2380952380952381</v>
      </c>
      <c r="O8" s="26">
        <v>5.1428571428571432</v>
      </c>
      <c r="P8" s="26">
        <v>6.0317460317460316</v>
      </c>
      <c r="Q8" s="26">
        <v>5.1587301587301591</v>
      </c>
      <c r="R8" s="26">
        <v>5.333333333333333</v>
      </c>
      <c r="S8" s="26">
        <v>5.3650793650793647</v>
      </c>
      <c r="T8" s="26">
        <v>5.587301587301587</v>
      </c>
      <c r="U8" s="26">
        <v>5.7142857142857144</v>
      </c>
      <c r="V8" s="26">
        <v>5.6031746031746028</v>
      </c>
      <c r="W8" s="26">
        <v>5.6984126984126986</v>
      </c>
      <c r="X8" s="26">
        <v>4.746031746031746</v>
      </c>
      <c r="Y8" s="26">
        <v>4.3968253968253972</v>
      </c>
      <c r="Z8" s="26">
        <v>5.0634920634920633</v>
      </c>
      <c r="AA8" s="26">
        <v>5.4603174603174605</v>
      </c>
      <c r="AB8" s="26">
        <v>4.7936507936507935</v>
      </c>
      <c r="AC8" s="26">
        <v>3.6984126984126986</v>
      </c>
      <c r="AD8" s="26">
        <v>3.4603174603174605</v>
      </c>
      <c r="AE8" s="26">
        <v>4.6507936507936511</v>
      </c>
      <c r="AF8" s="26">
        <v>3.9206349206349205</v>
      </c>
      <c r="AG8" s="26">
        <v>2.4126984126984126</v>
      </c>
      <c r="AH8" s="26">
        <v>5.7142857142857144</v>
      </c>
      <c r="AI8" s="26">
        <v>4.2063492063492065</v>
      </c>
      <c r="AJ8" s="26">
        <v>3.6031746031746033</v>
      </c>
      <c r="AK8" s="26">
        <v>2.9841269841269842</v>
      </c>
      <c r="AL8" s="26">
        <v>3.0634920634920637</v>
      </c>
      <c r="AM8" s="26">
        <v>3.0158730158730158</v>
      </c>
      <c r="AN8" s="26">
        <v>2.5396825396825395</v>
      </c>
      <c r="AO8" s="26">
        <v>2.6984126984126986</v>
      </c>
      <c r="AP8" s="26">
        <v>2.253968253968254</v>
      </c>
      <c r="AQ8" s="26">
        <v>3.253968253968254</v>
      </c>
      <c r="AR8" s="26">
        <v>4.0634920634920633</v>
      </c>
      <c r="AS8" s="26">
        <v>4.0158730158730158</v>
      </c>
      <c r="AT8" s="26">
        <v>2.5238095238095237</v>
      </c>
      <c r="AU8" s="26">
        <v>4.1746031746031749</v>
      </c>
      <c r="AV8" s="26">
        <v>4.9206349206349209</v>
      </c>
      <c r="AW8" s="26">
        <v>4.1269841269841274</v>
      </c>
      <c r="AX8" s="26">
        <v>4.1746031746031749</v>
      </c>
      <c r="AY8" s="26">
        <v>3.9206349206349205</v>
      </c>
      <c r="AZ8" s="26">
        <v>5.4920634920634921</v>
      </c>
      <c r="BA8" s="26">
        <v>4.3492063492063489</v>
      </c>
      <c r="BB8" s="26">
        <v>3.9365079365079363</v>
      </c>
      <c r="BC8" s="26">
        <v>3.2857142857142856</v>
      </c>
      <c r="BD8" s="26">
        <v>4.0317460317460316</v>
      </c>
      <c r="BE8" s="26">
        <v>3.9047619047619047</v>
      </c>
      <c r="BF8" s="26">
        <v>3.1587301587301586</v>
      </c>
      <c r="BG8" s="26">
        <v>2.3968253968253967</v>
      </c>
      <c r="BH8" s="26">
        <v>2.4285714285714284</v>
      </c>
      <c r="BI8" s="26">
        <v>4.1904761904761907</v>
      </c>
      <c r="BJ8" s="26" t="e">
        <v>#DIV/0!</v>
      </c>
      <c r="BK8" s="26">
        <v>30.096774193548388</v>
      </c>
      <c r="BL8" s="26">
        <v>4.7519521082769387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C481-1E47-430D-A1D5-A398CFB1DCFA}">
  <dimension ref="A1:BK69"/>
  <sheetViews>
    <sheetView workbookViewId="0">
      <selection activeCell="B63" sqref="B2:B63"/>
    </sheetView>
  </sheetViews>
  <sheetFormatPr defaultRowHeight="13.2" x14ac:dyDescent="0.25"/>
  <sheetData>
    <row r="1" spans="1:63" x14ac:dyDescent="0.25">
      <c r="A1" s="3" t="s">
        <v>163</v>
      </c>
      <c r="B1" s="19">
        <v>2</v>
      </c>
      <c r="C1" s="19">
        <v>3</v>
      </c>
      <c r="D1" s="19">
        <v>4</v>
      </c>
      <c r="E1" s="19">
        <v>5</v>
      </c>
      <c r="F1" s="19">
        <v>6</v>
      </c>
      <c r="G1" s="19">
        <v>7</v>
      </c>
      <c r="H1" s="19">
        <v>8</v>
      </c>
      <c r="I1" s="19">
        <v>9</v>
      </c>
      <c r="J1" s="19">
        <v>10</v>
      </c>
      <c r="K1" s="19">
        <v>11</v>
      </c>
      <c r="L1" s="19">
        <v>12</v>
      </c>
      <c r="M1" s="19">
        <v>13</v>
      </c>
      <c r="N1" s="19">
        <v>14</v>
      </c>
      <c r="O1" s="19">
        <v>15</v>
      </c>
      <c r="P1" s="19">
        <v>16</v>
      </c>
      <c r="Q1" s="19">
        <v>17</v>
      </c>
      <c r="R1" s="19">
        <v>18</v>
      </c>
      <c r="S1" s="19">
        <v>19</v>
      </c>
      <c r="T1" s="19">
        <v>20</v>
      </c>
      <c r="U1" s="19">
        <v>21</v>
      </c>
      <c r="V1" s="19">
        <v>22</v>
      </c>
      <c r="W1" s="19">
        <v>23</v>
      </c>
      <c r="X1" s="19">
        <v>24</v>
      </c>
      <c r="Y1" s="19">
        <v>25</v>
      </c>
      <c r="Z1" s="19">
        <v>26</v>
      </c>
      <c r="AA1" s="19">
        <v>27</v>
      </c>
      <c r="AB1" s="19">
        <v>28</v>
      </c>
      <c r="AC1" s="19">
        <v>29</v>
      </c>
      <c r="AD1" s="19">
        <v>30</v>
      </c>
      <c r="AE1" s="19">
        <v>31</v>
      </c>
      <c r="AF1" s="20">
        <v>32</v>
      </c>
      <c r="AG1" s="20">
        <v>33</v>
      </c>
      <c r="AH1" s="20">
        <v>34</v>
      </c>
      <c r="AI1" s="20">
        <v>35</v>
      </c>
      <c r="AJ1" s="20">
        <v>36</v>
      </c>
      <c r="AK1" s="20">
        <v>37</v>
      </c>
      <c r="AL1" s="20">
        <v>38</v>
      </c>
      <c r="AM1" s="20">
        <v>39</v>
      </c>
      <c r="AN1" s="20">
        <v>40</v>
      </c>
      <c r="AO1" s="20">
        <v>41</v>
      </c>
      <c r="AP1" s="20">
        <v>42</v>
      </c>
      <c r="AQ1" s="20">
        <v>43</v>
      </c>
      <c r="AR1" s="20">
        <v>44</v>
      </c>
      <c r="AS1" s="20">
        <v>45</v>
      </c>
      <c r="AT1" s="20">
        <v>46</v>
      </c>
      <c r="AU1" s="20">
        <v>47</v>
      </c>
      <c r="AV1" s="20">
        <v>48</v>
      </c>
      <c r="AW1" s="20">
        <v>49</v>
      </c>
      <c r="AX1" s="20">
        <v>50</v>
      </c>
      <c r="AY1" s="20">
        <v>51</v>
      </c>
      <c r="AZ1" s="20">
        <v>52</v>
      </c>
      <c r="BA1" s="20">
        <v>53</v>
      </c>
      <c r="BB1" s="20">
        <v>54</v>
      </c>
      <c r="BC1" s="20">
        <v>55</v>
      </c>
      <c r="BD1" s="20">
        <v>56</v>
      </c>
      <c r="BE1" s="20">
        <v>57</v>
      </c>
      <c r="BF1" s="20">
        <v>58</v>
      </c>
      <c r="BG1" s="20">
        <v>59</v>
      </c>
      <c r="BH1" s="20">
        <v>60</v>
      </c>
      <c r="BI1" s="20">
        <v>61</v>
      </c>
      <c r="BJ1" s="21">
        <v>62</v>
      </c>
      <c r="BK1" s="21">
        <v>63</v>
      </c>
    </row>
    <row r="2" spans="1:63" x14ac:dyDescent="0.25">
      <c r="A2">
        <v>32</v>
      </c>
      <c r="B2">
        <v>5</v>
      </c>
      <c r="C2">
        <v>5</v>
      </c>
      <c r="D2">
        <v>7</v>
      </c>
      <c r="E2">
        <v>6</v>
      </c>
      <c r="F2">
        <v>5</v>
      </c>
      <c r="G2">
        <v>5</v>
      </c>
      <c r="H2">
        <v>5</v>
      </c>
      <c r="I2">
        <v>5</v>
      </c>
      <c r="J2">
        <v>7</v>
      </c>
      <c r="K2">
        <v>4</v>
      </c>
      <c r="L2">
        <v>3</v>
      </c>
      <c r="M2">
        <v>5</v>
      </c>
      <c r="N2">
        <v>6</v>
      </c>
      <c r="O2">
        <v>6</v>
      </c>
      <c r="P2">
        <v>4</v>
      </c>
      <c r="Q2">
        <v>5</v>
      </c>
      <c r="R2">
        <v>5</v>
      </c>
      <c r="S2">
        <v>7</v>
      </c>
      <c r="T2">
        <v>6</v>
      </c>
      <c r="U2">
        <v>6</v>
      </c>
      <c r="V2">
        <v>5</v>
      </c>
      <c r="W2">
        <v>7</v>
      </c>
      <c r="X2">
        <v>5</v>
      </c>
      <c r="Y2">
        <v>6</v>
      </c>
      <c r="Z2">
        <v>6</v>
      </c>
      <c r="AA2">
        <v>4</v>
      </c>
      <c r="AB2">
        <v>4</v>
      </c>
      <c r="AC2">
        <v>4</v>
      </c>
      <c r="AD2">
        <v>4</v>
      </c>
      <c r="AE2">
        <v>7</v>
      </c>
      <c r="AF2">
        <v>4</v>
      </c>
      <c r="AG2">
        <v>2</v>
      </c>
      <c r="AH2">
        <v>6</v>
      </c>
      <c r="AI2">
        <v>5</v>
      </c>
      <c r="AJ2">
        <v>6</v>
      </c>
      <c r="AK2">
        <v>4</v>
      </c>
      <c r="AL2">
        <v>4</v>
      </c>
      <c r="AM2">
        <v>3</v>
      </c>
      <c r="AN2">
        <v>5</v>
      </c>
      <c r="AO2">
        <v>2</v>
      </c>
      <c r="AP2">
        <v>2</v>
      </c>
      <c r="AQ2">
        <v>6</v>
      </c>
      <c r="AR2">
        <v>6</v>
      </c>
      <c r="AS2">
        <v>5</v>
      </c>
      <c r="AT2">
        <v>4</v>
      </c>
      <c r="AU2">
        <v>4</v>
      </c>
      <c r="AV2">
        <v>4</v>
      </c>
      <c r="AW2">
        <v>4</v>
      </c>
      <c r="AX2">
        <v>4</v>
      </c>
      <c r="AY2">
        <v>5</v>
      </c>
      <c r="AZ2">
        <v>5</v>
      </c>
      <c r="BA2">
        <v>5</v>
      </c>
      <c r="BB2">
        <v>2</v>
      </c>
      <c r="BC2">
        <v>3</v>
      </c>
      <c r="BD2">
        <v>4</v>
      </c>
      <c r="BE2">
        <v>4</v>
      </c>
      <c r="BF2">
        <v>4</v>
      </c>
      <c r="BG2">
        <v>4</v>
      </c>
      <c r="BH2">
        <v>4</v>
      </c>
      <c r="BI2">
        <v>6</v>
      </c>
      <c r="BJ2" s="11" t="s">
        <v>153</v>
      </c>
      <c r="BK2" t="s">
        <v>75</v>
      </c>
    </row>
    <row r="3" spans="1:63" x14ac:dyDescent="0.25">
      <c r="A3">
        <v>28</v>
      </c>
      <c r="B3">
        <v>6</v>
      </c>
      <c r="C3">
        <v>4</v>
      </c>
      <c r="D3">
        <v>7</v>
      </c>
      <c r="E3">
        <v>6</v>
      </c>
      <c r="F3">
        <v>5</v>
      </c>
      <c r="G3">
        <v>6</v>
      </c>
      <c r="H3">
        <v>7</v>
      </c>
      <c r="I3">
        <v>6</v>
      </c>
      <c r="J3">
        <v>3</v>
      </c>
      <c r="K3">
        <v>4</v>
      </c>
      <c r="L3">
        <v>4</v>
      </c>
      <c r="M3">
        <v>4</v>
      </c>
      <c r="N3">
        <v>6</v>
      </c>
      <c r="O3">
        <v>6</v>
      </c>
      <c r="P3">
        <v>7</v>
      </c>
      <c r="Q3">
        <v>7</v>
      </c>
      <c r="R3">
        <v>7</v>
      </c>
      <c r="S3">
        <v>7</v>
      </c>
      <c r="T3">
        <v>4</v>
      </c>
      <c r="U3">
        <v>7</v>
      </c>
      <c r="V3">
        <v>7</v>
      </c>
      <c r="W3">
        <v>6</v>
      </c>
      <c r="X3">
        <v>4</v>
      </c>
      <c r="Y3">
        <v>4</v>
      </c>
      <c r="Z3">
        <v>6</v>
      </c>
      <c r="AA3">
        <v>7</v>
      </c>
      <c r="AB3">
        <v>7</v>
      </c>
      <c r="AC3">
        <v>4</v>
      </c>
      <c r="AD3">
        <v>3</v>
      </c>
      <c r="AE3">
        <v>5</v>
      </c>
      <c r="AF3">
        <v>5</v>
      </c>
      <c r="AG3">
        <v>2</v>
      </c>
      <c r="AH3">
        <v>6</v>
      </c>
      <c r="AI3">
        <v>5</v>
      </c>
      <c r="AJ3">
        <v>5</v>
      </c>
      <c r="AK3">
        <v>4</v>
      </c>
      <c r="AL3">
        <v>4</v>
      </c>
      <c r="AM3">
        <v>4</v>
      </c>
      <c r="AN3">
        <v>1</v>
      </c>
      <c r="AO3">
        <v>3</v>
      </c>
      <c r="AP3">
        <v>1</v>
      </c>
      <c r="AQ3">
        <v>3</v>
      </c>
      <c r="AR3">
        <v>6</v>
      </c>
      <c r="AS3">
        <v>6</v>
      </c>
      <c r="AT3">
        <v>3</v>
      </c>
      <c r="AU3">
        <v>6</v>
      </c>
      <c r="AV3">
        <v>6</v>
      </c>
      <c r="AW3">
        <v>5</v>
      </c>
      <c r="AX3">
        <v>2</v>
      </c>
      <c r="AY3">
        <v>5</v>
      </c>
      <c r="AZ3">
        <v>6</v>
      </c>
      <c r="BA3">
        <v>4</v>
      </c>
      <c r="BB3">
        <v>3</v>
      </c>
      <c r="BC3">
        <v>4</v>
      </c>
      <c r="BD3">
        <v>6</v>
      </c>
      <c r="BE3">
        <v>6</v>
      </c>
      <c r="BF3">
        <v>5</v>
      </c>
      <c r="BG3">
        <v>2</v>
      </c>
      <c r="BH3">
        <v>2</v>
      </c>
      <c r="BI3">
        <v>5</v>
      </c>
      <c r="BJ3" s="11" t="s">
        <v>151</v>
      </c>
      <c r="BK3" t="s">
        <v>78</v>
      </c>
    </row>
    <row r="4" spans="1:63" x14ac:dyDescent="0.25">
      <c r="A4">
        <v>27</v>
      </c>
      <c r="B4">
        <v>7</v>
      </c>
      <c r="C4">
        <v>4</v>
      </c>
      <c r="D4">
        <v>6</v>
      </c>
      <c r="E4">
        <v>5</v>
      </c>
      <c r="F4">
        <v>4</v>
      </c>
      <c r="G4">
        <v>7</v>
      </c>
      <c r="H4">
        <v>7</v>
      </c>
      <c r="I4">
        <v>7</v>
      </c>
      <c r="J4">
        <v>2</v>
      </c>
      <c r="K4">
        <v>4</v>
      </c>
      <c r="L4">
        <v>1</v>
      </c>
      <c r="M4">
        <v>2</v>
      </c>
      <c r="N4">
        <v>5</v>
      </c>
      <c r="O4">
        <v>7</v>
      </c>
      <c r="P4">
        <v>7</v>
      </c>
      <c r="Q4">
        <v>7</v>
      </c>
      <c r="R4">
        <v>7</v>
      </c>
      <c r="S4">
        <v>4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6</v>
      </c>
      <c r="AD4">
        <v>3</v>
      </c>
      <c r="AE4">
        <v>7</v>
      </c>
      <c r="AF4">
        <v>5</v>
      </c>
      <c r="AG4">
        <v>2</v>
      </c>
      <c r="AH4">
        <v>6</v>
      </c>
      <c r="AI4">
        <v>2</v>
      </c>
      <c r="AJ4">
        <v>2</v>
      </c>
      <c r="AK4">
        <v>3</v>
      </c>
      <c r="AL4">
        <v>3</v>
      </c>
      <c r="AM4">
        <v>3</v>
      </c>
      <c r="AN4">
        <v>1</v>
      </c>
      <c r="AO4">
        <v>1</v>
      </c>
      <c r="AP4">
        <v>1</v>
      </c>
      <c r="AQ4">
        <v>1</v>
      </c>
      <c r="AR4">
        <v>2</v>
      </c>
      <c r="AS4">
        <v>5</v>
      </c>
      <c r="AT4">
        <v>2</v>
      </c>
      <c r="AU4">
        <v>6</v>
      </c>
      <c r="AV4">
        <v>4</v>
      </c>
      <c r="AW4">
        <v>4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4</v>
      </c>
      <c r="BF4">
        <v>4</v>
      </c>
      <c r="BG4">
        <v>4</v>
      </c>
      <c r="BH4">
        <v>2</v>
      </c>
      <c r="BI4">
        <v>6</v>
      </c>
      <c r="BJ4" s="11" t="s">
        <v>154</v>
      </c>
      <c r="BK4" t="s">
        <v>75</v>
      </c>
    </row>
    <row r="5" spans="1:63" x14ac:dyDescent="0.25">
      <c r="A5">
        <v>26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5</v>
      </c>
      <c r="I5">
        <v>5</v>
      </c>
      <c r="J5">
        <v>1</v>
      </c>
      <c r="K5">
        <v>1</v>
      </c>
      <c r="L5">
        <v>1</v>
      </c>
      <c r="M5">
        <v>7</v>
      </c>
      <c r="N5">
        <v>6</v>
      </c>
      <c r="O5">
        <v>7</v>
      </c>
      <c r="P5">
        <v>7</v>
      </c>
      <c r="Q5">
        <v>5</v>
      </c>
      <c r="R5">
        <v>5</v>
      </c>
      <c r="S5">
        <v>6</v>
      </c>
      <c r="T5">
        <v>7</v>
      </c>
      <c r="U5">
        <v>7</v>
      </c>
      <c r="V5">
        <v>7</v>
      </c>
      <c r="W5">
        <v>7</v>
      </c>
      <c r="X5">
        <v>1</v>
      </c>
      <c r="Y5">
        <v>7</v>
      </c>
      <c r="Z5">
        <v>4</v>
      </c>
      <c r="AA5">
        <v>5</v>
      </c>
      <c r="AB5">
        <v>4</v>
      </c>
      <c r="AC5">
        <v>3</v>
      </c>
      <c r="AD5">
        <v>1</v>
      </c>
      <c r="AE5">
        <v>6</v>
      </c>
      <c r="AF5">
        <v>3</v>
      </c>
      <c r="AG5">
        <v>1</v>
      </c>
      <c r="AH5">
        <v>6</v>
      </c>
      <c r="AI5">
        <v>4</v>
      </c>
      <c r="AJ5">
        <v>1</v>
      </c>
      <c r="AK5">
        <v>3</v>
      </c>
      <c r="AL5">
        <v>3</v>
      </c>
      <c r="AM5">
        <v>3</v>
      </c>
      <c r="AN5">
        <v>1</v>
      </c>
      <c r="AO5">
        <v>1</v>
      </c>
      <c r="AP5">
        <v>1</v>
      </c>
      <c r="AQ5">
        <v>6</v>
      </c>
      <c r="AR5">
        <v>3</v>
      </c>
      <c r="AS5">
        <v>4</v>
      </c>
      <c r="AT5">
        <v>2</v>
      </c>
      <c r="AU5">
        <v>4</v>
      </c>
      <c r="AV5">
        <v>4</v>
      </c>
      <c r="AW5">
        <v>4</v>
      </c>
      <c r="AX5">
        <v>5</v>
      </c>
      <c r="AY5">
        <v>5</v>
      </c>
      <c r="AZ5">
        <v>5</v>
      </c>
      <c r="BA5">
        <v>5</v>
      </c>
      <c r="BB5">
        <v>1</v>
      </c>
      <c r="BC5">
        <v>6</v>
      </c>
      <c r="BD5">
        <v>3</v>
      </c>
      <c r="BE5">
        <v>3</v>
      </c>
      <c r="BF5">
        <v>1</v>
      </c>
      <c r="BG5">
        <v>1</v>
      </c>
      <c r="BH5">
        <v>1</v>
      </c>
      <c r="BI5">
        <v>4</v>
      </c>
      <c r="BJ5" s="11" t="s">
        <v>148</v>
      </c>
      <c r="BK5" t="s">
        <v>75</v>
      </c>
    </row>
    <row r="6" spans="1:63" x14ac:dyDescent="0.25">
      <c r="A6">
        <v>25</v>
      </c>
      <c r="B6">
        <v>6</v>
      </c>
      <c r="C6">
        <v>5</v>
      </c>
      <c r="D6">
        <v>5</v>
      </c>
      <c r="E6">
        <v>5</v>
      </c>
      <c r="F6">
        <v>7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6</v>
      </c>
      <c r="N6">
        <v>7</v>
      </c>
      <c r="O6">
        <v>3</v>
      </c>
      <c r="P6">
        <v>5</v>
      </c>
      <c r="Q6">
        <v>6</v>
      </c>
      <c r="R6">
        <v>5</v>
      </c>
      <c r="S6">
        <v>5</v>
      </c>
      <c r="T6">
        <v>7</v>
      </c>
      <c r="U6">
        <v>7</v>
      </c>
      <c r="V6">
        <v>4</v>
      </c>
      <c r="W6">
        <v>7</v>
      </c>
      <c r="X6">
        <v>4</v>
      </c>
      <c r="Y6">
        <v>3</v>
      </c>
      <c r="Z6">
        <v>4</v>
      </c>
      <c r="AA6">
        <v>5</v>
      </c>
      <c r="AB6">
        <v>5</v>
      </c>
      <c r="AC6">
        <v>3</v>
      </c>
      <c r="AD6">
        <v>3</v>
      </c>
      <c r="AE6">
        <v>4</v>
      </c>
      <c r="AF6">
        <v>4</v>
      </c>
      <c r="AG6">
        <v>3</v>
      </c>
      <c r="AH6">
        <v>5</v>
      </c>
      <c r="AI6">
        <v>5</v>
      </c>
      <c r="AJ6">
        <v>6</v>
      </c>
      <c r="AK6">
        <v>2</v>
      </c>
      <c r="AL6">
        <v>2</v>
      </c>
      <c r="AM6">
        <v>2</v>
      </c>
      <c r="AN6">
        <v>3</v>
      </c>
      <c r="AO6">
        <v>3</v>
      </c>
      <c r="AP6">
        <v>6</v>
      </c>
      <c r="AQ6">
        <v>6</v>
      </c>
      <c r="AR6">
        <v>6</v>
      </c>
      <c r="AS6">
        <v>1</v>
      </c>
      <c r="AT6">
        <v>2</v>
      </c>
      <c r="AU6">
        <v>4</v>
      </c>
      <c r="AV6">
        <v>5</v>
      </c>
      <c r="AW6">
        <v>4</v>
      </c>
      <c r="AX6">
        <v>5</v>
      </c>
      <c r="AY6">
        <v>5</v>
      </c>
      <c r="AZ6">
        <v>4</v>
      </c>
      <c r="BA6">
        <v>5</v>
      </c>
      <c r="BB6">
        <v>3</v>
      </c>
      <c r="BC6">
        <v>1</v>
      </c>
      <c r="BD6">
        <v>3</v>
      </c>
      <c r="BE6">
        <v>4</v>
      </c>
      <c r="BF6">
        <v>3</v>
      </c>
      <c r="BG6">
        <v>1</v>
      </c>
      <c r="BH6">
        <v>1</v>
      </c>
      <c r="BI6">
        <v>4</v>
      </c>
      <c r="BJ6" s="11" t="s">
        <v>148</v>
      </c>
      <c r="BK6" t="s">
        <v>78</v>
      </c>
    </row>
    <row r="7" spans="1:63" x14ac:dyDescent="0.25">
      <c r="A7">
        <v>27</v>
      </c>
      <c r="B7">
        <v>7</v>
      </c>
      <c r="C7">
        <v>7</v>
      </c>
      <c r="D7">
        <v>7</v>
      </c>
      <c r="E7">
        <v>5</v>
      </c>
      <c r="F7">
        <v>4</v>
      </c>
      <c r="G7">
        <v>7</v>
      </c>
      <c r="H7">
        <v>7</v>
      </c>
      <c r="I7">
        <v>7</v>
      </c>
      <c r="J7">
        <v>7</v>
      </c>
      <c r="K7">
        <v>3</v>
      </c>
      <c r="L7">
        <v>3</v>
      </c>
      <c r="M7">
        <v>3</v>
      </c>
      <c r="N7">
        <v>4</v>
      </c>
      <c r="O7">
        <v>5</v>
      </c>
      <c r="P7">
        <v>7</v>
      </c>
      <c r="Q7">
        <v>1</v>
      </c>
      <c r="R7">
        <v>1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3</v>
      </c>
      <c r="AG7">
        <v>3</v>
      </c>
      <c r="AH7">
        <v>6</v>
      </c>
      <c r="AI7">
        <v>4</v>
      </c>
      <c r="AJ7">
        <v>1</v>
      </c>
      <c r="AK7">
        <v>3</v>
      </c>
      <c r="AL7">
        <v>3</v>
      </c>
      <c r="AM7">
        <v>3</v>
      </c>
      <c r="AN7">
        <v>2</v>
      </c>
      <c r="AO7">
        <v>1</v>
      </c>
      <c r="AP7">
        <v>1</v>
      </c>
      <c r="AQ7">
        <v>1</v>
      </c>
      <c r="AR7">
        <v>1</v>
      </c>
      <c r="AS7">
        <v>2</v>
      </c>
      <c r="AT7">
        <v>2</v>
      </c>
      <c r="AU7">
        <v>1</v>
      </c>
      <c r="AV7">
        <v>3</v>
      </c>
      <c r="AW7">
        <v>6</v>
      </c>
      <c r="AX7">
        <v>4</v>
      </c>
      <c r="AY7">
        <v>4</v>
      </c>
      <c r="AZ7">
        <v>6</v>
      </c>
      <c r="BA7">
        <v>4</v>
      </c>
      <c r="BB7">
        <v>6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6</v>
      </c>
      <c r="BJ7" s="11" t="s">
        <v>148</v>
      </c>
      <c r="BK7" t="s">
        <v>75</v>
      </c>
    </row>
    <row r="8" spans="1:63" x14ac:dyDescent="0.25">
      <c r="A8">
        <v>28</v>
      </c>
      <c r="B8">
        <v>7</v>
      </c>
      <c r="C8">
        <v>5</v>
      </c>
      <c r="D8">
        <v>7</v>
      </c>
      <c r="E8">
        <v>7</v>
      </c>
      <c r="F8">
        <v>5</v>
      </c>
      <c r="G8">
        <v>4</v>
      </c>
      <c r="H8">
        <v>5</v>
      </c>
      <c r="I8">
        <v>5</v>
      </c>
      <c r="J8">
        <v>4</v>
      </c>
      <c r="K8">
        <v>7</v>
      </c>
      <c r="L8">
        <v>7</v>
      </c>
      <c r="M8">
        <v>7</v>
      </c>
      <c r="N8">
        <v>5</v>
      </c>
      <c r="O8">
        <v>3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2</v>
      </c>
      <c r="Z8">
        <v>6</v>
      </c>
      <c r="AA8">
        <v>7</v>
      </c>
      <c r="AB8">
        <v>5</v>
      </c>
      <c r="AC8">
        <v>5</v>
      </c>
      <c r="AD8">
        <v>6</v>
      </c>
      <c r="AE8">
        <v>6</v>
      </c>
      <c r="AF8">
        <v>5</v>
      </c>
      <c r="AG8">
        <v>3</v>
      </c>
      <c r="AH8">
        <v>6</v>
      </c>
      <c r="AI8">
        <v>6</v>
      </c>
      <c r="AJ8">
        <v>4</v>
      </c>
      <c r="AK8">
        <v>3</v>
      </c>
      <c r="AL8">
        <v>3</v>
      </c>
      <c r="AM8">
        <v>3</v>
      </c>
      <c r="AN8">
        <v>1</v>
      </c>
      <c r="AO8">
        <v>4</v>
      </c>
      <c r="AP8">
        <v>6</v>
      </c>
      <c r="AQ8">
        <v>6</v>
      </c>
      <c r="AR8">
        <v>4</v>
      </c>
      <c r="AS8">
        <v>1</v>
      </c>
      <c r="AT8">
        <v>3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6</v>
      </c>
      <c r="BC8">
        <v>1</v>
      </c>
      <c r="BD8">
        <v>4</v>
      </c>
      <c r="BE8">
        <v>4</v>
      </c>
      <c r="BF8">
        <v>4</v>
      </c>
      <c r="BG8">
        <v>6</v>
      </c>
      <c r="BH8">
        <v>6</v>
      </c>
      <c r="BI8">
        <v>6</v>
      </c>
      <c r="BJ8" s="11" t="s">
        <v>149</v>
      </c>
      <c r="BK8" t="s">
        <v>78</v>
      </c>
    </row>
    <row r="9" spans="1:63" x14ac:dyDescent="0.25">
      <c r="A9">
        <v>27</v>
      </c>
      <c r="B9">
        <v>6</v>
      </c>
      <c r="C9">
        <v>3</v>
      </c>
      <c r="D9">
        <v>7</v>
      </c>
      <c r="E9">
        <v>7</v>
      </c>
      <c r="F9">
        <v>5</v>
      </c>
      <c r="G9">
        <v>6</v>
      </c>
      <c r="H9">
        <v>7</v>
      </c>
      <c r="I9">
        <v>5</v>
      </c>
      <c r="J9">
        <v>7</v>
      </c>
      <c r="K9">
        <v>5</v>
      </c>
      <c r="L9">
        <v>2</v>
      </c>
      <c r="M9">
        <v>3</v>
      </c>
      <c r="N9">
        <v>5</v>
      </c>
      <c r="O9">
        <v>4</v>
      </c>
      <c r="P9">
        <v>7</v>
      </c>
      <c r="Q9">
        <v>6</v>
      </c>
      <c r="R9">
        <v>6</v>
      </c>
      <c r="S9">
        <v>5</v>
      </c>
      <c r="T9">
        <v>6</v>
      </c>
      <c r="U9">
        <v>6</v>
      </c>
      <c r="V9">
        <v>5</v>
      </c>
      <c r="W9">
        <v>6</v>
      </c>
      <c r="X9">
        <v>4</v>
      </c>
      <c r="Y9">
        <v>3</v>
      </c>
      <c r="Z9">
        <v>4</v>
      </c>
      <c r="AA9">
        <v>6</v>
      </c>
      <c r="AB9">
        <v>6</v>
      </c>
      <c r="AC9">
        <v>4</v>
      </c>
      <c r="AD9">
        <v>3</v>
      </c>
      <c r="AE9">
        <v>6</v>
      </c>
      <c r="AF9">
        <v>5</v>
      </c>
      <c r="AG9">
        <v>1</v>
      </c>
      <c r="AH9">
        <v>6</v>
      </c>
      <c r="AI9">
        <v>5</v>
      </c>
      <c r="AJ9">
        <v>4</v>
      </c>
      <c r="AK9">
        <v>5</v>
      </c>
      <c r="AL9">
        <v>3</v>
      </c>
      <c r="AM9">
        <v>2</v>
      </c>
      <c r="AN9">
        <v>5</v>
      </c>
      <c r="AO9">
        <v>3</v>
      </c>
      <c r="AP9">
        <v>1</v>
      </c>
      <c r="AQ9">
        <v>2</v>
      </c>
      <c r="AR9">
        <v>4</v>
      </c>
      <c r="AS9">
        <v>3</v>
      </c>
      <c r="AT9">
        <v>3</v>
      </c>
      <c r="AU9">
        <v>4</v>
      </c>
      <c r="AV9">
        <v>6</v>
      </c>
      <c r="AW9">
        <v>2</v>
      </c>
      <c r="AX9">
        <v>3</v>
      </c>
      <c r="AY9">
        <v>3</v>
      </c>
      <c r="AZ9">
        <v>6</v>
      </c>
      <c r="BA9">
        <v>5</v>
      </c>
      <c r="BB9">
        <v>2</v>
      </c>
      <c r="BC9">
        <v>2</v>
      </c>
      <c r="BD9">
        <v>5</v>
      </c>
      <c r="BE9">
        <v>6</v>
      </c>
      <c r="BF9">
        <v>5</v>
      </c>
      <c r="BG9">
        <v>1</v>
      </c>
      <c r="BH9">
        <v>1</v>
      </c>
      <c r="BI9">
        <v>6</v>
      </c>
      <c r="BJ9" s="11" t="s">
        <v>147</v>
      </c>
      <c r="BK9" t="s">
        <v>75</v>
      </c>
    </row>
    <row r="10" spans="1:63" x14ac:dyDescent="0.25">
      <c r="A10">
        <v>27</v>
      </c>
      <c r="B10">
        <v>7</v>
      </c>
      <c r="C10">
        <v>3</v>
      </c>
      <c r="D10">
        <v>6</v>
      </c>
      <c r="E10">
        <v>6</v>
      </c>
      <c r="F10">
        <v>4</v>
      </c>
      <c r="G10">
        <v>6</v>
      </c>
      <c r="H10">
        <v>6</v>
      </c>
      <c r="I10">
        <v>6</v>
      </c>
      <c r="J10">
        <v>3</v>
      </c>
      <c r="K10">
        <v>4</v>
      </c>
      <c r="L10">
        <v>1</v>
      </c>
      <c r="M10">
        <v>5</v>
      </c>
      <c r="N10">
        <v>5</v>
      </c>
      <c r="O10">
        <v>7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6</v>
      </c>
      <c r="AB10">
        <v>4</v>
      </c>
      <c r="AC10">
        <v>4</v>
      </c>
      <c r="AD10">
        <v>4</v>
      </c>
      <c r="AE10">
        <v>6</v>
      </c>
      <c r="AF10">
        <v>5</v>
      </c>
      <c r="AG10">
        <v>1</v>
      </c>
      <c r="AH10">
        <v>6</v>
      </c>
      <c r="AI10">
        <v>5</v>
      </c>
      <c r="AJ10">
        <v>2</v>
      </c>
      <c r="AK10">
        <v>4</v>
      </c>
      <c r="AL10">
        <v>4</v>
      </c>
      <c r="AM10">
        <v>4</v>
      </c>
      <c r="AN10">
        <v>1</v>
      </c>
      <c r="AO10">
        <v>3</v>
      </c>
      <c r="AP10">
        <v>1</v>
      </c>
      <c r="AQ10">
        <v>6</v>
      </c>
      <c r="AR10">
        <v>3</v>
      </c>
      <c r="AS10">
        <v>6</v>
      </c>
      <c r="AT10">
        <v>3</v>
      </c>
      <c r="AU10">
        <v>4</v>
      </c>
      <c r="AV10">
        <v>6</v>
      </c>
      <c r="AW10">
        <v>5</v>
      </c>
      <c r="AX10">
        <v>4</v>
      </c>
      <c r="AY10">
        <v>4</v>
      </c>
      <c r="AZ10">
        <v>6</v>
      </c>
      <c r="BA10">
        <v>4</v>
      </c>
      <c r="BB10">
        <v>5</v>
      </c>
      <c r="BC10">
        <v>5</v>
      </c>
      <c r="BD10">
        <v>5</v>
      </c>
      <c r="BE10">
        <v>3</v>
      </c>
      <c r="BF10">
        <v>3</v>
      </c>
      <c r="BG10">
        <v>3</v>
      </c>
      <c r="BH10">
        <v>3</v>
      </c>
      <c r="BI10">
        <v>5</v>
      </c>
      <c r="BJ10" s="11" t="s">
        <v>144</v>
      </c>
      <c r="BK10" t="s">
        <v>75</v>
      </c>
    </row>
    <row r="11" spans="1:63" x14ac:dyDescent="0.25">
      <c r="A11">
        <v>35</v>
      </c>
      <c r="B11">
        <v>5</v>
      </c>
      <c r="C11">
        <v>4</v>
      </c>
      <c r="D11">
        <v>6</v>
      </c>
      <c r="E11">
        <v>4</v>
      </c>
      <c r="F11">
        <v>5</v>
      </c>
      <c r="G11">
        <v>5</v>
      </c>
      <c r="H11">
        <v>5</v>
      </c>
      <c r="I11">
        <v>5</v>
      </c>
      <c r="J11">
        <v>6</v>
      </c>
      <c r="K11">
        <v>5</v>
      </c>
      <c r="L11">
        <v>5</v>
      </c>
      <c r="M11">
        <v>5</v>
      </c>
      <c r="N11">
        <v>6</v>
      </c>
      <c r="O11">
        <v>5</v>
      </c>
      <c r="P11">
        <v>5</v>
      </c>
      <c r="Q11">
        <v>5</v>
      </c>
      <c r="R11">
        <v>5</v>
      </c>
      <c r="S11">
        <v>6</v>
      </c>
      <c r="T11">
        <v>5</v>
      </c>
      <c r="U11">
        <v>6</v>
      </c>
      <c r="V11">
        <v>6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6</v>
      </c>
      <c r="AF11">
        <v>6</v>
      </c>
      <c r="AG11">
        <v>2</v>
      </c>
      <c r="AH11">
        <v>6</v>
      </c>
      <c r="AI11">
        <v>4</v>
      </c>
      <c r="AJ11">
        <v>5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2</v>
      </c>
      <c r="AQ11">
        <v>6</v>
      </c>
      <c r="AR11">
        <v>6</v>
      </c>
      <c r="AS11">
        <v>6</v>
      </c>
      <c r="AT11">
        <v>3</v>
      </c>
      <c r="AU11">
        <v>5</v>
      </c>
      <c r="AV11">
        <v>4</v>
      </c>
      <c r="AW11">
        <v>6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6</v>
      </c>
      <c r="BJ11" s="11" t="s">
        <v>154</v>
      </c>
      <c r="BK11" t="s">
        <v>75</v>
      </c>
    </row>
    <row r="12" spans="1:63" x14ac:dyDescent="0.25">
      <c r="A12">
        <v>29</v>
      </c>
      <c r="B12">
        <v>6</v>
      </c>
      <c r="C12">
        <v>5</v>
      </c>
      <c r="D12">
        <v>5</v>
      </c>
      <c r="E12">
        <v>6</v>
      </c>
      <c r="F12">
        <v>6</v>
      </c>
      <c r="G12">
        <v>6</v>
      </c>
      <c r="H12">
        <v>7</v>
      </c>
      <c r="I12">
        <v>7</v>
      </c>
      <c r="J12">
        <v>7</v>
      </c>
      <c r="K12">
        <v>5</v>
      </c>
      <c r="L12">
        <v>4</v>
      </c>
      <c r="M12">
        <v>5</v>
      </c>
      <c r="N12">
        <v>5</v>
      </c>
      <c r="O12">
        <v>6</v>
      </c>
      <c r="P12">
        <v>6</v>
      </c>
      <c r="Q12">
        <v>6</v>
      </c>
      <c r="R12">
        <v>6</v>
      </c>
      <c r="S12">
        <v>7</v>
      </c>
      <c r="T12">
        <v>5</v>
      </c>
      <c r="U12">
        <v>5</v>
      </c>
      <c r="V12">
        <v>6</v>
      </c>
      <c r="W12">
        <v>6</v>
      </c>
      <c r="X12">
        <v>6</v>
      </c>
      <c r="Y12">
        <v>6</v>
      </c>
      <c r="Z12">
        <v>3</v>
      </c>
      <c r="AA12">
        <v>5</v>
      </c>
      <c r="AB12">
        <v>3</v>
      </c>
      <c r="AC12">
        <v>3</v>
      </c>
      <c r="AD12">
        <v>3</v>
      </c>
      <c r="AE12">
        <v>6</v>
      </c>
      <c r="AF12">
        <v>3</v>
      </c>
      <c r="AG12">
        <v>1</v>
      </c>
      <c r="AH12">
        <v>6</v>
      </c>
      <c r="AI12">
        <v>5</v>
      </c>
      <c r="AJ12">
        <v>3</v>
      </c>
      <c r="AK12">
        <v>2</v>
      </c>
      <c r="AL12">
        <v>2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5</v>
      </c>
      <c r="AT12">
        <v>2</v>
      </c>
      <c r="AU12">
        <v>5</v>
      </c>
      <c r="AV12">
        <v>6</v>
      </c>
      <c r="AW12">
        <v>6</v>
      </c>
      <c r="AX12">
        <v>2</v>
      </c>
      <c r="AY12">
        <v>5</v>
      </c>
      <c r="AZ12">
        <v>5</v>
      </c>
      <c r="BA12">
        <v>2</v>
      </c>
      <c r="BB12">
        <v>2</v>
      </c>
      <c r="BC12">
        <v>2</v>
      </c>
      <c r="BD12">
        <v>2</v>
      </c>
      <c r="BE12">
        <v>5</v>
      </c>
      <c r="BF12">
        <v>3</v>
      </c>
      <c r="BG12">
        <v>4</v>
      </c>
      <c r="BH12">
        <v>4</v>
      </c>
      <c r="BI12">
        <v>5</v>
      </c>
      <c r="BJ12" s="11" t="s">
        <v>146</v>
      </c>
      <c r="BK12" t="s">
        <v>75</v>
      </c>
    </row>
    <row r="13" spans="1:63" x14ac:dyDescent="0.25">
      <c r="A13">
        <v>29</v>
      </c>
      <c r="B13">
        <v>5</v>
      </c>
      <c r="C13">
        <v>4</v>
      </c>
      <c r="D13">
        <v>6</v>
      </c>
      <c r="E13">
        <v>6</v>
      </c>
      <c r="F13">
        <v>7</v>
      </c>
      <c r="G13">
        <v>4</v>
      </c>
      <c r="H13">
        <v>4</v>
      </c>
      <c r="I13">
        <v>4</v>
      </c>
      <c r="J13">
        <v>3</v>
      </c>
      <c r="K13">
        <v>7</v>
      </c>
      <c r="L13">
        <v>7</v>
      </c>
      <c r="M13">
        <v>5</v>
      </c>
      <c r="N13">
        <v>7</v>
      </c>
      <c r="O13">
        <v>4</v>
      </c>
      <c r="P13">
        <v>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7</v>
      </c>
      <c r="Y13">
        <v>3</v>
      </c>
      <c r="Z13">
        <v>5</v>
      </c>
      <c r="AA13">
        <v>7</v>
      </c>
      <c r="AB13">
        <v>7</v>
      </c>
      <c r="AC13">
        <v>4</v>
      </c>
      <c r="AD13">
        <v>4</v>
      </c>
      <c r="AE13">
        <v>5</v>
      </c>
      <c r="AF13">
        <v>3</v>
      </c>
      <c r="AG13">
        <v>1</v>
      </c>
      <c r="AH13">
        <v>6</v>
      </c>
      <c r="AI13">
        <v>3</v>
      </c>
      <c r="AJ13">
        <v>6</v>
      </c>
      <c r="AK13">
        <v>2</v>
      </c>
      <c r="AL13">
        <v>2</v>
      </c>
      <c r="AM13">
        <v>2</v>
      </c>
      <c r="AN13">
        <v>2</v>
      </c>
      <c r="AO13">
        <v>4</v>
      </c>
      <c r="AP13">
        <v>6</v>
      </c>
      <c r="AQ13">
        <v>6</v>
      </c>
      <c r="AR13">
        <v>6</v>
      </c>
      <c r="AS13">
        <v>6</v>
      </c>
      <c r="AT13">
        <v>2</v>
      </c>
      <c r="AU13">
        <v>5</v>
      </c>
      <c r="AV13">
        <v>5</v>
      </c>
      <c r="AW13">
        <v>5</v>
      </c>
      <c r="AX13">
        <v>3</v>
      </c>
      <c r="AY13">
        <v>3</v>
      </c>
      <c r="AZ13">
        <v>6</v>
      </c>
      <c r="BA13">
        <v>3</v>
      </c>
      <c r="BB13">
        <v>6</v>
      </c>
      <c r="BC13">
        <v>1</v>
      </c>
      <c r="BD13">
        <v>5</v>
      </c>
      <c r="BE13">
        <v>5</v>
      </c>
      <c r="BF13">
        <v>6</v>
      </c>
      <c r="BG13">
        <v>3</v>
      </c>
      <c r="BH13">
        <v>2</v>
      </c>
      <c r="BI13">
        <v>5</v>
      </c>
      <c r="BJ13" s="11" t="s">
        <v>145</v>
      </c>
      <c r="BK13" t="s">
        <v>78</v>
      </c>
    </row>
    <row r="14" spans="1:63" x14ac:dyDescent="0.25">
      <c r="A14">
        <v>33</v>
      </c>
      <c r="B14">
        <v>5</v>
      </c>
      <c r="C14">
        <v>5</v>
      </c>
      <c r="D14">
        <v>4</v>
      </c>
      <c r="E14">
        <v>3</v>
      </c>
      <c r="F14">
        <v>6</v>
      </c>
      <c r="G14">
        <v>7</v>
      </c>
      <c r="H14">
        <v>7</v>
      </c>
      <c r="I14">
        <v>7</v>
      </c>
      <c r="J14">
        <v>6</v>
      </c>
      <c r="K14">
        <v>4</v>
      </c>
      <c r="L14">
        <v>5</v>
      </c>
      <c r="M14">
        <v>6</v>
      </c>
      <c r="N14">
        <v>7</v>
      </c>
      <c r="O14">
        <v>6</v>
      </c>
      <c r="P14">
        <v>7</v>
      </c>
      <c r="Q14">
        <v>4</v>
      </c>
      <c r="R14">
        <v>5</v>
      </c>
      <c r="S14">
        <v>5</v>
      </c>
      <c r="T14">
        <v>7</v>
      </c>
      <c r="U14">
        <v>7</v>
      </c>
      <c r="V14">
        <v>7</v>
      </c>
      <c r="W14">
        <v>7</v>
      </c>
      <c r="X14">
        <v>7</v>
      </c>
      <c r="Y14">
        <v>6</v>
      </c>
      <c r="Z14">
        <v>7</v>
      </c>
      <c r="AA14">
        <v>7</v>
      </c>
      <c r="AB14">
        <v>7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6</v>
      </c>
      <c r="AI14">
        <v>2</v>
      </c>
      <c r="AJ14">
        <v>5</v>
      </c>
      <c r="AK14">
        <v>4</v>
      </c>
      <c r="AL14">
        <v>4</v>
      </c>
      <c r="AM14">
        <v>4</v>
      </c>
      <c r="AN14">
        <v>5</v>
      </c>
      <c r="AO14">
        <v>3</v>
      </c>
      <c r="AP14">
        <v>6</v>
      </c>
      <c r="AQ14">
        <v>6</v>
      </c>
      <c r="AR14">
        <v>6</v>
      </c>
      <c r="AS14">
        <v>4</v>
      </c>
      <c r="AT14">
        <v>4</v>
      </c>
      <c r="AU14">
        <v>4</v>
      </c>
      <c r="AV14">
        <v>5</v>
      </c>
      <c r="AW14">
        <v>4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 s="11" t="s">
        <v>150</v>
      </c>
      <c r="BK14" t="s">
        <v>78</v>
      </c>
    </row>
    <row r="15" spans="1:63" x14ac:dyDescent="0.25">
      <c r="A15">
        <v>27</v>
      </c>
      <c r="B15">
        <v>6</v>
      </c>
      <c r="C15">
        <v>4</v>
      </c>
      <c r="D15">
        <v>6</v>
      </c>
      <c r="E15">
        <v>5</v>
      </c>
      <c r="F15">
        <v>7</v>
      </c>
      <c r="G15">
        <v>7</v>
      </c>
      <c r="H15">
        <v>7</v>
      </c>
      <c r="I15">
        <v>7</v>
      </c>
      <c r="J15">
        <v>6</v>
      </c>
      <c r="K15">
        <v>4</v>
      </c>
      <c r="L15">
        <v>2</v>
      </c>
      <c r="M15">
        <v>4</v>
      </c>
      <c r="N15">
        <v>5</v>
      </c>
      <c r="O15">
        <v>4</v>
      </c>
      <c r="P15">
        <v>6</v>
      </c>
      <c r="Q15">
        <v>5</v>
      </c>
      <c r="R15">
        <v>4</v>
      </c>
      <c r="S15">
        <v>4</v>
      </c>
      <c r="T15">
        <v>4</v>
      </c>
      <c r="U15">
        <v>4</v>
      </c>
      <c r="V15">
        <v>5</v>
      </c>
      <c r="W15">
        <v>4</v>
      </c>
      <c r="X15">
        <v>2</v>
      </c>
      <c r="Y15">
        <v>2</v>
      </c>
      <c r="Z15">
        <v>5</v>
      </c>
      <c r="AA15">
        <v>6</v>
      </c>
      <c r="AB15">
        <v>4</v>
      </c>
      <c r="AC15">
        <v>1</v>
      </c>
      <c r="AD15">
        <v>1</v>
      </c>
      <c r="AE15">
        <v>4</v>
      </c>
      <c r="AF15">
        <v>4</v>
      </c>
      <c r="AG15">
        <v>2</v>
      </c>
      <c r="AH15">
        <v>6</v>
      </c>
      <c r="AI15">
        <v>5</v>
      </c>
      <c r="AJ15">
        <v>5</v>
      </c>
      <c r="AK15">
        <v>3</v>
      </c>
      <c r="AL15">
        <v>3</v>
      </c>
      <c r="AM15">
        <v>4</v>
      </c>
      <c r="AN15">
        <v>2</v>
      </c>
      <c r="AO15">
        <v>1</v>
      </c>
      <c r="AP15">
        <v>1</v>
      </c>
      <c r="AQ15">
        <v>1</v>
      </c>
      <c r="AR15">
        <v>5</v>
      </c>
      <c r="AS15">
        <v>2</v>
      </c>
      <c r="AT15">
        <v>3</v>
      </c>
      <c r="AU15">
        <v>2</v>
      </c>
      <c r="AV15">
        <v>6</v>
      </c>
      <c r="AW15">
        <v>2</v>
      </c>
      <c r="AX15">
        <v>1</v>
      </c>
      <c r="AY15">
        <v>1</v>
      </c>
      <c r="AZ15">
        <v>6</v>
      </c>
      <c r="BA15">
        <v>1</v>
      </c>
      <c r="BB15">
        <v>1</v>
      </c>
      <c r="BC15">
        <v>1</v>
      </c>
      <c r="BD15">
        <v>4</v>
      </c>
      <c r="BE15">
        <v>4</v>
      </c>
      <c r="BF15">
        <v>2</v>
      </c>
      <c r="BG15">
        <v>1</v>
      </c>
      <c r="BH15">
        <v>1</v>
      </c>
      <c r="BI15">
        <v>6</v>
      </c>
      <c r="BJ15" s="11" t="s">
        <v>145</v>
      </c>
      <c r="BK15" t="s">
        <v>75</v>
      </c>
    </row>
    <row r="16" spans="1:63" x14ac:dyDescent="0.25">
      <c r="A16">
        <v>28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6</v>
      </c>
      <c r="J16">
        <v>3</v>
      </c>
      <c r="K16">
        <v>5</v>
      </c>
      <c r="L16">
        <v>5</v>
      </c>
      <c r="M16">
        <v>5</v>
      </c>
      <c r="N16">
        <v>5</v>
      </c>
      <c r="O16">
        <v>4</v>
      </c>
      <c r="P16">
        <v>7</v>
      </c>
      <c r="Q16">
        <v>5</v>
      </c>
      <c r="R16">
        <v>5</v>
      </c>
      <c r="S16">
        <v>5</v>
      </c>
      <c r="T16">
        <v>4</v>
      </c>
      <c r="U16">
        <v>5</v>
      </c>
      <c r="V16">
        <v>6</v>
      </c>
      <c r="W16">
        <v>6</v>
      </c>
      <c r="X16">
        <v>6</v>
      </c>
      <c r="Y16">
        <v>3</v>
      </c>
      <c r="Z16">
        <v>7</v>
      </c>
      <c r="AA16">
        <v>7</v>
      </c>
      <c r="AB16">
        <v>5</v>
      </c>
      <c r="AC16">
        <v>5</v>
      </c>
      <c r="AD16">
        <v>5</v>
      </c>
      <c r="AE16">
        <v>5</v>
      </c>
      <c r="AF16">
        <v>3</v>
      </c>
      <c r="AG16">
        <v>2</v>
      </c>
      <c r="AH16">
        <v>6</v>
      </c>
      <c r="AI16">
        <v>5</v>
      </c>
      <c r="AJ16">
        <v>5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3</v>
      </c>
      <c r="AQ16">
        <v>3</v>
      </c>
      <c r="AR16">
        <v>5</v>
      </c>
      <c r="AS16">
        <v>1</v>
      </c>
      <c r="AT16">
        <v>6</v>
      </c>
      <c r="AU16">
        <v>4</v>
      </c>
      <c r="AV16">
        <v>4</v>
      </c>
      <c r="AW16">
        <v>4</v>
      </c>
      <c r="AX16">
        <v>3</v>
      </c>
      <c r="AY16">
        <v>4</v>
      </c>
      <c r="AZ16">
        <v>6</v>
      </c>
      <c r="BA16">
        <v>5</v>
      </c>
      <c r="BB16">
        <v>4</v>
      </c>
      <c r="BC16">
        <v>1</v>
      </c>
      <c r="BD16">
        <v>6</v>
      </c>
      <c r="BE16">
        <v>6</v>
      </c>
      <c r="BF16">
        <v>3</v>
      </c>
      <c r="BG16">
        <v>3</v>
      </c>
      <c r="BH16">
        <v>3</v>
      </c>
      <c r="BI16">
        <v>3</v>
      </c>
      <c r="BJ16" s="11" t="s">
        <v>147</v>
      </c>
      <c r="BK16" t="s">
        <v>78</v>
      </c>
    </row>
    <row r="17" spans="1:63" x14ac:dyDescent="0.25">
      <c r="A17">
        <v>30</v>
      </c>
      <c r="B17">
        <v>6</v>
      </c>
      <c r="C17">
        <v>4</v>
      </c>
      <c r="D17">
        <v>5</v>
      </c>
      <c r="E17">
        <v>6</v>
      </c>
      <c r="F17">
        <v>4</v>
      </c>
      <c r="G17">
        <v>6</v>
      </c>
      <c r="H17">
        <v>6</v>
      </c>
      <c r="I17">
        <v>5</v>
      </c>
      <c r="J17">
        <v>4</v>
      </c>
      <c r="K17">
        <v>7</v>
      </c>
      <c r="L17">
        <v>7</v>
      </c>
      <c r="M17">
        <v>7</v>
      </c>
      <c r="N17">
        <v>4</v>
      </c>
      <c r="O17">
        <v>4</v>
      </c>
      <c r="P17">
        <v>6</v>
      </c>
      <c r="Q17">
        <v>7</v>
      </c>
      <c r="R17">
        <v>7</v>
      </c>
      <c r="S17">
        <v>5</v>
      </c>
      <c r="T17">
        <v>7</v>
      </c>
      <c r="U17">
        <v>7</v>
      </c>
      <c r="V17">
        <v>5</v>
      </c>
      <c r="W17">
        <v>6</v>
      </c>
      <c r="X17">
        <v>7</v>
      </c>
      <c r="Y17">
        <v>4</v>
      </c>
      <c r="Z17">
        <v>6</v>
      </c>
      <c r="AA17">
        <v>6</v>
      </c>
      <c r="AB17">
        <v>6</v>
      </c>
      <c r="AC17">
        <v>4</v>
      </c>
      <c r="AD17">
        <v>5</v>
      </c>
      <c r="AE17">
        <v>4</v>
      </c>
      <c r="AF17">
        <v>3</v>
      </c>
      <c r="AG17">
        <v>4</v>
      </c>
      <c r="AH17">
        <v>6</v>
      </c>
      <c r="AI17">
        <v>4</v>
      </c>
      <c r="AJ17">
        <v>1</v>
      </c>
      <c r="AK17">
        <v>2</v>
      </c>
      <c r="AL17">
        <v>3</v>
      </c>
      <c r="AM17">
        <v>2</v>
      </c>
      <c r="AN17">
        <v>2</v>
      </c>
      <c r="AO17">
        <v>5</v>
      </c>
      <c r="AP17">
        <v>6</v>
      </c>
      <c r="AQ17">
        <v>6</v>
      </c>
      <c r="AR17">
        <v>1</v>
      </c>
      <c r="AS17">
        <v>1</v>
      </c>
      <c r="AT17">
        <v>2</v>
      </c>
      <c r="AU17">
        <v>5</v>
      </c>
      <c r="AV17">
        <v>5</v>
      </c>
      <c r="AW17">
        <v>3</v>
      </c>
      <c r="AX17">
        <v>4</v>
      </c>
      <c r="AY17">
        <v>4</v>
      </c>
      <c r="AZ17">
        <v>5</v>
      </c>
      <c r="BA17">
        <v>4</v>
      </c>
      <c r="BB17">
        <v>6</v>
      </c>
      <c r="BC17">
        <v>1</v>
      </c>
      <c r="BD17">
        <v>5</v>
      </c>
      <c r="BE17">
        <v>4</v>
      </c>
      <c r="BF17">
        <v>4</v>
      </c>
      <c r="BG17">
        <v>2</v>
      </c>
      <c r="BH17">
        <v>3</v>
      </c>
      <c r="BI17">
        <v>6</v>
      </c>
      <c r="BJ17" s="11" t="s">
        <v>150</v>
      </c>
      <c r="BK17" t="s">
        <v>78</v>
      </c>
    </row>
    <row r="18" spans="1:63" x14ac:dyDescent="0.25">
      <c r="A18">
        <v>35</v>
      </c>
      <c r="B18">
        <v>4</v>
      </c>
      <c r="C18">
        <v>5</v>
      </c>
      <c r="D18">
        <v>5</v>
      </c>
      <c r="E18">
        <v>5</v>
      </c>
      <c r="F18">
        <v>3</v>
      </c>
      <c r="G18">
        <v>4</v>
      </c>
      <c r="H18">
        <v>4</v>
      </c>
      <c r="I18">
        <v>7</v>
      </c>
      <c r="J18">
        <v>7</v>
      </c>
      <c r="K18">
        <v>3</v>
      </c>
      <c r="L18">
        <v>1</v>
      </c>
      <c r="M18">
        <v>2</v>
      </c>
      <c r="N18">
        <v>6</v>
      </c>
      <c r="O18">
        <v>7</v>
      </c>
      <c r="P18">
        <v>7</v>
      </c>
      <c r="Q18">
        <v>4</v>
      </c>
      <c r="R18">
        <v>5</v>
      </c>
      <c r="S18">
        <v>4</v>
      </c>
      <c r="T18">
        <v>6</v>
      </c>
      <c r="U18">
        <v>7</v>
      </c>
      <c r="V18">
        <v>5</v>
      </c>
      <c r="W18">
        <v>7</v>
      </c>
      <c r="X18">
        <v>3</v>
      </c>
      <c r="Y18">
        <v>2</v>
      </c>
      <c r="Z18">
        <v>3</v>
      </c>
      <c r="AA18">
        <v>5</v>
      </c>
      <c r="AB18">
        <v>6</v>
      </c>
      <c r="AC18">
        <v>4</v>
      </c>
      <c r="AD18">
        <v>4</v>
      </c>
      <c r="AE18">
        <v>5</v>
      </c>
      <c r="AF18">
        <v>2</v>
      </c>
      <c r="AG18">
        <v>2</v>
      </c>
      <c r="AH18">
        <v>6</v>
      </c>
      <c r="AI18">
        <v>4</v>
      </c>
      <c r="AJ18">
        <v>3</v>
      </c>
      <c r="AK18">
        <v>1</v>
      </c>
      <c r="AL18">
        <v>1</v>
      </c>
      <c r="AM18">
        <v>4</v>
      </c>
      <c r="AN18">
        <v>6</v>
      </c>
      <c r="AO18">
        <v>3</v>
      </c>
      <c r="AP18">
        <v>1</v>
      </c>
      <c r="AQ18">
        <v>1</v>
      </c>
      <c r="AR18">
        <v>5</v>
      </c>
      <c r="AS18">
        <v>6</v>
      </c>
      <c r="AT18">
        <v>4</v>
      </c>
      <c r="AU18">
        <v>6</v>
      </c>
      <c r="AV18">
        <v>6</v>
      </c>
      <c r="AW18">
        <v>3</v>
      </c>
      <c r="AX18">
        <v>5</v>
      </c>
      <c r="AY18">
        <v>6</v>
      </c>
      <c r="AZ18">
        <v>6</v>
      </c>
      <c r="BA18">
        <v>6</v>
      </c>
      <c r="BB18">
        <v>3</v>
      </c>
      <c r="BC18">
        <v>3</v>
      </c>
      <c r="BD18">
        <v>3</v>
      </c>
      <c r="BE18">
        <v>4</v>
      </c>
      <c r="BF18">
        <v>5</v>
      </c>
      <c r="BG18">
        <v>2</v>
      </c>
      <c r="BH18">
        <v>2</v>
      </c>
      <c r="BI18">
        <v>5</v>
      </c>
      <c r="BJ18" s="11" t="s">
        <v>155</v>
      </c>
      <c r="BK18" t="s">
        <v>75</v>
      </c>
    </row>
    <row r="19" spans="1:63" x14ac:dyDescent="0.25">
      <c r="A19">
        <v>26</v>
      </c>
      <c r="B19">
        <v>6</v>
      </c>
      <c r="C19">
        <v>5</v>
      </c>
      <c r="D19">
        <v>6</v>
      </c>
      <c r="E19">
        <v>5</v>
      </c>
      <c r="F19">
        <v>6</v>
      </c>
      <c r="G19">
        <v>4</v>
      </c>
      <c r="H19">
        <v>5</v>
      </c>
      <c r="I19">
        <v>4</v>
      </c>
      <c r="J19">
        <v>1</v>
      </c>
      <c r="K19">
        <v>5</v>
      </c>
      <c r="L19">
        <v>5</v>
      </c>
      <c r="M19">
        <v>6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6</v>
      </c>
      <c r="U19">
        <v>6</v>
      </c>
      <c r="V19">
        <v>6</v>
      </c>
      <c r="W19">
        <v>6</v>
      </c>
      <c r="X19">
        <v>4</v>
      </c>
      <c r="Y19">
        <v>4</v>
      </c>
      <c r="Z19">
        <v>5</v>
      </c>
      <c r="AA19">
        <v>4</v>
      </c>
      <c r="AB19">
        <v>5</v>
      </c>
      <c r="AC19">
        <v>4</v>
      </c>
      <c r="AD19">
        <v>4</v>
      </c>
      <c r="AE19">
        <v>3</v>
      </c>
      <c r="AF19">
        <v>3</v>
      </c>
      <c r="AG19">
        <v>4</v>
      </c>
      <c r="AH19">
        <v>6</v>
      </c>
      <c r="AI19">
        <v>3</v>
      </c>
      <c r="AJ19">
        <v>4</v>
      </c>
      <c r="AK19">
        <v>2</v>
      </c>
      <c r="AL19">
        <v>2</v>
      </c>
      <c r="AM19">
        <v>2</v>
      </c>
      <c r="AN19">
        <v>1</v>
      </c>
      <c r="AO19">
        <v>3</v>
      </c>
      <c r="AP19">
        <v>4</v>
      </c>
      <c r="AQ19">
        <v>6</v>
      </c>
      <c r="AR19">
        <v>4</v>
      </c>
      <c r="AS19">
        <v>5</v>
      </c>
      <c r="AT19">
        <v>2</v>
      </c>
      <c r="AU19">
        <v>5</v>
      </c>
      <c r="AV19">
        <v>5</v>
      </c>
      <c r="AW19">
        <v>4</v>
      </c>
      <c r="AX19">
        <v>6</v>
      </c>
      <c r="AY19">
        <v>6</v>
      </c>
      <c r="AZ19">
        <v>6</v>
      </c>
      <c r="BA19">
        <v>6</v>
      </c>
      <c r="BB19">
        <v>3</v>
      </c>
      <c r="BC19">
        <v>3</v>
      </c>
      <c r="BD19">
        <v>4</v>
      </c>
      <c r="BE19">
        <v>3</v>
      </c>
      <c r="BF19">
        <v>4</v>
      </c>
      <c r="BG19">
        <v>3</v>
      </c>
      <c r="BH19">
        <v>3</v>
      </c>
      <c r="BI19">
        <v>2</v>
      </c>
      <c r="BJ19" s="11" t="s">
        <v>154</v>
      </c>
      <c r="BK19" t="s">
        <v>78</v>
      </c>
    </row>
    <row r="20" spans="1:63" x14ac:dyDescent="0.25">
      <c r="A20">
        <v>33</v>
      </c>
      <c r="B20">
        <v>7</v>
      </c>
      <c r="C20">
        <v>6</v>
      </c>
      <c r="D20">
        <v>5</v>
      </c>
      <c r="E20">
        <v>4</v>
      </c>
      <c r="F20">
        <v>7</v>
      </c>
      <c r="G20">
        <v>5</v>
      </c>
      <c r="H20">
        <v>5</v>
      </c>
      <c r="I20">
        <v>6</v>
      </c>
      <c r="J20">
        <v>2</v>
      </c>
      <c r="K20">
        <v>2</v>
      </c>
      <c r="L20">
        <v>3</v>
      </c>
      <c r="M20">
        <v>5</v>
      </c>
      <c r="N20">
        <v>6</v>
      </c>
      <c r="O20">
        <v>6</v>
      </c>
      <c r="P20">
        <v>7</v>
      </c>
      <c r="Q20">
        <v>7</v>
      </c>
      <c r="R20">
        <v>7</v>
      </c>
      <c r="S20">
        <v>6</v>
      </c>
      <c r="T20">
        <v>7</v>
      </c>
      <c r="U20">
        <v>5</v>
      </c>
      <c r="V20">
        <v>4</v>
      </c>
      <c r="W20">
        <v>6</v>
      </c>
      <c r="X20">
        <v>5</v>
      </c>
      <c r="Y20">
        <v>5</v>
      </c>
      <c r="Z20">
        <v>7</v>
      </c>
      <c r="AA20">
        <v>6</v>
      </c>
      <c r="AB20">
        <v>5</v>
      </c>
      <c r="AC20">
        <v>4</v>
      </c>
      <c r="AD20">
        <v>4</v>
      </c>
      <c r="AE20">
        <v>6</v>
      </c>
      <c r="AF20">
        <v>5</v>
      </c>
      <c r="AG20">
        <v>3</v>
      </c>
      <c r="AH20">
        <v>6</v>
      </c>
      <c r="AI20">
        <v>4</v>
      </c>
      <c r="AJ20">
        <v>5</v>
      </c>
      <c r="AK20">
        <v>3</v>
      </c>
      <c r="AL20">
        <v>3</v>
      </c>
      <c r="AM20">
        <v>3</v>
      </c>
      <c r="AN20">
        <v>2</v>
      </c>
      <c r="AO20">
        <v>2</v>
      </c>
      <c r="AP20">
        <v>1</v>
      </c>
      <c r="AQ20">
        <v>2</v>
      </c>
      <c r="AR20">
        <v>5</v>
      </c>
      <c r="AS20">
        <v>6</v>
      </c>
      <c r="AT20">
        <v>2</v>
      </c>
      <c r="AU20">
        <v>6</v>
      </c>
      <c r="AV20">
        <v>6</v>
      </c>
      <c r="AW20">
        <v>5</v>
      </c>
      <c r="AX20">
        <v>6</v>
      </c>
      <c r="AY20">
        <v>2</v>
      </c>
      <c r="AZ20">
        <v>5</v>
      </c>
      <c r="BA20">
        <v>6</v>
      </c>
      <c r="BB20">
        <v>5</v>
      </c>
      <c r="BC20">
        <v>5</v>
      </c>
      <c r="BD20">
        <v>6</v>
      </c>
      <c r="BE20">
        <v>6</v>
      </c>
      <c r="BF20">
        <v>5</v>
      </c>
      <c r="BG20">
        <v>3</v>
      </c>
      <c r="BH20">
        <v>2</v>
      </c>
      <c r="BI20">
        <v>5</v>
      </c>
      <c r="BJ20" s="11" t="s">
        <v>152</v>
      </c>
      <c r="BK20" t="s">
        <v>75</v>
      </c>
    </row>
    <row r="21" spans="1:63" x14ac:dyDescent="0.25">
      <c r="A21">
        <v>27</v>
      </c>
      <c r="B21">
        <v>7</v>
      </c>
      <c r="C21">
        <v>7</v>
      </c>
      <c r="D21">
        <v>5</v>
      </c>
      <c r="E21">
        <v>5</v>
      </c>
      <c r="F21">
        <v>4</v>
      </c>
      <c r="G21">
        <v>6</v>
      </c>
      <c r="H21">
        <v>7</v>
      </c>
      <c r="I21">
        <v>6</v>
      </c>
      <c r="J21">
        <v>4</v>
      </c>
      <c r="K21">
        <v>5</v>
      </c>
      <c r="L21">
        <v>1</v>
      </c>
      <c r="M21">
        <v>4</v>
      </c>
      <c r="N21">
        <v>5</v>
      </c>
      <c r="O21">
        <v>7</v>
      </c>
      <c r="P21">
        <v>5</v>
      </c>
      <c r="Q21">
        <v>2</v>
      </c>
      <c r="R21">
        <v>4</v>
      </c>
      <c r="S21">
        <v>3</v>
      </c>
      <c r="T21">
        <v>6</v>
      </c>
      <c r="U21">
        <v>6</v>
      </c>
      <c r="V21">
        <v>6</v>
      </c>
      <c r="W21">
        <v>6</v>
      </c>
      <c r="X21">
        <v>5</v>
      </c>
      <c r="Y21">
        <v>6</v>
      </c>
      <c r="Z21">
        <v>3</v>
      </c>
      <c r="AA21">
        <v>3</v>
      </c>
      <c r="AB21">
        <v>2</v>
      </c>
      <c r="AC21">
        <v>1</v>
      </c>
      <c r="AD21">
        <v>1</v>
      </c>
      <c r="AE21">
        <v>5</v>
      </c>
      <c r="AF21">
        <v>6</v>
      </c>
      <c r="AG21">
        <v>5</v>
      </c>
      <c r="AH21">
        <v>6</v>
      </c>
      <c r="AI21">
        <v>5</v>
      </c>
      <c r="AJ21">
        <v>4</v>
      </c>
      <c r="AK21">
        <v>4</v>
      </c>
      <c r="AL21">
        <v>5</v>
      </c>
      <c r="AM21">
        <v>4</v>
      </c>
      <c r="AN21">
        <v>5</v>
      </c>
      <c r="AO21">
        <v>5</v>
      </c>
      <c r="AP21">
        <v>1</v>
      </c>
      <c r="AQ21">
        <v>3</v>
      </c>
      <c r="AR21">
        <v>6</v>
      </c>
      <c r="AS21">
        <v>6</v>
      </c>
      <c r="AT21">
        <v>2</v>
      </c>
      <c r="AU21">
        <v>2</v>
      </c>
      <c r="AV21">
        <v>5</v>
      </c>
      <c r="AW21">
        <v>2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3</v>
      </c>
      <c r="BE21">
        <v>3</v>
      </c>
      <c r="BF21">
        <v>2</v>
      </c>
      <c r="BG21">
        <v>1</v>
      </c>
      <c r="BH21">
        <v>1</v>
      </c>
      <c r="BI21">
        <v>5</v>
      </c>
      <c r="BJ21" s="11" t="s">
        <v>151</v>
      </c>
      <c r="BK21" t="s">
        <v>75</v>
      </c>
    </row>
    <row r="22" spans="1:63" x14ac:dyDescent="0.25">
      <c r="A22">
        <v>42</v>
      </c>
      <c r="B22">
        <v>6</v>
      </c>
      <c r="C22">
        <v>4</v>
      </c>
      <c r="D22">
        <v>6</v>
      </c>
      <c r="E22">
        <v>5</v>
      </c>
      <c r="F22">
        <v>6</v>
      </c>
      <c r="G22">
        <v>4</v>
      </c>
      <c r="H22">
        <v>5</v>
      </c>
      <c r="I22">
        <v>5</v>
      </c>
      <c r="J22">
        <v>5</v>
      </c>
      <c r="K22">
        <v>4</v>
      </c>
      <c r="L22">
        <v>2</v>
      </c>
      <c r="M22">
        <v>3</v>
      </c>
      <c r="N22">
        <v>7</v>
      </c>
      <c r="O22">
        <v>5</v>
      </c>
      <c r="P22">
        <v>6</v>
      </c>
      <c r="Q22">
        <v>5</v>
      </c>
      <c r="R22">
        <v>6</v>
      </c>
      <c r="S22">
        <v>6</v>
      </c>
      <c r="T22">
        <v>4</v>
      </c>
      <c r="U22">
        <v>5</v>
      </c>
      <c r="V22">
        <v>4</v>
      </c>
      <c r="W22">
        <v>5</v>
      </c>
      <c r="X22">
        <v>3</v>
      </c>
      <c r="Y22">
        <v>5</v>
      </c>
      <c r="Z22">
        <v>4</v>
      </c>
      <c r="AA22">
        <v>6</v>
      </c>
      <c r="AB22">
        <v>5</v>
      </c>
      <c r="AC22">
        <v>3</v>
      </c>
      <c r="AD22">
        <v>2</v>
      </c>
      <c r="AE22">
        <v>5</v>
      </c>
      <c r="AF22">
        <v>5</v>
      </c>
      <c r="AG22">
        <v>2</v>
      </c>
      <c r="AH22">
        <v>6</v>
      </c>
      <c r="AI22">
        <v>4</v>
      </c>
      <c r="AJ22">
        <v>5</v>
      </c>
      <c r="AK22">
        <v>2</v>
      </c>
      <c r="AL22">
        <v>4</v>
      </c>
      <c r="AM22">
        <v>3</v>
      </c>
      <c r="AN22">
        <v>3</v>
      </c>
      <c r="AO22">
        <v>2</v>
      </c>
      <c r="AP22">
        <v>1</v>
      </c>
      <c r="AQ22">
        <v>2</v>
      </c>
      <c r="AR22">
        <v>5</v>
      </c>
      <c r="AS22">
        <v>5</v>
      </c>
      <c r="AT22">
        <v>3</v>
      </c>
      <c r="AU22">
        <v>4</v>
      </c>
      <c r="AV22">
        <v>6</v>
      </c>
      <c r="AW22">
        <v>5</v>
      </c>
      <c r="AX22">
        <v>5</v>
      </c>
      <c r="AY22">
        <v>3</v>
      </c>
      <c r="AZ22">
        <v>5</v>
      </c>
      <c r="BA22">
        <v>5</v>
      </c>
      <c r="BB22">
        <v>4</v>
      </c>
      <c r="BC22">
        <v>4</v>
      </c>
      <c r="BD22">
        <v>4</v>
      </c>
      <c r="BE22">
        <v>4</v>
      </c>
      <c r="BF22">
        <v>3</v>
      </c>
      <c r="BG22">
        <v>2</v>
      </c>
      <c r="BH22">
        <v>1</v>
      </c>
      <c r="BI22">
        <v>5</v>
      </c>
      <c r="BJ22" s="11" t="s">
        <v>152</v>
      </c>
      <c r="BK22" t="s">
        <v>75</v>
      </c>
    </row>
    <row r="23" spans="1:63" x14ac:dyDescent="0.25">
      <c r="A23">
        <v>29</v>
      </c>
      <c r="B23">
        <v>6</v>
      </c>
      <c r="C23">
        <v>4</v>
      </c>
      <c r="D23">
        <v>6</v>
      </c>
      <c r="E23">
        <v>1</v>
      </c>
      <c r="F23">
        <v>1</v>
      </c>
      <c r="G23">
        <v>5</v>
      </c>
      <c r="H23">
        <v>6</v>
      </c>
      <c r="I23">
        <v>7</v>
      </c>
      <c r="J23">
        <v>7</v>
      </c>
      <c r="K23">
        <v>1</v>
      </c>
      <c r="L23">
        <v>1</v>
      </c>
      <c r="M23">
        <v>1</v>
      </c>
      <c r="N23">
        <v>5</v>
      </c>
      <c r="O23">
        <v>7</v>
      </c>
      <c r="P23">
        <v>5</v>
      </c>
      <c r="Q23">
        <v>4</v>
      </c>
      <c r="R23">
        <v>4</v>
      </c>
      <c r="S23">
        <v>4</v>
      </c>
      <c r="T23">
        <v>6</v>
      </c>
      <c r="U23">
        <v>4</v>
      </c>
      <c r="V23">
        <v>4</v>
      </c>
      <c r="W23">
        <v>6</v>
      </c>
      <c r="X23">
        <v>4</v>
      </c>
      <c r="Y23">
        <v>5</v>
      </c>
      <c r="Z23">
        <v>4</v>
      </c>
      <c r="AA23">
        <v>4</v>
      </c>
      <c r="AB23">
        <v>4</v>
      </c>
      <c r="AC23">
        <v>2</v>
      </c>
      <c r="AD23">
        <v>2</v>
      </c>
      <c r="AE23">
        <v>2</v>
      </c>
      <c r="AF23">
        <v>3</v>
      </c>
      <c r="AG23">
        <v>1</v>
      </c>
      <c r="AH23">
        <v>6</v>
      </c>
      <c r="AI23">
        <v>1</v>
      </c>
      <c r="AJ23">
        <v>1</v>
      </c>
      <c r="AK23">
        <v>3</v>
      </c>
      <c r="AL23">
        <v>3</v>
      </c>
      <c r="AM23">
        <v>3</v>
      </c>
      <c r="AN23">
        <v>4</v>
      </c>
      <c r="AO23">
        <v>1</v>
      </c>
      <c r="AP23">
        <v>1</v>
      </c>
      <c r="AQ23">
        <v>1</v>
      </c>
      <c r="AR23">
        <v>4</v>
      </c>
      <c r="AS23">
        <v>6</v>
      </c>
      <c r="AT23">
        <v>2</v>
      </c>
      <c r="AU23">
        <v>3</v>
      </c>
      <c r="AV23">
        <v>4</v>
      </c>
      <c r="AW23">
        <v>5</v>
      </c>
      <c r="AX23">
        <v>6</v>
      </c>
      <c r="AY23">
        <v>4</v>
      </c>
      <c r="AZ23">
        <v>6</v>
      </c>
      <c r="BA23">
        <v>6</v>
      </c>
      <c r="BB23">
        <v>3</v>
      </c>
      <c r="BC23">
        <v>4</v>
      </c>
      <c r="BD23">
        <v>2</v>
      </c>
      <c r="BE23">
        <v>2</v>
      </c>
      <c r="BF23">
        <v>2</v>
      </c>
      <c r="BG23">
        <v>1</v>
      </c>
      <c r="BH23">
        <v>1</v>
      </c>
      <c r="BI23">
        <v>2</v>
      </c>
      <c r="BJ23" s="11" t="s">
        <v>147</v>
      </c>
      <c r="BK23" t="s">
        <v>75</v>
      </c>
    </row>
    <row r="24" spans="1:63" x14ac:dyDescent="0.25">
      <c r="A24">
        <v>29</v>
      </c>
      <c r="B24">
        <v>6</v>
      </c>
      <c r="C24">
        <v>2</v>
      </c>
      <c r="D24">
        <v>5</v>
      </c>
      <c r="E24">
        <v>6</v>
      </c>
      <c r="F24">
        <v>6</v>
      </c>
      <c r="G24">
        <v>3</v>
      </c>
      <c r="H24">
        <v>5</v>
      </c>
      <c r="I24">
        <v>3</v>
      </c>
      <c r="J24">
        <v>1</v>
      </c>
      <c r="K24">
        <v>5</v>
      </c>
      <c r="L24">
        <v>1</v>
      </c>
      <c r="M24">
        <v>6</v>
      </c>
      <c r="N24">
        <v>6</v>
      </c>
      <c r="O24">
        <v>7</v>
      </c>
      <c r="P24">
        <v>5</v>
      </c>
      <c r="Q24">
        <v>6</v>
      </c>
      <c r="R24">
        <v>7</v>
      </c>
      <c r="S24">
        <v>6</v>
      </c>
      <c r="T24">
        <v>7</v>
      </c>
      <c r="U24">
        <v>7</v>
      </c>
      <c r="V24">
        <v>5</v>
      </c>
      <c r="W24">
        <v>6</v>
      </c>
      <c r="X24">
        <v>2</v>
      </c>
      <c r="Y24">
        <v>5</v>
      </c>
      <c r="Z24">
        <v>5</v>
      </c>
      <c r="AA24">
        <v>5</v>
      </c>
      <c r="AB24">
        <v>6</v>
      </c>
      <c r="AC24">
        <v>3</v>
      </c>
      <c r="AD24">
        <v>1</v>
      </c>
      <c r="AE24">
        <v>4</v>
      </c>
      <c r="AF24">
        <v>3</v>
      </c>
      <c r="AG24">
        <v>1</v>
      </c>
      <c r="AH24">
        <v>6</v>
      </c>
      <c r="AI24">
        <v>4</v>
      </c>
      <c r="AJ24">
        <v>5</v>
      </c>
      <c r="AK24">
        <v>1</v>
      </c>
      <c r="AL24">
        <v>1</v>
      </c>
      <c r="AM24">
        <v>1</v>
      </c>
      <c r="AN24">
        <v>1</v>
      </c>
      <c r="AO24">
        <v>2</v>
      </c>
      <c r="AP24">
        <v>1</v>
      </c>
      <c r="AQ24">
        <v>2</v>
      </c>
      <c r="AR24">
        <v>4</v>
      </c>
      <c r="AS24">
        <v>5</v>
      </c>
      <c r="AT24">
        <v>1</v>
      </c>
      <c r="AU24">
        <v>5</v>
      </c>
      <c r="AV24">
        <v>6</v>
      </c>
      <c r="AW24">
        <v>4</v>
      </c>
      <c r="AX24">
        <v>6</v>
      </c>
      <c r="AY24">
        <v>1</v>
      </c>
      <c r="AZ24">
        <v>6</v>
      </c>
      <c r="BA24">
        <v>6</v>
      </c>
      <c r="BB24">
        <v>1</v>
      </c>
      <c r="BC24">
        <v>5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 s="11" t="s">
        <v>152</v>
      </c>
      <c r="BK24" t="s">
        <v>75</v>
      </c>
    </row>
    <row r="25" spans="1:63" x14ac:dyDescent="0.25">
      <c r="A25">
        <v>26</v>
      </c>
      <c r="B25">
        <v>7</v>
      </c>
      <c r="C25">
        <v>7</v>
      </c>
      <c r="D25">
        <v>7</v>
      </c>
      <c r="E25">
        <v>5</v>
      </c>
      <c r="F25">
        <v>4</v>
      </c>
      <c r="G25">
        <v>5</v>
      </c>
      <c r="H25">
        <v>6</v>
      </c>
      <c r="I25">
        <v>6</v>
      </c>
      <c r="J25">
        <v>4</v>
      </c>
      <c r="K25">
        <v>5</v>
      </c>
      <c r="L25">
        <v>5</v>
      </c>
      <c r="M25">
        <v>5</v>
      </c>
      <c r="N25">
        <v>4</v>
      </c>
      <c r="O25">
        <v>4</v>
      </c>
      <c r="P25">
        <v>6</v>
      </c>
      <c r="Q25">
        <v>5</v>
      </c>
      <c r="R25">
        <v>7</v>
      </c>
      <c r="S25">
        <v>7</v>
      </c>
      <c r="T25">
        <v>7</v>
      </c>
      <c r="U25">
        <v>5</v>
      </c>
      <c r="V25">
        <v>6</v>
      </c>
      <c r="W25">
        <v>6</v>
      </c>
      <c r="X25">
        <v>6</v>
      </c>
      <c r="Y25">
        <v>4</v>
      </c>
      <c r="Z25">
        <v>6</v>
      </c>
      <c r="AA25">
        <v>6</v>
      </c>
      <c r="AB25">
        <v>4</v>
      </c>
      <c r="AC25">
        <v>4</v>
      </c>
      <c r="AD25">
        <v>4</v>
      </c>
      <c r="AE25">
        <v>4</v>
      </c>
      <c r="AF25">
        <v>6</v>
      </c>
      <c r="AG25">
        <v>3</v>
      </c>
      <c r="AH25">
        <v>6</v>
      </c>
      <c r="AI25">
        <v>5</v>
      </c>
      <c r="AJ25">
        <v>4</v>
      </c>
      <c r="AK25">
        <v>3</v>
      </c>
      <c r="AL25">
        <v>4</v>
      </c>
      <c r="AM25">
        <v>4</v>
      </c>
      <c r="AN25">
        <v>2</v>
      </c>
      <c r="AO25">
        <v>3</v>
      </c>
      <c r="AP25">
        <v>4</v>
      </c>
      <c r="AQ25">
        <v>4</v>
      </c>
      <c r="AR25">
        <v>2</v>
      </c>
      <c r="AS25">
        <v>2</v>
      </c>
      <c r="AT25">
        <v>2</v>
      </c>
      <c r="AU25">
        <v>3</v>
      </c>
      <c r="AV25">
        <v>6</v>
      </c>
      <c r="AW25">
        <v>6</v>
      </c>
      <c r="AX25">
        <v>6</v>
      </c>
      <c r="AY25">
        <v>5</v>
      </c>
      <c r="AZ25">
        <v>6</v>
      </c>
      <c r="BA25">
        <v>6</v>
      </c>
      <c r="BB25">
        <v>5</v>
      </c>
      <c r="BC25">
        <v>2</v>
      </c>
      <c r="BD25">
        <v>5</v>
      </c>
      <c r="BE25">
        <v>5</v>
      </c>
      <c r="BF25">
        <v>2</v>
      </c>
      <c r="BG25">
        <v>2</v>
      </c>
      <c r="BH25">
        <v>2</v>
      </c>
      <c r="BI25">
        <v>2</v>
      </c>
      <c r="BJ25" s="11" t="s">
        <v>155</v>
      </c>
      <c r="BK25" t="s">
        <v>78</v>
      </c>
    </row>
    <row r="26" spans="1:63" x14ac:dyDescent="0.25">
      <c r="A26">
        <v>27</v>
      </c>
      <c r="B26">
        <v>5</v>
      </c>
      <c r="C26">
        <v>4</v>
      </c>
      <c r="D26">
        <v>5</v>
      </c>
      <c r="E26">
        <v>4</v>
      </c>
      <c r="F26">
        <v>5</v>
      </c>
      <c r="G26">
        <v>4</v>
      </c>
      <c r="H26">
        <v>4</v>
      </c>
      <c r="I26">
        <v>4</v>
      </c>
      <c r="J26">
        <v>3</v>
      </c>
      <c r="K26">
        <v>2</v>
      </c>
      <c r="L26">
        <v>1</v>
      </c>
      <c r="M26">
        <v>4</v>
      </c>
      <c r="N26">
        <v>6</v>
      </c>
      <c r="O26">
        <v>7</v>
      </c>
      <c r="P26">
        <v>6</v>
      </c>
      <c r="Q26">
        <v>7</v>
      </c>
      <c r="R26">
        <v>7</v>
      </c>
      <c r="S26">
        <v>6</v>
      </c>
      <c r="T26">
        <v>5</v>
      </c>
      <c r="U26">
        <v>6</v>
      </c>
      <c r="V26">
        <v>5</v>
      </c>
      <c r="W26">
        <v>5</v>
      </c>
      <c r="X26">
        <v>3</v>
      </c>
      <c r="Y26">
        <v>6</v>
      </c>
      <c r="Z26">
        <v>2</v>
      </c>
      <c r="AA26">
        <v>4</v>
      </c>
      <c r="AB26">
        <v>2</v>
      </c>
      <c r="AC26">
        <v>5</v>
      </c>
      <c r="AD26">
        <v>1</v>
      </c>
      <c r="AE26">
        <v>6</v>
      </c>
      <c r="AF26">
        <v>4</v>
      </c>
      <c r="AG26">
        <v>2</v>
      </c>
      <c r="AH26">
        <v>6</v>
      </c>
      <c r="AI26">
        <v>3</v>
      </c>
      <c r="AJ26">
        <v>1</v>
      </c>
      <c r="AK26">
        <v>2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5</v>
      </c>
      <c r="AS26">
        <v>2</v>
      </c>
      <c r="AT26">
        <v>1</v>
      </c>
      <c r="AU26">
        <v>3</v>
      </c>
      <c r="AV26">
        <v>6</v>
      </c>
      <c r="AW26">
        <v>6</v>
      </c>
      <c r="AX26">
        <v>4</v>
      </c>
      <c r="AY26">
        <v>2</v>
      </c>
      <c r="AZ26">
        <v>6</v>
      </c>
      <c r="BA26">
        <v>4</v>
      </c>
      <c r="BB26">
        <v>1</v>
      </c>
      <c r="BC26">
        <v>5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5</v>
      </c>
      <c r="BJ26" s="11" t="s">
        <v>154</v>
      </c>
      <c r="BK26" t="s">
        <v>75</v>
      </c>
    </row>
    <row r="27" spans="1:63" x14ac:dyDescent="0.25">
      <c r="A27">
        <v>29</v>
      </c>
      <c r="B27">
        <v>7</v>
      </c>
      <c r="C27">
        <v>5</v>
      </c>
      <c r="D27">
        <v>4</v>
      </c>
      <c r="E27">
        <v>5</v>
      </c>
      <c r="F27">
        <v>2</v>
      </c>
      <c r="G27">
        <v>6</v>
      </c>
      <c r="H27">
        <v>5</v>
      </c>
      <c r="I27">
        <v>5</v>
      </c>
      <c r="J27">
        <v>1</v>
      </c>
      <c r="K27">
        <v>1</v>
      </c>
      <c r="L27">
        <v>4</v>
      </c>
      <c r="M27">
        <v>4</v>
      </c>
      <c r="N27">
        <v>4</v>
      </c>
      <c r="O27">
        <v>4</v>
      </c>
      <c r="P27">
        <v>6</v>
      </c>
      <c r="Q27">
        <v>4</v>
      </c>
      <c r="R27">
        <v>5</v>
      </c>
      <c r="S27">
        <v>5</v>
      </c>
      <c r="T27">
        <v>6</v>
      </c>
      <c r="U27">
        <v>6</v>
      </c>
      <c r="V27">
        <v>6</v>
      </c>
      <c r="W27">
        <v>6</v>
      </c>
      <c r="X27">
        <v>6</v>
      </c>
      <c r="Y27">
        <v>3</v>
      </c>
      <c r="Z27">
        <v>7</v>
      </c>
      <c r="AA27">
        <v>7</v>
      </c>
      <c r="AB27">
        <v>3</v>
      </c>
      <c r="AC27">
        <v>3</v>
      </c>
      <c r="AD27">
        <v>3</v>
      </c>
      <c r="AE27">
        <v>2</v>
      </c>
      <c r="AF27">
        <v>3</v>
      </c>
      <c r="AG27">
        <v>2</v>
      </c>
      <c r="AH27">
        <v>6</v>
      </c>
      <c r="AI27">
        <v>4</v>
      </c>
      <c r="AJ27">
        <v>1</v>
      </c>
      <c r="AK27">
        <v>3</v>
      </c>
      <c r="AL27">
        <v>3</v>
      </c>
      <c r="AM27">
        <v>3</v>
      </c>
      <c r="AN27">
        <v>1</v>
      </c>
      <c r="AO27">
        <v>2</v>
      </c>
      <c r="AP27">
        <v>2</v>
      </c>
      <c r="AQ27">
        <v>6</v>
      </c>
      <c r="AR27">
        <v>4</v>
      </c>
      <c r="AS27">
        <v>1</v>
      </c>
      <c r="AT27">
        <v>2</v>
      </c>
      <c r="AU27">
        <v>5</v>
      </c>
      <c r="AV27">
        <v>5</v>
      </c>
      <c r="AW27">
        <v>3</v>
      </c>
      <c r="AX27">
        <v>3</v>
      </c>
      <c r="AY27">
        <v>3</v>
      </c>
      <c r="AZ27">
        <v>5</v>
      </c>
      <c r="BA27">
        <v>4</v>
      </c>
      <c r="BB27">
        <v>5</v>
      </c>
      <c r="BC27">
        <v>1</v>
      </c>
      <c r="BD27">
        <v>5</v>
      </c>
      <c r="BE27">
        <v>5</v>
      </c>
      <c r="BF27">
        <v>1</v>
      </c>
      <c r="BG27">
        <v>1</v>
      </c>
      <c r="BH27">
        <v>1</v>
      </c>
      <c r="BI27">
        <v>3</v>
      </c>
      <c r="BJ27" s="11" t="s">
        <v>149</v>
      </c>
      <c r="BK27" t="s">
        <v>78</v>
      </c>
    </row>
    <row r="28" spans="1:63" x14ac:dyDescent="0.25">
      <c r="A28">
        <v>30</v>
      </c>
      <c r="B28">
        <v>5</v>
      </c>
      <c r="C28">
        <v>4</v>
      </c>
      <c r="D28">
        <v>7</v>
      </c>
      <c r="E28">
        <v>6</v>
      </c>
      <c r="F28">
        <v>5</v>
      </c>
      <c r="G28">
        <v>4</v>
      </c>
      <c r="H28">
        <v>5</v>
      </c>
      <c r="I28">
        <v>5</v>
      </c>
      <c r="J28">
        <v>4</v>
      </c>
      <c r="K28">
        <v>6</v>
      </c>
      <c r="L28">
        <v>5</v>
      </c>
      <c r="M28">
        <v>5</v>
      </c>
      <c r="N28">
        <v>6</v>
      </c>
      <c r="O28">
        <v>5</v>
      </c>
      <c r="P28">
        <v>5</v>
      </c>
      <c r="Q28">
        <v>3</v>
      </c>
      <c r="R28">
        <v>4</v>
      </c>
      <c r="S28">
        <v>4</v>
      </c>
      <c r="T28">
        <v>5</v>
      </c>
      <c r="U28">
        <v>6</v>
      </c>
      <c r="V28">
        <v>5</v>
      </c>
      <c r="W28">
        <v>6</v>
      </c>
      <c r="X28">
        <v>6</v>
      </c>
      <c r="Y28">
        <v>5</v>
      </c>
      <c r="Z28">
        <v>5</v>
      </c>
      <c r="AA28">
        <v>5</v>
      </c>
      <c r="AB28">
        <v>6</v>
      </c>
      <c r="AC28">
        <v>5</v>
      </c>
      <c r="AD28">
        <v>5</v>
      </c>
      <c r="AE28">
        <v>4</v>
      </c>
      <c r="AF28">
        <v>4</v>
      </c>
      <c r="AG28">
        <v>2</v>
      </c>
      <c r="AH28">
        <v>4</v>
      </c>
      <c r="AI28">
        <v>5</v>
      </c>
      <c r="AJ28">
        <v>4</v>
      </c>
      <c r="AK28">
        <v>3</v>
      </c>
      <c r="AL28">
        <v>3</v>
      </c>
      <c r="AM28">
        <v>4</v>
      </c>
      <c r="AN28">
        <v>2</v>
      </c>
      <c r="AO28">
        <v>5</v>
      </c>
      <c r="AP28">
        <v>4</v>
      </c>
      <c r="AQ28">
        <v>4</v>
      </c>
      <c r="AR28">
        <v>6</v>
      </c>
      <c r="AS28">
        <v>6</v>
      </c>
      <c r="AT28">
        <v>3</v>
      </c>
      <c r="AU28">
        <v>4</v>
      </c>
      <c r="AV28">
        <v>6</v>
      </c>
      <c r="AW28">
        <v>4</v>
      </c>
      <c r="AX28">
        <v>3</v>
      </c>
      <c r="AY28">
        <v>3</v>
      </c>
      <c r="AZ28">
        <v>6</v>
      </c>
      <c r="BA28">
        <v>4</v>
      </c>
      <c r="BB28">
        <v>5</v>
      </c>
      <c r="BC28">
        <v>3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 s="11" t="s">
        <v>151</v>
      </c>
      <c r="BK28" t="s">
        <v>78</v>
      </c>
    </row>
    <row r="29" spans="1:63" x14ac:dyDescent="0.25">
      <c r="A29">
        <v>24</v>
      </c>
      <c r="B29">
        <v>6</v>
      </c>
      <c r="C29">
        <v>4</v>
      </c>
      <c r="D29">
        <v>5</v>
      </c>
      <c r="E29">
        <v>5</v>
      </c>
      <c r="F29">
        <v>5</v>
      </c>
      <c r="G29">
        <v>6</v>
      </c>
      <c r="H29">
        <v>6</v>
      </c>
      <c r="I29">
        <v>6</v>
      </c>
      <c r="J29">
        <v>5</v>
      </c>
      <c r="K29">
        <v>5</v>
      </c>
      <c r="L29">
        <v>1</v>
      </c>
      <c r="M29">
        <v>1</v>
      </c>
      <c r="N29">
        <v>7</v>
      </c>
      <c r="O29">
        <v>6</v>
      </c>
      <c r="P29">
        <v>6</v>
      </c>
      <c r="Q29">
        <v>5</v>
      </c>
      <c r="R29">
        <v>5</v>
      </c>
      <c r="S29">
        <v>4</v>
      </c>
      <c r="T29">
        <v>5</v>
      </c>
      <c r="U29">
        <v>5</v>
      </c>
      <c r="V29">
        <v>6</v>
      </c>
      <c r="W29">
        <v>4</v>
      </c>
      <c r="X29">
        <v>5</v>
      </c>
      <c r="Y29">
        <v>5</v>
      </c>
      <c r="Z29">
        <v>5</v>
      </c>
      <c r="AA29">
        <v>5</v>
      </c>
      <c r="AB29">
        <v>5</v>
      </c>
      <c r="AC29">
        <v>4</v>
      </c>
      <c r="AD29">
        <v>1</v>
      </c>
      <c r="AE29">
        <v>6</v>
      </c>
      <c r="AF29">
        <v>3</v>
      </c>
      <c r="AG29">
        <v>2</v>
      </c>
      <c r="AH29">
        <v>5</v>
      </c>
      <c r="AI29">
        <v>5</v>
      </c>
      <c r="AJ29">
        <v>4</v>
      </c>
      <c r="AK29">
        <v>3</v>
      </c>
      <c r="AL29">
        <v>3</v>
      </c>
      <c r="AM29">
        <v>3</v>
      </c>
      <c r="AN29">
        <v>1</v>
      </c>
      <c r="AO29">
        <v>2</v>
      </c>
      <c r="AP29">
        <v>1</v>
      </c>
      <c r="AQ29">
        <v>1</v>
      </c>
      <c r="AR29">
        <v>5</v>
      </c>
      <c r="AS29">
        <v>6</v>
      </c>
      <c r="AT29">
        <v>2</v>
      </c>
      <c r="AU29">
        <v>5</v>
      </c>
      <c r="AV29">
        <v>6</v>
      </c>
      <c r="AW29">
        <v>4</v>
      </c>
      <c r="AX29">
        <v>5</v>
      </c>
      <c r="AY29">
        <v>4</v>
      </c>
      <c r="AZ29">
        <v>6</v>
      </c>
      <c r="BA29">
        <v>4</v>
      </c>
      <c r="BB29">
        <v>6</v>
      </c>
      <c r="BC29">
        <v>6</v>
      </c>
      <c r="BD29">
        <v>5</v>
      </c>
      <c r="BE29">
        <v>4</v>
      </c>
      <c r="BF29">
        <v>4</v>
      </c>
      <c r="BG29">
        <v>3</v>
      </c>
      <c r="BH29">
        <v>1</v>
      </c>
      <c r="BI29">
        <v>5</v>
      </c>
      <c r="BJ29" s="11" t="s">
        <v>146</v>
      </c>
      <c r="BK29" t="s">
        <v>75</v>
      </c>
    </row>
    <row r="30" spans="1:63" x14ac:dyDescent="0.25">
      <c r="A30">
        <v>28</v>
      </c>
      <c r="B30">
        <v>7</v>
      </c>
      <c r="C30">
        <v>6</v>
      </c>
      <c r="D30">
        <v>5</v>
      </c>
      <c r="E30">
        <v>6</v>
      </c>
      <c r="F30">
        <v>6</v>
      </c>
      <c r="G30">
        <v>5</v>
      </c>
      <c r="H30">
        <v>7</v>
      </c>
      <c r="I30">
        <v>7</v>
      </c>
      <c r="J30">
        <v>1</v>
      </c>
      <c r="K30">
        <v>7</v>
      </c>
      <c r="L30">
        <v>1</v>
      </c>
      <c r="M30">
        <v>4</v>
      </c>
      <c r="N30">
        <v>2</v>
      </c>
      <c r="O30">
        <v>2</v>
      </c>
      <c r="P30">
        <v>2</v>
      </c>
      <c r="Q30">
        <v>6</v>
      </c>
      <c r="R30">
        <v>7</v>
      </c>
      <c r="S30">
        <v>7</v>
      </c>
      <c r="T30">
        <v>4</v>
      </c>
      <c r="U30">
        <v>5</v>
      </c>
      <c r="V30">
        <v>7</v>
      </c>
      <c r="W30">
        <v>6</v>
      </c>
      <c r="X30">
        <v>1</v>
      </c>
      <c r="Y30">
        <v>1</v>
      </c>
      <c r="Z30">
        <v>4</v>
      </c>
      <c r="AA30">
        <v>4</v>
      </c>
      <c r="AB30">
        <v>5</v>
      </c>
      <c r="AC30">
        <v>1</v>
      </c>
      <c r="AD30">
        <v>1</v>
      </c>
      <c r="AE30">
        <v>4</v>
      </c>
      <c r="AF30">
        <v>4</v>
      </c>
      <c r="AG30">
        <v>3</v>
      </c>
      <c r="AH30">
        <v>4</v>
      </c>
      <c r="AI30">
        <v>5</v>
      </c>
      <c r="AJ30">
        <v>6</v>
      </c>
      <c r="AK30">
        <v>3</v>
      </c>
      <c r="AL30">
        <v>3</v>
      </c>
      <c r="AM30">
        <v>4</v>
      </c>
      <c r="AN30">
        <v>1</v>
      </c>
      <c r="AO30">
        <v>2</v>
      </c>
      <c r="AP30">
        <v>1</v>
      </c>
      <c r="AQ30">
        <v>6</v>
      </c>
      <c r="AR30">
        <v>3</v>
      </c>
      <c r="AS30">
        <v>2</v>
      </c>
      <c r="AT30">
        <v>1</v>
      </c>
      <c r="AU30">
        <v>5</v>
      </c>
      <c r="AV30">
        <v>5</v>
      </c>
      <c r="AW30">
        <v>5</v>
      </c>
      <c r="AX30">
        <v>4</v>
      </c>
      <c r="AY30">
        <v>4</v>
      </c>
      <c r="AZ30">
        <v>6</v>
      </c>
      <c r="BA30">
        <v>4</v>
      </c>
      <c r="BB30">
        <v>1</v>
      </c>
      <c r="BC30">
        <v>1</v>
      </c>
      <c r="BD30">
        <v>1</v>
      </c>
      <c r="BE30">
        <v>1</v>
      </c>
      <c r="BF30">
        <v>2</v>
      </c>
      <c r="BG30">
        <v>1</v>
      </c>
      <c r="BH30">
        <v>1</v>
      </c>
      <c r="BI30">
        <v>3</v>
      </c>
      <c r="BJ30" s="11" t="s">
        <v>146</v>
      </c>
      <c r="BK30" t="s">
        <v>75</v>
      </c>
    </row>
    <row r="31" spans="1:63" x14ac:dyDescent="0.25">
      <c r="A31">
        <v>29</v>
      </c>
      <c r="B31">
        <v>5</v>
      </c>
      <c r="C31">
        <v>3</v>
      </c>
      <c r="D31">
        <v>6</v>
      </c>
      <c r="E31">
        <v>5</v>
      </c>
      <c r="F31">
        <v>5</v>
      </c>
      <c r="G31">
        <v>7</v>
      </c>
      <c r="H31">
        <v>6</v>
      </c>
      <c r="I31">
        <v>6</v>
      </c>
      <c r="J31">
        <v>7</v>
      </c>
      <c r="K31">
        <v>5</v>
      </c>
      <c r="L31">
        <v>2</v>
      </c>
      <c r="M31">
        <v>5</v>
      </c>
      <c r="N31">
        <v>5</v>
      </c>
      <c r="O31">
        <v>7</v>
      </c>
      <c r="P31">
        <v>6</v>
      </c>
      <c r="Q31">
        <v>5</v>
      </c>
      <c r="R31">
        <v>7</v>
      </c>
      <c r="S31">
        <v>5</v>
      </c>
      <c r="T31">
        <v>3</v>
      </c>
      <c r="U31">
        <v>4</v>
      </c>
      <c r="V31">
        <v>5</v>
      </c>
      <c r="W31">
        <v>4</v>
      </c>
      <c r="X31">
        <v>2</v>
      </c>
      <c r="Y31">
        <v>5</v>
      </c>
      <c r="Z31">
        <v>6</v>
      </c>
      <c r="AA31">
        <v>5</v>
      </c>
      <c r="AB31">
        <v>4</v>
      </c>
      <c r="AC31">
        <v>3</v>
      </c>
      <c r="AD31">
        <v>1</v>
      </c>
      <c r="AE31">
        <v>7</v>
      </c>
      <c r="AF31">
        <v>4</v>
      </c>
      <c r="AG31">
        <v>1</v>
      </c>
      <c r="AH31">
        <v>6</v>
      </c>
      <c r="AI31">
        <v>4</v>
      </c>
      <c r="AJ31">
        <v>3</v>
      </c>
      <c r="AK31">
        <v>5</v>
      </c>
      <c r="AL31">
        <v>2</v>
      </c>
      <c r="AM31">
        <v>5</v>
      </c>
      <c r="AN31">
        <v>3</v>
      </c>
      <c r="AO31">
        <v>3</v>
      </c>
      <c r="AP31">
        <v>1</v>
      </c>
      <c r="AQ31">
        <v>2</v>
      </c>
      <c r="AR31">
        <v>4</v>
      </c>
      <c r="AS31">
        <v>6</v>
      </c>
      <c r="AT31">
        <v>2</v>
      </c>
      <c r="AU31">
        <v>2</v>
      </c>
      <c r="AV31">
        <v>6</v>
      </c>
      <c r="AW31">
        <v>3</v>
      </c>
      <c r="AX31">
        <v>2</v>
      </c>
      <c r="AY31">
        <v>1</v>
      </c>
      <c r="AZ31">
        <v>6</v>
      </c>
      <c r="BA31">
        <v>3</v>
      </c>
      <c r="BB31">
        <v>3</v>
      </c>
      <c r="BC31">
        <v>4</v>
      </c>
      <c r="BD31">
        <v>6</v>
      </c>
      <c r="BE31">
        <v>6</v>
      </c>
      <c r="BF31">
        <v>4</v>
      </c>
      <c r="BG31">
        <v>3</v>
      </c>
      <c r="BH31">
        <v>1</v>
      </c>
      <c r="BI31">
        <v>6</v>
      </c>
      <c r="BJ31" s="11" t="s">
        <v>152</v>
      </c>
      <c r="BK31" t="s">
        <v>75</v>
      </c>
    </row>
    <row r="32" spans="1:63" x14ac:dyDescent="0.25">
      <c r="A32">
        <v>25</v>
      </c>
      <c r="B32">
        <v>6</v>
      </c>
      <c r="C32">
        <v>5</v>
      </c>
      <c r="D32">
        <v>6</v>
      </c>
      <c r="E32">
        <v>4</v>
      </c>
      <c r="F32">
        <v>5</v>
      </c>
      <c r="G32">
        <v>7</v>
      </c>
      <c r="H32">
        <v>7</v>
      </c>
      <c r="I32">
        <v>6</v>
      </c>
      <c r="J32">
        <v>4</v>
      </c>
      <c r="K32">
        <v>5</v>
      </c>
      <c r="L32">
        <v>5</v>
      </c>
      <c r="M32">
        <v>6</v>
      </c>
      <c r="N32">
        <v>5</v>
      </c>
      <c r="O32">
        <v>5</v>
      </c>
      <c r="P32">
        <v>7</v>
      </c>
      <c r="Q32">
        <v>7</v>
      </c>
      <c r="R32">
        <v>6</v>
      </c>
      <c r="S32">
        <v>5</v>
      </c>
      <c r="T32">
        <v>6</v>
      </c>
      <c r="U32">
        <v>6</v>
      </c>
      <c r="V32">
        <v>7</v>
      </c>
      <c r="W32">
        <v>6</v>
      </c>
      <c r="X32">
        <v>7</v>
      </c>
      <c r="Y32">
        <v>5</v>
      </c>
      <c r="Z32">
        <v>6</v>
      </c>
      <c r="AA32">
        <v>7</v>
      </c>
      <c r="AB32">
        <v>6</v>
      </c>
      <c r="AC32">
        <v>5</v>
      </c>
      <c r="AD32">
        <v>5</v>
      </c>
      <c r="AE32">
        <v>6</v>
      </c>
      <c r="AF32">
        <v>4</v>
      </c>
      <c r="AG32">
        <v>3</v>
      </c>
      <c r="AH32">
        <v>6</v>
      </c>
      <c r="AI32">
        <v>3</v>
      </c>
      <c r="AJ32">
        <v>4</v>
      </c>
      <c r="AK32">
        <v>4</v>
      </c>
      <c r="AL32">
        <v>4</v>
      </c>
      <c r="AM32">
        <v>3</v>
      </c>
      <c r="AN32">
        <v>2</v>
      </c>
      <c r="AO32">
        <v>4</v>
      </c>
      <c r="AP32">
        <v>3</v>
      </c>
      <c r="AQ32">
        <v>4</v>
      </c>
      <c r="AR32">
        <v>5</v>
      </c>
      <c r="AS32">
        <v>5</v>
      </c>
      <c r="AT32">
        <v>5</v>
      </c>
      <c r="AU32">
        <v>6</v>
      </c>
      <c r="AV32">
        <v>6</v>
      </c>
      <c r="AW32">
        <v>5</v>
      </c>
      <c r="AX32">
        <v>3</v>
      </c>
      <c r="AY32">
        <v>4</v>
      </c>
      <c r="AZ32">
        <v>6</v>
      </c>
      <c r="BA32">
        <v>5</v>
      </c>
      <c r="BB32">
        <v>6</v>
      </c>
      <c r="BC32">
        <v>5</v>
      </c>
      <c r="BD32">
        <v>6</v>
      </c>
      <c r="BE32">
        <v>6</v>
      </c>
      <c r="BF32">
        <v>5</v>
      </c>
      <c r="BG32">
        <v>4</v>
      </c>
      <c r="BH32">
        <v>4</v>
      </c>
      <c r="BI32">
        <v>5</v>
      </c>
      <c r="BJ32" s="11" t="s">
        <v>147</v>
      </c>
      <c r="BK32" t="s">
        <v>78</v>
      </c>
    </row>
    <row r="33" spans="1:63" x14ac:dyDescent="0.25">
      <c r="A33">
        <v>27</v>
      </c>
      <c r="B33">
        <v>7</v>
      </c>
      <c r="C33">
        <v>6</v>
      </c>
      <c r="D33">
        <v>5</v>
      </c>
      <c r="E33">
        <v>5</v>
      </c>
      <c r="F33">
        <v>6</v>
      </c>
      <c r="G33">
        <v>7</v>
      </c>
      <c r="H33">
        <v>7</v>
      </c>
      <c r="I33">
        <v>7</v>
      </c>
      <c r="J33">
        <v>7</v>
      </c>
      <c r="K33">
        <v>5</v>
      </c>
      <c r="L33">
        <v>2</v>
      </c>
      <c r="M33">
        <v>4</v>
      </c>
      <c r="N33">
        <v>4</v>
      </c>
      <c r="O33">
        <v>5</v>
      </c>
      <c r="P33">
        <v>6</v>
      </c>
      <c r="Q33">
        <v>4</v>
      </c>
      <c r="R33">
        <v>6</v>
      </c>
      <c r="S33">
        <v>6</v>
      </c>
      <c r="T33">
        <v>7</v>
      </c>
      <c r="U33">
        <v>7</v>
      </c>
      <c r="V33">
        <v>7</v>
      </c>
      <c r="W33">
        <v>6</v>
      </c>
      <c r="X33">
        <v>6</v>
      </c>
      <c r="Y33">
        <v>5</v>
      </c>
      <c r="Z33">
        <v>6</v>
      </c>
      <c r="AA33">
        <v>7</v>
      </c>
      <c r="AB33">
        <v>7</v>
      </c>
      <c r="AC33">
        <v>5</v>
      </c>
      <c r="AD33">
        <v>5</v>
      </c>
      <c r="AE33">
        <v>5</v>
      </c>
      <c r="AF33">
        <v>3</v>
      </c>
      <c r="AG33">
        <v>2</v>
      </c>
      <c r="AH33">
        <v>6</v>
      </c>
      <c r="AI33">
        <v>5</v>
      </c>
      <c r="AJ33">
        <v>5</v>
      </c>
      <c r="AK33">
        <v>4</v>
      </c>
      <c r="AL33">
        <v>4</v>
      </c>
      <c r="AM33">
        <v>3</v>
      </c>
      <c r="AN33">
        <v>5</v>
      </c>
      <c r="AO33">
        <v>3</v>
      </c>
      <c r="AP33">
        <v>1</v>
      </c>
      <c r="AQ33">
        <v>2</v>
      </c>
      <c r="AR33">
        <v>2</v>
      </c>
      <c r="AS33">
        <v>6</v>
      </c>
      <c r="AT33">
        <v>2</v>
      </c>
      <c r="AU33">
        <v>4</v>
      </c>
      <c r="AV33">
        <v>6</v>
      </c>
      <c r="AW33">
        <v>4</v>
      </c>
      <c r="AX33">
        <v>6</v>
      </c>
      <c r="AY33">
        <v>6</v>
      </c>
      <c r="AZ33">
        <v>4</v>
      </c>
      <c r="BA33">
        <v>5</v>
      </c>
      <c r="BB33">
        <v>4</v>
      </c>
      <c r="BC33">
        <v>4</v>
      </c>
      <c r="BD33">
        <v>5</v>
      </c>
      <c r="BE33">
        <v>3</v>
      </c>
      <c r="BF33">
        <v>5</v>
      </c>
      <c r="BG33">
        <v>2</v>
      </c>
      <c r="BH33">
        <v>2</v>
      </c>
      <c r="BI33">
        <v>5</v>
      </c>
      <c r="BJ33" s="11" t="s">
        <v>145</v>
      </c>
      <c r="BK33" t="s">
        <v>75</v>
      </c>
    </row>
    <row r="34" spans="1:63" x14ac:dyDescent="0.25">
      <c r="A34">
        <v>29</v>
      </c>
      <c r="B34">
        <v>6</v>
      </c>
      <c r="C34">
        <v>5</v>
      </c>
      <c r="D34">
        <v>5</v>
      </c>
      <c r="E34">
        <v>4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2</v>
      </c>
      <c r="M34">
        <v>2</v>
      </c>
      <c r="N34">
        <v>5</v>
      </c>
      <c r="O34">
        <v>6</v>
      </c>
      <c r="P34">
        <v>7</v>
      </c>
      <c r="Q34">
        <v>3</v>
      </c>
      <c r="R34">
        <v>3</v>
      </c>
      <c r="S34">
        <v>3</v>
      </c>
      <c r="T34">
        <v>5</v>
      </c>
      <c r="U34">
        <v>4</v>
      </c>
      <c r="V34">
        <v>4</v>
      </c>
      <c r="W34">
        <v>5</v>
      </c>
      <c r="X34">
        <v>2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5</v>
      </c>
      <c r="AG34">
        <v>2</v>
      </c>
      <c r="AH34">
        <v>6</v>
      </c>
      <c r="AI34">
        <v>4</v>
      </c>
      <c r="AJ34">
        <v>3</v>
      </c>
      <c r="AK34">
        <v>4</v>
      </c>
      <c r="AL34">
        <v>4</v>
      </c>
      <c r="AM34">
        <v>3</v>
      </c>
      <c r="AN34">
        <v>3</v>
      </c>
      <c r="AO34">
        <v>2</v>
      </c>
      <c r="AP34">
        <v>1</v>
      </c>
      <c r="AQ34">
        <v>2</v>
      </c>
      <c r="AR34">
        <v>4</v>
      </c>
      <c r="AS34">
        <v>5</v>
      </c>
      <c r="AT34">
        <v>3</v>
      </c>
      <c r="AU34">
        <v>2</v>
      </c>
      <c r="AV34">
        <v>2</v>
      </c>
      <c r="AW34">
        <v>5</v>
      </c>
      <c r="AX34">
        <v>4</v>
      </c>
      <c r="AY34">
        <v>5</v>
      </c>
      <c r="AZ34">
        <v>6</v>
      </c>
      <c r="BA34">
        <v>6</v>
      </c>
      <c r="BB34">
        <v>3</v>
      </c>
      <c r="BC34">
        <v>4</v>
      </c>
      <c r="BD34">
        <v>5</v>
      </c>
      <c r="BE34">
        <v>3</v>
      </c>
      <c r="BF34">
        <v>3</v>
      </c>
      <c r="BG34">
        <v>2</v>
      </c>
      <c r="BH34">
        <v>2</v>
      </c>
      <c r="BI34">
        <v>4</v>
      </c>
      <c r="BJ34" s="11" t="s">
        <v>147</v>
      </c>
      <c r="BK34" t="s">
        <v>75</v>
      </c>
    </row>
    <row r="35" spans="1:63" x14ac:dyDescent="0.25">
      <c r="A35">
        <v>32</v>
      </c>
      <c r="B35">
        <v>6</v>
      </c>
      <c r="C35">
        <v>3</v>
      </c>
      <c r="D35">
        <v>6</v>
      </c>
      <c r="E35">
        <v>6</v>
      </c>
      <c r="F35">
        <v>5</v>
      </c>
      <c r="G35">
        <v>6</v>
      </c>
      <c r="H35">
        <v>5</v>
      </c>
      <c r="I35">
        <v>5</v>
      </c>
      <c r="J35">
        <v>1</v>
      </c>
      <c r="K35">
        <v>5</v>
      </c>
      <c r="L35">
        <v>5</v>
      </c>
      <c r="M35">
        <v>6</v>
      </c>
      <c r="N35">
        <v>5</v>
      </c>
      <c r="O35">
        <v>4</v>
      </c>
      <c r="P35">
        <v>5</v>
      </c>
      <c r="Q35">
        <v>4</v>
      </c>
      <c r="R35">
        <v>4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4</v>
      </c>
      <c r="Z35">
        <v>5</v>
      </c>
      <c r="AA35">
        <v>5</v>
      </c>
      <c r="AB35">
        <v>6</v>
      </c>
      <c r="AC35">
        <v>4</v>
      </c>
      <c r="AD35">
        <v>4</v>
      </c>
      <c r="AE35">
        <v>5</v>
      </c>
      <c r="AF35">
        <v>4</v>
      </c>
      <c r="AG35">
        <v>2</v>
      </c>
      <c r="AH35">
        <v>6</v>
      </c>
      <c r="AI35">
        <v>5</v>
      </c>
      <c r="AJ35">
        <v>5</v>
      </c>
      <c r="AK35">
        <v>3</v>
      </c>
      <c r="AL35">
        <v>2</v>
      </c>
      <c r="AM35">
        <v>2</v>
      </c>
      <c r="AN35">
        <v>1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2</v>
      </c>
      <c r="AU35">
        <v>3</v>
      </c>
      <c r="AV35">
        <v>3</v>
      </c>
      <c r="AW35">
        <v>2</v>
      </c>
      <c r="AX35">
        <v>5</v>
      </c>
      <c r="AY35">
        <v>5</v>
      </c>
      <c r="AZ35">
        <v>6</v>
      </c>
      <c r="BA35">
        <v>5</v>
      </c>
      <c r="BB35">
        <v>4</v>
      </c>
      <c r="BC35">
        <v>3</v>
      </c>
      <c r="BD35">
        <v>3</v>
      </c>
      <c r="BE35">
        <v>3</v>
      </c>
      <c r="BF35">
        <v>4</v>
      </c>
      <c r="BG35">
        <v>2</v>
      </c>
      <c r="BH35">
        <v>2</v>
      </c>
      <c r="BI35">
        <v>3</v>
      </c>
      <c r="BJ35" s="11" t="s">
        <v>154</v>
      </c>
      <c r="BK35" t="s">
        <v>78</v>
      </c>
    </row>
    <row r="36" spans="1:63" x14ac:dyDescent="0.25">
      <c r="A36">
        <v>28</v>
      </c>
      <c r="B36">
        <v>7</v>
      </c>
      <c r="C36">
        <v>5</v>
      </c>
      <c r="D36">
        <v>5</v>
      </c>
      <c r="E36">
        <v>5</v>
      </c>
      <c r="F36">
        <v>4</v>
      </c>
      <c r="G36">
        <v>5</v>
      </c>
      <c r="H36">
        <v>6</v>
      </c>
      <c r="I36">
        <v>7</v>
      </c>
      <c r="J36">
        <v>4</v>
      </c>
      <c r="K36">
        <v>6</v>
      </c>
      <c r="L36">
        <v>4</v>
      </c>
      <c r="M36">
        <v>5</v>
      </c>
      <c r="N36">
        <v>7</v>
      </c>
      <c r="O36">
        <v>6</v>
      </c>
      <c r="P36">
        <v>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7</v>
      </c>
      <c r="X36">
        <v>5</v>
      </c>
      <c r="Y36">
        <v>5</v>
      </c>
      <c r="Z36">
        <v>7</v>
      </c>
      <c r="AA36">
        <v>7</v>
      </c>
      <c r="AB36">
        <v>6</v>
      </c>
      <c r="AC36">
        <v>4</v>
      </c>
      <c r="AD36">
        <v>4</v>
      </c>
      <c r="AE36">
        <v>6</v>
      </c>
      <c r="AF36">
        <v>4</v>
      </c>
      <c r="AG36">
        <v>2</v>
      </c>
      <c r="AH36">
        <v>6</v>
      </c>
      <c r="AI36">
        <v>5</v>
      </c>
      <c r="AJ36">
        <v>1</v>
      </c>
      <c r="AK36">
        <v>3</v>
      </c>
      <c r="AL36">
        <v>3</v>
      </c>
      <c r="AM36">
        <v>3</v>
      </c>
      <c r="AN36">
        <v>2</v>
      </c>
      <c r="AO36">
        <v>4</v>
      </c>
      <c r="AP36">
        <v>1</v>
      </c>
      <c r="AQ36">
        <v>6</v>
      </c>
      <c r="AR36">
        <v>6</v>
      </c>
      <c r="AS36">
        <v>6</v>
      </c>
      <c r="AT36">
        <v>2</v>
      </c>
      <c r="AU36">
        <v>5</v>
      </c>
      <c r="AV36">
        <v>6</v>
      </c>
      <c r="AW36">
        <v>5</v>
      </c>
      <c r="AX36">
        <v>6</v>
      </c>
      <c r="AY36">
        <v>6</v>
      </c>
      <c r="AZ36">
        <v>6</v>
      </c>
      <c r="BA36">
        <v>6</v>
      </c>
      <c r="BB36">
        <v>4</v>
      </c>
      <c r="BC36">
        <v>5</v>
      </c>
      <c r="BD36">
        <v>5</v>
      </c>
      <c r="BE36">
        <v>5</v>
      </c>
      <c r="BF36">
        <v>4</v>
      </c>
      <c r="BG36">
        <v>3</v>
      </c>
      <c r="BH36">
        <v>3</v>
      </c>
      <c r="BI36">
        <v>4</v>
      </c>
      <c r="BJ36" s="11" t="s">
        <v>155</v>
      </c>
      <c r="BK36" t="s">
        <v>75</v>
      </c>
    </row>
    <row r="37" spans="1:63" x14ac:dyDescent="0.25">
      <c r="A37">
        <v>44</v>
      </c>
      <c r="B37">
        <v>7</v>
      </c>
      <c r="C37">
        <v>6</v>
      </c>
      <c r="D37">
        <v>7</v>
      </c>
      <c r="E37">
        <v>4</v>
      </c>
      <c r="F37">
        <v>7</v>
      </c>
      <c r="G37">
        <v>4</v>
      </c>
      <c r="H37">
        <v>5</v>
      </c>
      <c r="I37">
        <v>5</v>
      </c>
      <c r="J37">
        <v>1</v>
      </c>
      <c r="K37">
        <v>4</v>
      </c>
      <c r="L37">
        <v>4</v>
      </c>
      <c r="M37">
        <v>5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5</v>
      </c>
      <c r="U37">
        <v>5</v>
      </c>
      <c r="V37">
        <v>7</v>
      </c>
      <c r="W37">
        <v>4</v>
      </c>
      <c r="X37">
        <v>4</v>
      </c>
      <c r="Y37">
        <v>5</v>
      </c>
      <c r="Z37">
        <v>5</v>
      </c>
      <c r="AA37">
        <v>7</v>
      </c>
      <c r="AB37">
        <v>4</v>
      </c>
      <c r="AC37">
        <v>4</v>
      </c>
      <c r="AD37">
        <v>4</v>
      </c>
      <c r="AE37">
        <v>5</v>
      </c>
      <c r="AF37">
        <v>5</v>
      </c>
      <c r="AG37">
        <v>3</v>
      </c>
      <c r="AH37">
        <v>6</v>
      </c>
      <c r="AI37">
        <v>4</v>
      </c>
      <c r="AJ37">
        <v>6</v>
      </c>
      <c r="AK37">
        <v>3</v>
      </c>
      <c r="AL37">
        <v>4</v>
      </c>
      <c r="AM37">
        <v>4</v>
      </c>
      <c r="AN37">
        <v>1</v>
      </c>
      <c r="AO37">
        <v>3</v>
      </c>
      <c r="AP37">
        <v>3</v>
      </c>
      <c r="AQ37">
        <v>3</v>
      </c>
      <c r="AR37">
        <v>6</v>
      </c>
      <c r="AS37">
        <v>3</v>
      </c>
      <c r="AT37">
        <v>3</v>
      </c>
      <c r="AU37">
        <v>3</v>
      </c>
      <c r="AV37">
        <v>6</v>
      </c>
      <c r="AW37">
        <v>4</v>
      </c>
      <c r="AX37">
        <v>3</v>
      </c>
      <c r="AY37">
        <v>3</v>
      </c>
      <c r="AZ37">
        <v>6</v>
      </c>
      <c r="BA37">
        <v>1</v>
      </c>
      <c r="BB37">
        <v>3</v>
      </c>
      <c r="BC37">
        <v>3</v>
      </c>
      <c r="BD37">
        <v>6</v>
      </c>
      <c r="BE37">
        <v>6</v>
      </c>
      <c r="BF37">
        <v>3</v>
      </c>
      <c r="BG37">
        <v>3</v>
      </c>
      <c r="BH37">
        <v>3</v>
      </c>
      <c r="BI37">
        <v>4</v>
      </c>
      <c r="BJ37" s="11" t="s">
        <v>155</v>
      </c>
      <c r="BK37" t="s">
        <v>75</v>
      </c>
    </row>
    <row r="38" spans="1:63" x14ac:dyDescent="0.25">
      <c r="A38">
        <v>31</v>
      </c>
      <c r="B38">
        <v>7</v>
      </c>
      <c r="C38">
        <v>6</v>
      </c>
      <c r="D38">
        <v>5</v>
      </c>
      <c r="E38">
        <v>6</v>
      </c>
      <c r="F38">
        <v>3</v>
      </c>
      <c r="G38">
        <v>7</v>
      </c>
      <c r="H38">
        <v>5</v>
      </c>
      <c r="I38">
        <v>5</v>
      </c>
      <c r="J38">
        <v>7</v>
      </c>
      <c r="K38">
        <v>5</v>
      </c>
      <c r="L38">
        <v>4</v>
      </c>
      <c r="M38">
        <v>4</v>
      </c>
      <c r="N38">
        <v>6</v>
      </c>
      <c r="O38">
        <v>7</v>
      </c>
      <c r="P38">
        <v>7</v>
      </c>
      <c r="Q38">
        <v>6</v>
      </c>
      <c r="R38">
        <v>5</v>
      </c>
      <c r="S38">
        <v>5</v>
      </c>
      <c r="T38">
        <v>5</v>
      </c>
      <c r="U38">
        <v>7</v>
      </c>
      <c r="V38">
        <v>6</v>
      </c>
      <c r="W38">
        <v>4</v>
      </c>
      <c r="X38">
        <v>5</v>
      </c>
      <c r="Y38">
        <v>6</v>
      </c>
      <c r="Z38">
        <v>3</v>
      </c>
      <c r="AA38">
        <v>6</v>
      </c>
      <c r="AB38">
        <v>6</v>
      </c>
      <c r="AC38">
        <v>4</v>
      </c>
      <c r="AD38">
        <v>4</v>
      </c>
      <c r="AE38">
        <v>4</v>
      </c>
      <c r="AF38">
        <v>2</v>
      </c>
      <c r="AG38">
        <v>2</v>
      </c>
      <c r="AH38">
        <v>6</v>
      </c>
      <c r="AI38">
        <v>3</v>
      </c>
      <c r="AJ38">
        <v>1</v>
      </c>
      <c r="AK38">
        <v>2</v>
      </c>
      <c r="AL38">
        <v>2</v>
      </c>
      <c r="AM38">
        <v>2</v>
      </c>
      <c r="AN38">
        <v>5</v>
      </c>
      <c r="AO38">
        <v>2</v>
      </c>
      <c r="AP38">
        <v>1</v>
      </c>
      <c r="AQ38">
        <v>1</v>
      </c>
      <c r="AR38">
        <v>5</v>
      </c>
      <c r="AS38">
        <v>6</v>
      </c>
      <c r="AT38">
        <v>2</v>
      </c>
      <c r="AU38">
        <v>3</v>
      </c>
      <c r="AV38">
        <v>6</v>
      </c>
      <c r="AW38">
        <v>2</v>
      </c>
      <c r="AX38">
        <v>1</v>
      </c>
      <c r="AY38">
        <v>4</v>
      </c>
      <c r="AZ38">
        <v>5</v>
      </c>
      <c r="BA38">
        <v>1</v>
      </c>
      <c r="BB38">
        <v>3</v>
      </c>
      <c r="BC38">
        <v>3</v>
      </c>
      <c r="BD38">
        <v>1</v>
      </c>
      <c r="BE38">
        <v>2</v>
      </c>
      <c r="BF38">
        <v>3</v>
      </c>
      <c r="BG38">
        <v>1</v>
      </c>
      <c r="BH38">
        <v>1</v>
      </c>
      <c r="BI38">
        <v>2</v>
      </c>
      <c r="BJ38" s="11" t="s">
        <v>155</v>
      </c>
      <c r="BK38" t="s">
        <v>75</v>
      </c>
    </row>
    <row r="39" spans="1:63" x14ac:dyDescent="0.25">
      <c r="A39">
        <v>28</v>
      </c>
      <c r="B39">
        <v>7</v>
      </c>
      <c r="C39">
        <v>4</v>
      </c>
      <c r="D39">
        <v>6</v>
      </c>
      <c r="E39">
        <v>4</v>
      </c>
      <c r="F39">
        <v>5</v>
      </c>
      <c r="G39">
        <v>7</v>
      </c>
      <c r="H39">
        <v>7</v>
      </c>
      <c r="I39">
        <v>7</v>
      </c>
      <c r="J39">
        <v>5</v>
      </c>
      <c r="K39">
        <v>7</v>
      </c>
      <c r="L39">
        <v>7</v>
      </c>
      <c r="M39">
        <v>7</v>
      </c>
      <c r="N39">
        <v>6</v>
      </c>
      <c r="O39">
        <v>7</v>
      </c>
      <c r="P39">
        <v>7</v>
      </c>
      <c r="Q39">
        <v>6</v>
      </c>
      <c r="R39">
        <v>7</v>
      </c>
      <c r="S39">
        <v>7</v>
      </c>
      <c r="T39">
        <v>7</v>
      </c>
      <c r="U39">
        <v>7</v>
      </c>
      <c r="V39">
        <v>5</v>
      </c>
      <c r="W39">
        <v>6</v>
      </c>
      <c r="X39">
        <v>6</v>
      </c>
      <c r="Y39">
        <v>6</v>
      </c>
      <c r="Z39">
        <v>7</v>
      </c>
      <c r="AA39">
        <v>7</v>
      </c>
      <c r="AB39">
        <v>7</v>
      </c>
      <c r="AC39">
        <v>5</v>
      </c>
      <c r="AD39">
        <v>4</v>
      </c>
      <c r="AE39">
        <v>6</v>
      </c>
      <c r="AF39">
        <v>5</v>
      </c>
      <c r="AG39">
        <v>2</v>
      </c>
      <c r="AH39">
        <v>6</v>
      </c>
      <c r="AI39">
        <v>5</v>
      </c>
      <c r="AJ39">
        <v>3</v>
      </c>
      <c r="AK39">
        <v>4</v>
      </c>
      <c r="AL39">
        <v>4</v>
      </c>
      <c r="AM39">
        <v>4</v>
      </c>
      <c r="AN39">
        <v>3</v>
      </c>
      <c r="AO39">
        <v>4</v>
      </c>
      <c r="AP39">
        <v>6</v>
      </c>
      <c r="AQ39">
        <v>6</v>
      </c>
      <c r="AR39">
        <v>5</v>
      </c>
      <c r="AS39">
        <v>6</v>
      </c>
      <c r="AT39">
        <v>3</v>
      </c>
      <c r="AU39">
        <v>5</v>
      </c>
      <c r="AV39">
        <v>5</v>
      </c>
      <c r="AW39">
        <v>5</v>
      </c>
      <c r="AX39">
        <v>3</v>
      </c>
      <c r="AY39">
        <v>4</v>
      </c>
      <c r="AZ39">
        <v>5</v>
      </c>
      <c r="BA39">
        <v>4</v>
      </c>
      <c r="BB39">
        <v>5</v>
      </c>
      <c r="BC39">
        <v>5</v>
      </c>
      <c r="BD39">
        <v>6</v>
      </c>
      <c r="BE39">
        <v>6</v>
      </c>
      <c r="BF39">
        <v>6</v>
      </c>
      <c r="BG39">
        <v>4</v>
      </c>
      <c r="BH39">
        <v>4</v>
      </c>
      <c r="BI39">
        <v>5</v>
      </c>
      <c r="BJ39" s="11" t="s">
        <v>144</v>
      </c>
      <c r="BK39" t="s">
        <v>78</v>
      </c>
    </row>
    <row r="40" spans="1:63" x14ac:dyDescent="0.25">
      <c r="A40">
        <v>34</v>
      </c>
      <c r="B40">
        <v>6</v>
      </c>
      <c r="C40">
        <v>6</v>
      </c>
      <c r="D40">
        <v>6</v>
      </c>
      <c r="E40">
        <v>6</v>
      </c>
      <c r="F40">
        <v>6</v>
      </c>
      <c r="G40">
        <v>7</v>
      </c>
      <c r="H40">
        <v>6</v>
      </c>
      <c r="I40">
        <v>6</v>
      </c>
      <c r="J40">
        <v>1</v>
      </c>
      <c r="K40">
        <v>4</v>
      </c>
      <c r="L40">
        <v>5</v>
      </c>
      <c r="M40">
        <v>5</v>
      </c>
      <c r="N40">
        <v>5</v>
      </c>
      <c r="O40">
        <v>2</v>
      </c>
      <c r="P40">
        <v>6</v>
      </c>
      <c r="Q40">
        <v>5</v>
      </c>
      <c r="R40">
        <v>5</v>
      </c>
      <c r="S40">
        <v>5</v>
      </c>
      <c r="T40">
        <v>5</v>
      </c>
      <c r="U40">
        <v>5</v>
      </c>
      <c r="V40">
        <v>7</v>
      </c>
      <c r="W40">
        <v>5</v>
      </c>
      <c r="X40">
        <v>5</v>
      </c>
      <c r="Y40">
        <v>1</v>
      </c>
      <c r="Z40">
        <v>5</v>
      </c>
      <c r="AA40">
        <v>6</v>
      </c>
      <c r="AB40">
        <v>4</v>
      </c>
      <c r="AC40">
        <v>3</v>
      </c>
      <c r="AD40">
        <v>3</v>
      </c>
      <c r="AE40">
        <v>1</v>
      </c>
      <c r="AF40">
        <v>5</v>
      </c>
      <c r="AG40">
        <v>4</v>
      </c>
      <c r="AH40">
        <v>6</v>
      </c>
      <c r="AI40">
        <v>6</v>
      </c>
      <c r="AJ40">
        <v>5</v>
      </c>
      <c r="AK40">
        <v>4</v>
      </c>
      <c r="AL40">
        <v>4</v>
      </c>
      <c r="AM40">
        <v>4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6</v>
      </c>
      <c r="BA40">
        <v>4</v>
      </c>
      <c r="BB40">
        <v>3</v>
      </c>
      <c r="BC40">
        <v>3</v>
      </c>
      <c r="BD40">
        <v>5</v>
      </c>
      <c r="BE40">
        <v>5</v>
      </c>
      <c r="BF40">
        <v>2</v>
      </c>
      <c r="BG40">
        <v>2</v>
      </c>
      <c r="BH40">
        <v>2</v>
      </c>
      <c r="BI40">
        <v>2</v>
      </c>
      <c r="BJ40" s="11" t="s">
        <v>153</v>
      </c>
      <c r="BK40" t="s">
        <v>78</v>
      </c>
    </row>
    <row r="41" spans="1:63" x14ac:dyDescent="0.25">
      <c r="A41">
        <v>29</v>
      </c>
      <c r="B41">
        <v>7</v>
      </c>
      <c r="C41">
        <v>6</v>
      </c>
      <c r="D41">
        <v>6</v>
      </c>
      <c r="E41">
        <v>6</v>
      </c>
      <c r="F41">
        <v>4</v>
      </c>
      <c r="G41">
        <v>3</v>
      </c>
      <c r="H41">
        <v>6</v>
      </c>
      <c r="I41">
        <v>5</v>
      </c>
      <c r="J41">
        <v>5</v>
      </c>
      <c r="K41">
        <v>4</v>
      </c>
      <c r="L41">
        <v>4</v>
      </c>
      <c r="M41">
        <v>5</v>
      </c>
      <c r="N41">
        <v>5</v>
      </c>
      <c r="O41">
        <v>1</v>
      </c>
      <c r="P41">
        <v>7</v>
      </c>
      <c r="Q41">
        <v>3</v>
      </c>
      <c r="R41">
        <v>5</v>
      </c>
      <c r="S41">
        <v>4</v>
      </c>
      <c r="T41">
        <v>5</v>
      </c>
      <c r="U41">
        <v>6</v>
      </c>
      <c r="V41">
        <v>4</v>
      </c>
      <c r="W41">
        <v>5</v>
      </c>
      <c r="X41">
        <v>5</v>
      </c>
      <c r="Y41">
        <v>2</v>
      </c>
      <c r="Z41">
        <v>5</v>
      </c>
      <c r="AA41">
        <v>6</v>
      </c>
      <c r="AB41">
        <v>6</v>
      </c>
      <c r="AC41">
        <v>2</v>
      </c>
      <c r="AD41">
        <v>2</v>
      </c>
      <c r="AE41">
        <v>1</v>
      </c>
      <c r="AF41">
        <v>5</v>
      </c>
      <c r="AG41">
        <v>3</v>
      </c>
      <c r="AH41">
        <v>6</v>
      </c>
      <c r="AI41">
        <v>5</v>
      </c>
      <c r="AJ41">
        <v>3</v>
      </c>
      <c r="AK41">
        <v>3</v>
      </c>
      <c r="AL41">
        <v>4</v>
      </c>
      <c r="AM41">
        <v>3</v>
      </c>
      <c r="AN41">
        <v>2</v>
      </c>
      <c r="AO41">
        <v>2</v>
      </c>
      <c r="AP41">
        <v>2</v>
      </c>
      <c r="AQ41">
        <v>3</v>
      </c>
      <c r="AR41">
        <v>1</v>
      </c>
      <c r="AS41">
        <v>1</v>
      </c>
      <c r="AT41">
        <v>3</v>
      </c>
      <c r="AU41">
        <v>2</v>
      </c>
      <c r="AV41">
        <v>5</v>
      </c>
      <c r="AW41">
        <v>3</v>
      </c>
      <c r="AX41">
        <v>3</v>
      </c>
      <c r="AY41">
        <v>3</v>
      </c>
      <c r="AZ41">
        <v>3</v>
      </c>
      <c r="BA41">
        <v>4</v>
      </c>
      <c r="BB41">
        <v>4</v>
      </c>
      <c r="BC41">
        <v>1</v>
      </c>
      <c r="BD41">
        <v>2</v>
      </c>
      <c r="BE41">
        <v>3</v>
      </c>
      <c r="BF41">
        <v>4</v>
      </c>
      <c r="BG41">
        <v>1</v>
      </c>
      <c r="BH41">
        <v>1</v>
      </c>
      <c r="BI41">
        <v>1</v>
      </c>
      <c r="BJ41" s="11" t="s">
        <v>144</v>
      </c>
      <c r="BK41" t="s">
        <v>78</v>
      </c>
    </row>
    <row r="42" spans="1:63" x14ac:dyDescent="0.25">
      <c r="A42">
        <v>30</v>
      </c>
      <c r="B42">
        <v>5</v>
      </c>
      <c r="C42">
        <v>5</v>
      </c>
      <c r="D42">
        <v>5</v>
      </c>
      <c r="E42">
        <v>5</v>
      </c>
      <c r="F42">
        <v>6</v>
      </c>
      <c r="G42">
        <v>6</v>
      </c>
      <c r="H42">
        <v>6</v>
      </c>
      <c r="I42">
        <v>6</v>
      </c>
      <c r="J42">
        <v>3</v>
      </c>
      <c r="K42">
        <v>6</v>
      </c>
      <c r="L42">
        <v>6</v>
      </c>
      <c r="M42">
        <v>7</v>
      </c>
      <c r="N42">
        <v>4</v>
      </c>
      <c r="O42">
        <v>2</v>
      </c>
      <c r="P42">
        <v>5</v>
      </c>
      <c r="Q42">
        <v>6</v>
      </c>
      <c r="R42">
        <v>5</v>
      </c>
      <c r="S42">
        <v>5</v>
      </c>
      <c r="T42">
        <v>4</v>
      </c>
      <c r="U42">
        <v>2</v>
      </c>
      <c r="V42">
        <v>2</v>
      </c>
      <c r="W42">
        <v>4</v>
      </c>
      <c r="X42">
        <v>5</v>
      </c>
      <c r="Y42">
        <v>1</v>
      </c>
      <c r="Z42">
        <v>4</v>
      </c>
      <c r="AA42">
        <v>5</v>
      </c>
      <c r="AB42">
        <v>4</v>
      </c>
      <c r="AC42">
        <v>2</v>
      </c>
      <c r="AD42">
        <v>3</v>
      </c>
      <c r="AE42">
        <v>5</v>
      </c>
      <c r="AF42">
        <v>2</v>
      </c>
      <c r="AG42">
        <v>2</v>
      </c>
      <c r="AH42">
        <v>6</v>
      </c>
      <c r="AI42">
        <v>4</v>
      </c>
      <c r="AJ42">
        <v>5</v>
      </c>
      <c r="AK42">
        <v>2</v>
      </c>
      <c r="AL42">
        <v>2</v>
      </c>
      <c r="AM42">
        <v>2</v>
      </c>
      <c r="AN42">
        <v>2</v>
      </c>
      <c r="AO42">
        <v>4</v>
      </c>
      <c r="AP42">
        <v>5</v>
      </c>
      <c r="AQ42">
        <v>5</v>
      </c>
      <c r="AR42">
        <v>3</v>
      </c>
      <c r="AS42">
        <v>1</v>
      </c>
      <c r="AT42">
        <v>2</v>
      </c>
      <c r="AU42">
        <v>4</v>
      </c>
      <c r="AV42">
        <v>4</v>
      </c>
      <c r="AW42">
        <v>4</v>
      </c>
      <c r="AX42">
        <v>4</v>
      </c>
      <c r="AY42">
        <v>1</v>
      </c>
      <c r="AZ42">
        <v>4</v>
      </c>
      <c r="BA42">
        <v>4</v>
      </c>
      <c r="BB42">
        <v>4</v>
      </c>
      <c r="BC42">
        <v>1</v>
      </c>
      <c r="BD42">
        <v>3</v>
      </c>
      <c r="BE42">
        <v>3</v>
      </c>
      <c r="BF42">
        <v>1</v>
      </c>
      <c r="BG42">
        <v>1</v>
      </c>
      <c r="BH42">
        <v>3</v>
      </c>
      <c r="BI42">
        <v>3</v>
      </c>
      <c r="BJ42" s="11" t="s">
        <v>149</v>
      </c>
      <c r="BK42" t="s">
        <v>78</v>
      </c>
    </row>
    <row r="43" spans="1:63" x14ac:dyDescent="0.25">
      <c r="A43">
        <v>43</v>
      </c>
      <c r="B43">
        <v>6</v>
      </c>
      <c r="C43">
        <v>5</v>
      </c>
      <c r="D43">
        <v>5</v>
      </c>
      <c r="E43">
        <v>4</v>
      </c>
      <c r="F43">
        <v>7</v>
      </c>
      <c r="G43">
        <v>5</v>
      </c>
      <c r="H43">
        <v>5</v>
      </c>
      <c r="I43">
        <v>6</v>
      </c>
      <c r="J43">
        <v>3</v>
      </c>
      <c r="K43">
        <v>5</v>
      </c>
      <c r="L43">
        <v>4</v>
      </c>
      <c r="M43">
        <v>5</v>
      </c>
      <c r="N43">
        <v>6</v>
      </c>
      <c r="O43">
        <v>7</v>
      </c>
      <c r="P43">
        <v>6</v>
      </c>
      <c r="Q43">
        <v>6</v>
      </c>
      <c r="R43">
        <v>6</v>
      </c>
      <c r="S43">
        <v>5</v>
      </c>
      <c r="T43">
        <v>5</v>
      </c>
      <c r="U43">
        <v>5</v>
      </c>
      <c r="V43">
        <v>5</v>
      </c>
      <c r="W43">
        <v>6</v>
      </c>
      <c r="X43">
        <v>5</v>
      </c>
      <c r="Y43">
        <v>6</v>
      </c>
      <c r="Z43">
        <v>5</v>
      </c>
      <c r="AA43">
        <v>5</v>
      </c>
      <c r="AB43">
        <v>4</v>
      </c>
      <c r="AC43">
        <v>4</v>
      </c>
      <c r="AD43">
        <v>4</v>
      </c>
      <c r="AE43">
        <v>3</v>
      </c>
      <c r="AF43">
        <v>3</v>
      </c>
      <c r="AG43">
        <v>4</v>
      </c>
      <c r="AH43">
        <v>6</v>
      </c>
      <c r="AI43">
        <v>2</v>
      </c>
      <c r="AJ43">
        <v>6</v>
      </c>
      <c r="AK43">
        <v>2</v>
      </c>
      <c r="AL43">
        <v>3</v>
      </c>
      <c r="AM43">
        <v>3</v>
      </c>
      <c r="AN43">
        <v>1</v>
      </c>
      <c r="AO43">
        <v>2</v>
      </c>
      <c r="AP43">
        <v>1</v>
      </c>
      <c r="AQ43">
        <v>2</v>
      </c>
      <c r="AR43">
        <v>5</v>
      </c>
      <c r="AS43">
        <v>5</v>
      </c>
      <c r="AT43">
        <v>3</v>
      </c>
      <c r="AU43">
        <v>5</v>
      </c>
      <c r="AV43">
        <v>6</v>
      </c>
      <c r="AW43">
        <v>2</v>
      </c>
      <c r="AX43">
        <v>6</v>
      </c>
      <c r="AY43">
        <v>5</v>
      </c>
      <c r="AZ43">
        <v>5</v>
      </c>
      <c r="BA43">
        <v>6</v>
      </c>
      <c r="BB43">
        <v>4</v>
      </c>
      <c r="BC43">
        <v>4</v>
      </c>
      <c r="BD43">
        <v>4</v>
      </c>
      <c r="BE43">
        <v>3</v>
      </c>
      <c r="BF43">
        <v>2</v>
      </c>
      <c r="BG43">
        <v>1</v>
      </c>
      <c r="BH43">
        <v>1</v>
      </c>
      <c r="BI43">
        <v>2</v>
      </c>
      <c r="BJ43" s="11" t="s">
        <v>149</v>
      </c>
      <c r="BK43" t="s">
        <v>75</v>
      </c>
    </row>
    <row r="44" spans="1:63" x14ac:dyDescent="0.25">
      <c r="A44">
        <v>32</v>
      </c>
      <c r="B44">
        <v>6</v>
      </c>
      <c r="C44">
        <v>6</v>
      </c>
      <c r="D44">
        <v>6</v>
      </c>
      <c r="E44">
        <v>5</v>
      </c>
      <c r="F44">
        <v>4</v>
      </c>
      <c r="G44">
        <v>5</v>
      </c>
      <c r="H44">
        <v>5</v>
      </c>
      <c r="I44">
        <v>6</v>
      </c>
      <c r="J44">
        <v>4</v>
      </c>
      <c r="K44">
        <v>5</v>
      </c>
      <c r="L44">
        <v>4</v>
      </c>
      <c r="M44">
        <v>5</v>
      </c>
      <c r="N44">
        <v>4</v>
      </c>
      <c r="O44">
        <v>6</v>
      </c>
      <c r="P44">
        <v>6</v>
      </c>
      <c r="Q44">
        <v>6</v>
      </c>
      <c r="R44">
        <v>5</v>
      </c>
      <c r="S44">
        <v>6</v>
      </c>
      <c r="T44">
        <v>5</v>
      </c>
      <c r="U44">
        <v>5</v>
      </c>
      <c r="V44">
        <v>7</v>
      </c>
      <c r="W44">
        <v>7</v>
      </c>
      <c r="X44">
        <v>5</v>
      </c>
      <c r="Y44">
        <v>6</v>
      </c>
      <c r="Z44">
        <v>5</v>
      </c>
      <c r="AA44">
        <v>5</v>
      </c>
      <c r="AB44">
        <v>4</v>
      </c>
      <c r="AC44">
        <v>4</v>
      </c>
      <c r="AD44">
        <v>4</v>
      </c>
      <c r="AE44">
        <v>6</v>
      </c>
      <c r="AF44">
        <v>4</v>
      </c>
      <c r="AG44">
        <v>4</v>
      </c>
      <c r="AH44">
        <v>4</v>
      </c>
      <c r="AI44">
        <v>4</v>
      </c>
      <c r="AJ44">
        <v>2</v>
      </c>
      <c r="AK44">
        <v>3</v>
      </c>
      <c r="AL44">
        <v>3</v>
      </c>
      <c r="AM44">
        <v>4</v>
      </c>
      <c r="AN44">
        <v>4</v>
      </c>
      <c r="AO44">
        <v>3</v>
      </c>
      <c r="AP44">
        <v>1</v>
      </c>
      <c r="AQ44">
        <v>2</v>
      </c>
      <c r="AR44">
        <v>4</v>
      </c>
      <c r="AS44">
        <v>6</v>
      </c>
      <c r="AT44">
        <v>2</v>
      </c>
      <c r="AU44">
        <v>6</v>
      </c>
      <c r="AV44">
        <v>6</v>
      </c>
      <c r="AW44">
        <v>5</v>
      </c>
      <c r="AX44">
        <v>6</v>
      </c>
      <c r="AY44">
        <v>5</v>
      </c>
      <c r="AZ44">
        <v>6</v>
      </c>
      <c r="BA44">
        <v>6</v>
      </c>
      <c r="BB44">
        <v>5</v>
      </c>
      <c r="BC44">
        <v>6</v>
      </c>
      <c r="BD44">
        <v>4</v>
      </c>
      <c r="BE44">
        <v>4</v>
      </c>
      <c r="BF44">
        <v>1</v>
      </c>
      <c r="BG44">
        <v>1</v>
      </c>
      <c r="BH44">
        <v>1</v>
      </c>
      <c r="BI44">
        <v>6</v>
      </c>
      <c r="BJ44" s="11" t="s">
        <v>152</v>
      </c>
      <c r="BK44" t="s">
        <v>75</v>
      </c>
    </row>
    <row r="45" spans="1:63" x14ac:dyDescent="0.25">
      <c r="A45">
        <v>25</v>
      </c>
      <c r="B45">
        <v>7</v>
      </c>
      <c r="C45">
        <v>1</v>
      </c>
      <c r="D45">
        <v>5</v>
      </c>
      <c r="E45">
        <v>3</v>
      </c>
      <c r="F45">
        <v>1</v>
      </c>
      <c r="G45">
        <v>7</v>
      </c>
      <c r="H45">
        <v>7</v>
      </c>
      <c r="I45">
        <v>7</v>
      </c>
      <c r="J45">
        <v>1</v>
      </c>
      <c r="K45">
        <v>7</v>
      </c>
      <c r="L45">
        <v>7</v>
      </c>
      <c r="M45">
        <v>7</v>
      </c>
      <c r="N45">
        <v>5</v>
      </c>
      <c r="O45">
        <v>5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5</v>
      </c>
      <c r="W45">
        <v>4</v>
      </c>
      <c r="X45">
        <v>5</v>
      </c>
      <c r="Y45">
        <v>5</v>
      </c>
      <c r="Z45">
        <v>6</v>
      </c>
      <c r="AA45">
        <v>3</v>
      </c>
      <c r="AB45">
        <v>1</v>
      </c>
      <c r="AC45">
        <v>2</v>
      </c>
      <c r="AD45">
        <v>4</v>
      </c>
      <c r="AE45">
        <v>1</v>
      </c>
      <c r="AF45">
        <v>4</v>
      </c>
      <c r="AG45">
        <v>1</v>
      </c>
      <c r="AH45">
        <v>6</v>
      </c>
      <c r="AI45">
        <v>2</v>
      </c>
      <c r="AJ45">
        <v>1</v>
      </c>
      <c r="AK45">
        <v>4</v>
      </c>
      <c r="AL45">
        <v>4</v>
      </c>
      <c r="AM45">
        <v>2</v>
      </c>
      <c r="AN45">
        <v>1</v>
      </c>
      <c r="AO45">
        <v>4</v>
      </c>
      <c r="AP45">
        <v>6</v>
      </c>
      <c r="AQ45">
        <v>6</v>
      </c>
      <c r="AR45">
        <v>2</v>
      </c>
      <c r="AS45">
        <v>6</v>
      </c>
      <c r="AT45">
        <v>1</v>
      </c>
      <c r="AU45">
        <v>1</v>
      </c>
      <c r="AV45">
        <v>1</v>
      </c>
      <c r="AW45">
        <v>5</v>
      </c>
      <c r="AX45">
        <v>2</v>
      </c>
      <c r="AY45">
        <v>2</v>
      </c>
      <c r="AZ45">
        <v>6</v>
      </c>
      <c r="BA45">
        <v>1</v>
      </c>
      <c r="BB45">
        <v>6</v>
      </c>
      <c r="BC45">
        <v>6</v>
      </c>
      <c r="BD45">
        <v>6</v>
      </c>
      <c r="BE45">
        <v>1</v>
      </c>
      <c r="BF45">
        <v>1</v>
      </c>
      <c r="BG45">
        <v>1</v>
      </c>
      <c r="BH45">
        <v>5</v>
      </c>
      <c r="BI45">
        <v>1</v>
      </c>
      <c r="BJ45" s="11" t="s">
        <v>148</v>
      </c>
      <c r="BK45" t="s">
        <v>78</v>
      </c>
    </row>
    <row r="46" spans="1:63" x14ac:dyDescent="0.25">
      <c r="A46">
        <v>24</v>
      </c>
      <c r="B46">
        <v>5</v>
      </c>
      <c r="C46">
        <v>4</v>
      </c>
      <c r="D46">
        <v>7</v>
      </c>
      <c r="E46">
        <v>6</v>
      </c>
      <c r="F46">
        <v>4</v>
      </c>
      <c r="G46">
        <v>7</v>
      </c>
      <c r="H46">
        <v>5</v>
      </c>
      <c r="I46">
        <v>6</v>
      </c>
      <c r="J46">
        <v>6</v>
      </c>
      <c r="K46">
        <v>7</v>
      </c>
      <c r="L46">
        <v>7</v>
      </c>
      <c r="M46">
        <v>7</v>
      </c>
      <c r="N46">
        <v>3</v>
      </c>
      <c r="O46">
        <v>4</v>
      </c>
      <c r="P46">
        <v>7</v>
      </c>
      <c r="Q46">
        <v>3</v>
      </c>
      <c r="R46">
        <v>4</v>
      </c>
      <c r="S46">
        <v>4</v>
      </c>
      <c r="T46">
        <v>6</v>
      </c>
      <c r="U46">
        <v>6</v>
      </c>
      <c r="V46">
        <v>6</v>
      </c>
      <c r="W46">
        <v>7</v>
      </c>
      <c r="X46">
        <v>7</v>
      </c>
      <c r="Y46">
        <v>2</v>
      </c>
      <c r="Z46">
        <v>4</v>
      </c>
      <c r="AA46">
        <v>6</v>
      </c>
      <c r="AB46">
        <v>7</v>
      </c>
      <c r="AC46">
        <v>4</v>
      </c>
      <c r="AD46">
        <v>4</v>
      </c>
      <c r="AE46">
        <v>4</v>
      </c>
      <c r="AF46">
        <v>3</v>
      </c>
      <c r="AG46">
        <v>2</v>
      </c>
      <c r="AH46">
        <v>6</v>
      </c>
      <c r="AI46">
        <v>5</v>
      </c>
      <c r="AJ46">
        <v>2</v>
      </c>
      <c r="AK46">
        <v>3</v>
      </c>
      <c r="AL46">
        <v>3</v>
      </c>
      <c r="AM46">
        <v>3</v>
      </c>
      <c r="AN46">
        <v>4</v>
      </c>
      <c r="AO46">
        <v>5</v>
      </c>
      <c r="AP46">
        <v>5</v>
      </c>
      <c r="AQ46">
        <v>4</v>
      </c>
      <c r="AR46">
        <v>3</v>
      </c>
      <c r="AS46">
        <v>1</v>
      </c>
      <c r="AT46">
        <v>1</v>
      </c>
      <c r="AU46">
        <v>3</v>
      </c>
      <c r="AV46">
        <v>4</v>
      </c>
      <c r="AW46">
        <v>4</v>
      </c>
      <c r="AX46">
        <v>4</v>
      </c>
      <c r="AY46">
        <v>5</v>
      </c>
      <c r="AZ46">
        <v>6</v>
      </c>
      <c r="BA46">
        <v>6</v>
      </c>
      <c r="BB46">
        <v>6</v>
      </c>
      <c r="BC46">
        <v>1</v>
      </c>
      <c r="BD46">
        <v>4</v>
      </c>
      <c r="BE46">
        <v>5</v>
      </c>
      <c r="BF46">
        <v>6</v>
      </c>
      <c r="BG46">
        <v>2</v>
      </c>
      <c r="BH46">
        <v>3</v>
      </c>
      <c r="BI46">
        <v>2</v>
      </c>
      <c r="BJ46" s="11" t="s">
        <v>147</v>
      </c>
      <c r="BK46" t="s">
        <v>78</v>
      </c>
    </row>
    <row r="47" spans="1:63" x14ac:dyDescent="0.25">
      <c r="A47">
        <v>35</v>
      </c>
      <c r="B47">
        <v>5</v>
      </c>
      <c r="C47">
        <v>5</v>
      </c>
      <c r="D47">
        <v>6</v>
      </c>
      <c r="E47">
        <v>5</v>
      </c>
      <c r="F47">
        <v>4</v>
      </c>
      <c r="G47">
        <v>4</v>
      </c>
      <c r="H47">
        <v>6</v>
      </c>
      <c r="I47">
        <v>5</v>
      </c>
      <c r="J47">
        <v>6</v>
      </c>
      <c r="K47">
        <v>5</v>
      </c>
      <c r="L47">
        <v>4</v>
      </c>
      <c r="M47">
        <v>6</v>
      </c>
      <c r="N47">
        <v>5</v>
      </c>
      <c r="O47">
        <v>6</v>
      </c>
      <c r="P47">
        <v>7</v>
      </c>
      <c r="Q47">
        <v>7</v>
      </c>
      <c r="R47">
        <v>6</v>
      </c>
      <c r="S47">
        <v>6</v>
      </c>
      <c r="T47">
        <v>6</v>
      </c>
      <c r="U47">
        <v>7</v>
      </c>
      <c r="V47">
        <v>6</v>
      </c>
      <c r="W47">
        <v>6</v>
      </c>
      <c r="X47">
        <v>6</v>
      </c>
      <c r="Y47">
        <v>6</v>
      </c>
      <c r="Z47">
        <v>5</v>
      </c>
      <c r="AA47">
        <v>6</v>
      </c>
      <c r="AB47">
        <v>6</v>
      </c>
      <c r="AC47">
        <v>5</v>
      </c>
      <c r="AD47">
        <v>5</v>
      </c>
      <c r="AE47">
        <v>5</v>
      </c>
      <c r="AF47">
        <v>4</v>
      </c>
      <c r="AG47">
        <v>4</v>
      </c>
      <c r="AH47">
        <v>6</v>
      </c>
      <c r="AI47">
        <v>4</v>
      </c>
      <c r="AJ47">
        <v>3</v>
      </c>
      <c r="AK47">
        <v>1</v>
      </c>
      <c r="AL47">
        <v>3</v>
      </c>
      <c r="AM47">
        <v>3</v>
      </c>
      <c r="AN47">
        <v>5</v>
      </c>
      <c r="AO47">
        <v>2</v>
      </c>
      <c r="AP47">
        <v>2</v>
      </c>
      <c r="AQ47">
        <v>2</v>
      </c>
      <c r="AR47">
        <v>5</v>
      </c>
      <c r="AS47">
        <v>6</v>
      </c>
      <c r="AT47">
        <v>5</v>
      </c>
      <c r="AU47">
        <v>6</v>
      </c>
      <c r="AV47">
        <v>6</v>
      </c>
      <c r="AW47">
        <v>5</v>
      </c>
      <c r="AX47">
        <v>4</v>
      </c>
      <c r="AY47">
        <v>4</v>
      </c>
      <c r="AZ47">
        <v>6</v>
      </c>
      <c r="BA47">
        <v>4</v>
      </c>
      <c r="BB47">
        <v>4</v>
      </c>
      <c r="BC47">
        <v>5</v>
      </c>
      <c r="BD47">
        <v>6</v>
      </c>
      <c r="BE47">
        <v>6</v>
      </c>
      <c r="BF47">
        <v>5</v>
      </c>
      <c r="BG47">
        <v>5</v>
      </c>
      <c r="BH47">
        <v>5</v>
      </c>
      <c r="BI47">
        <v>6</v>
      </c>
      <c r="BJ47" s="11" t="s">
        <v>155</v>
      </c>
      <c r="BK47" t="s">
        <v>78</v>
      </c>
    </row>
    <row r="48" spans="1:63" x14ac:dyDescent="0.25">
      <c r="A48">
        <v>36</v>
      </c>
      <c r="B48">
        <v>4</v>
      </c>
      <c r="C48">
        <v>3</v>
      </c>
      <c r="D48">
        <v>5</v>
      </c>
      <c r="E48">
        <v>5</v>
      </c>
      <c r="F48">
        <v>3</v>
      </c>
      <c r="G48">
        <v>3</v>
      </c>
      <c r="H48">
        <v>3</v>
      </c>
      <c r="I48">
        <v>5</v>
      </c>
      <c r="J48">
        <v>2</v>
      </c>
      <c r="K48">
        <v>2</v>
      </c>
      <c r="L48">
        <v>1</v>
      </c>
      <c r="M48">
        <v>1</v>
      </c>
      <c r="N48">
        <v>3</v>
      </c>
      <c r="O48">
        <v>4</v>
      </c>
      <c r="P48">
        <v>4</v>
      </c>
      <c r="Q48">
        <v>5</v>
      </c>
      <c r="R48">
        <v>5</v>
      </c>
      <c r="S48">
        <v>5</v>
      </c>
      <c r="T48">
        <v>4</v>
      </c>
      <c r="U48">
        <v>5</v>
      </c>
      <c r="V48">
        <v>5</v>
      </c>
      <c r="W48">
        <v>4</v>
      </c>
      <c r="X48">
        <v>4</v>
      </c>
      <c r="Y48">
        <v>4</v>
      </c>
      <c r="Z48">
        <v>3</v>
      </c>
      <c r="AA48">
        <v>3</v>
      </c>
      <c r="AB48">
        <v>2</v>
      </c>
      <c r="AC48">
        <v>1</v>
      </c>
      <c r="AD48">
        <v>1</v>
      </c>
      <c r="AE48">
        <v>4</v>
      </c>
      <c r="AF48">
        <v>2</v>
      </c>
      <c r="AG48">
        <v>2</v>
      </c>
      <c r="AH48">
        <v>6</v>
      </c>
      <c r="AI48">
        <v>5</v>
      </c>
      <c r="AJ48">
        <v>1</v>
      </c>
      <c r="AK48">
        <v>2</v>
      </c>
      <c r="AL48">
        <v>2</v>
      </c>
      <c r="AM48">
        <v>3</v>
      </c>
      <c r="AN48">
        <v>3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6</v>
      </c>
      <c r="AV48">
        <v>6</v>
      </c>
      <c r="AW48">
        <v>5</v>
      </c>
      <c r="AX48">
        <v>2</v>
      </c>
      <c r="AY48">
        <v>3</v>
      </c>
      <c r="AZ48">
        <v>6</v>
      </c>
      <c r="BA48">
        <v>1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6</v>
      </c>
      <c r="BJ48" s="11" t="s">
        <v>151</v>
      </c>
      <c r="BK48" t="s">
        <v>75</v>
      </c>
    </row>
    <row r="49" spans="1:63" x14ac:dyDescent="0.25">
      <c r="A49">
        <v>27</v>
      </c>
      <c r="B49">
        <v>6</v>
      </c>
      <c r="C49">
        <v>5</v>
      </c>
      <c r="D49">
        <v>5</v>
      </c>
      <c r="E49">
        <v>6</v>
      </c>
      <c r="F49">
        <v>5</v>
      </c>
      <c r="G49">
        <v>4</v>
      </c>
      <c r="H49">
        <v>6</v>
      </c>
      <c r="I49">
        <v>4</v>
      </c>
      <c r="J49">
        <v>5</v>
      </c>
      <c r="K49">
        <v>4</v>
      </c>
      <c r="L49">
        <v>4</v>
      </c>
      <c r="M49">
        <v>5</v>
      </c>
      <c r="N49">
        <v>5</v>
      </c>
      <c r="O49">
        <v>4</v>
      </c>
      <c r="P49">
        <v>7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2</v>
      </c>
      <c r="Y49">
        <v>3</v>
      </c>
      <c r="Z49">
        <v>5</v>
      </c>
      <c r="AA49">
        <v>6</v>
      </c>
      <c r="AB49">
        <v>7</v>
      </c>
      <c r="AC49">
        <v>2</v>
      </c>
      <c r="AD49">
        <v>2</v>
      </c>
      <c r="AE49">
        <v>6</v>
      </c>
      <c r="AF49">
        <v>5</v>
      </c>
      <c r="AG49">
        <v>3</v>
      </c>
      <c r="AH49">
        <v>5</v>
      </c>
      <c r="AI49">
        <v>5</v>
      </c>
      <c r="AJ49">
        <v>4</v>
      </c>
      <c r="AK49">
        <v>4</v>
      </c>
      <c r="AL49">
        <v>4</v>
      </c>
      <c r="AM49">
        <v>4</v>
      </c>
      <c r="AN49">
        <v>3</v>
      </c>
      <c r="AO49">
        <v>3</v>
      </c>
      <c r="AP49">
        <v>1</v>
      </c>
      <c r="AQ49">
        <v>4</v>
      </c>
      <c r="AR49">
        <v>5</v>
      </c>
      <c r="AS49">
        <v>2</v>
      </c>
      <c r="AT49">
        <v>3</v>
      </c>
      <c r="AU49">
        <v>5</v>
      </c>
      <c r="AV49">
        <v>6</v>
      </c>
      <c r="AW49">
        <v>3</v>
      </c>
      <c r="AX49">
        <v>4</v>
      </c>
      <c r="AY49">
        <v>3</v>
      </c>
      <c r="AZ49">
        <v>6</v>
      </c>
      <c r="BA49">
        <v>5</v>
      </c>
      <c r="BB49">
        <v>2</v>
      </c>
      <c r="BC49">
        <v>2</v>
      </c>
      <c r="BD49">
        <v>5</v>
      </c>
      <c r="BE49">
        <v>5</v>
      </c>
      <c r="BF49">
        <v>5</v>
      </c>
      <c r="BG49">
        <v>4</v>
      </c>
      <c r="BH49">
        <v>5</v>
      </c>
      <c r="BI49">
        <v>5</v>
      </c>
      <c r="BJ49" s="11" t="s">
        <v>153</v>
      </c>
      <c r="BK49" t="s">
        <v>75</v>
      </c>
    </row>
    <row r="50" spans="1:63" x14ac:dyDescent="0.25">
      <c r="A50">
        <v>29</v>
      </c>
      <c r="B50">
        <v>6</v>
      </c>
      <c r="C50">
        <v>5</v>
      </c>
      <c r="D50">
        <v>7</v>
      </c>
      <c r="E50">
        <v>7</v>
      </c>
      <c r="F50">
        <v>5</v>
      </c>
      <c r="G50">
        <v>6</v>
      </c>
      <c r="H50">
        <v>6</v>
      </c>
      <c r="I50">
        <v>6</v>
      </c>
      <c r="J50">
        <v>6</v>
      </c>
      <c r="K50">
        <v>5</v>
      </c>
      <c r="L50">
        <v>4</v>
      </c>
      <c r="M50">
        <v>5</v>
      </c>
      <c r="N50">
        <v>5</v>
      </c>
      <c r="O50">
        <v>3</v>
      </c>
      <c r="P50">
        <v>7</v>
      </c>
      <c r="Q50">
        <v>6</v>
      </c>
      <c r="R50">
        <v>5</v>
      </c>
      <c r="S50">
        <v>6</v>
      </c>
      <c r="T50">
        <v>6</v>
      </c>
      <c r="U50">
        <v>6</v>
      </c>
      <c r="V50">
        <v>7</v>
      </c>
      <c r="W50">
        <v>7</v>
      </c>
      <c r="X50">
        <v>6</v>
      </c>
      <c r="Y50">
        <v>3</v>
      </c>
      <c r="Z50">
        <v>5</v>
      </c>
      <c r="AA50">
        <v>7</v>
      </c>
      <c r="AB50">
        <v>6</v>
      </c>
      <c r="AC50">
        <v>4</v>
      </c>
      <c r="AD50">
        <v>5</v>
      </c>
      <c r="AE50">
        <v>6</v>
      </c>
      <c r="AF50">
        <v>4</v>
      </c>
      <c r="AG50">
        <v>2</v>
      </c>
      <c r="AH50">
        <v>6</v>
      </c>
      <c r="AI50">
        <v>5</v>
      </c>
      <c r="AJ50">
        <v>5</v>
      </c>
      <c r="AK50">
        <v>3</v>
      </c>
      <c r="AL50">
        <v>3</v>
      </c>
      <c r="AM50">
        <v>3</v>
      </c>
      <c r="AN50">
        <v>4</v>
      </c>
      <c r="AO50">
        <v>2</v>
      </c>
      <c r="AP50">
        <v>1</v>
      </c>
      <c r="AQ50">
        <v>2</v>
      </c>
      <c r="AR50">
        <v>5</v>
      </c>
      <c r="AS50">
        <v>1</v>
      </c>
      <c r="AT50">
        <v>2</v>
      </c>
      <c r="AU50">
        <v>3</v>
      </c>
      <c r="AV50">
        <v>4</v>
      </c>
      <c r="AW50">
        <v>3</v>
      </c>
      <c r="AX50">
        <v>2</v>
      </c>
      <c r="AY50">
        <v>5</v>
      </c>
      <c r="AZ50">
        <v>6</v>
      </c>
      <c r="BA50">
        <v>5</v>
      </c>
      <c r="BB50">
        <v>6</v>
      </c>
      <c r="BC50">
        <v>1</v>
      </c>
      <c r="BD50">
        <v>4</v>
      </c>
      <c r="BE50">
        <v>5</v>
      </c>
      <c r="BF50">
        <v>4</v>
      </c>
      <c r="BG50">
        <v>1</v>
      </c>
      <c r="BH50">
        <v>2</v>
      </c>
      <c r="BI50">
        <v>5</v>
      </c>
      <c r="BJ50" s="11" t="s">
        <v>154</v>
      </c>
      <c r="BK50" t="s">
        <v>75</v>
      </c>
    </row>
    <row r="51" spans="1:63" x14ac:dyDescent="0.25">
      <c r="A51">
        <v>35</v>
      </c>
      <c r="B51">
        <v>7</v>
      </c>
      <c r="C51">
        <v>5</v>
      </c>
      <c r="D51">
        <v>7</v>
      </c>
      <c r="E51">
        <v>6</v>
      </c>
      <c r="F51">
        <v>6</v>
      </c>
      <c r="G51">
        <v>5</v>
      </c>
      <c r="H51">
        <v>6</v>
      </c>
      <c r="I51">
        <v>5</v>
      </c>
      <c r="J51">
        <v>4</v>
      </c>
      <c r="K51">
        <v>7</v>
      </c>
      <c r="L51">
        <v>5</v>
      </c>
      <c r="M51">
        <v>6</v>
      </c>
      <c r="N51">
        <v>6</v>
      </c>
      <c r="O51">
        <v>4</v>
      </c>
      <c r="P51">
        <v>7</v>
      </c>
      <c r="Q51">
        <v>5</v>
      </c>
      <c r="R51">
        <v>6</v>
      </c>
      <c r="S51">
        <v>6</v>
      </c>
      <c r="T51">
        <v>6</v>
      </c>
      <c r="U51">
        <v>5</v>
      </c>
      <c r="V51">
        <v>5</v>
      </c>
      <c r="W51">
        <v>6</v>
      </c>
      <c r="X51">
        <v>5</v>
      </c>
      <c r="Y51">
        <v>4</v>
      </c>
      <c r="Z51">
        <v>6</v>
      </c>
      <c r="AA51">
        <v>6</v>
      </c>
      <c r="AB51">
        <v>5</v>
      </c>
      <c r="AC51">
        <v>4</v>
      </c>
      <c r="AD51">
        <v>4</v>
      </c>
      <c r="AE51">
        <v>4</v>
      </c>
      <c r="AF51">
        <v>4</v>
      </c>
      <c r="AG51">
        <v>2</v>
      </c>
      <c r="AH51">
        <v>6</v>
      </c>
      <c r="AI51">
        <v>5</v>
      </c>
      <c r="AJ51">
        <v>5</v>
      </c>
      <c r="AK51">
        <v>2</v>
      </c>
      <c r="AL51">
        <v>3</v>
      </c>
      <c r="AM51">
        <v>2</v>
      </c>
      <c r="AN51">
        <v>2</v>
      </c>
      <c r="AO51">
        <v>5</v>
      </c>
      <c r="AP51">
        <v>2</v>
      </c>
      <c r="AQ51">
        <v>2</v>
      </c>
      <c r="AR51">
        <v>6</v>
      </c>
      <c r="AS51">
        <v>5</v>
      </c>
      <c r="AT51">
        <v>4</v>
      </c>
      <c r="AU51">
        <v>5</v>
      </c>
      <c r="AV51">
        <v>5</v>
      </c>
      <c r="AW51">
        <v>5</v>
      </c>
      <c r="AX51">
        <v>6</v>
      </c>
      <c r="AY51">
        <v>3</v>
      </c>
      <c r="AZ51">
        <v>5</v>
      </c>
      <c r="BA51">
        <v>6</v>
      </c>
      <c r="BB51">
        <v>6</v>
      </c>
      <c r="BC51">
        <v>3</v>
      </c>
      <c r="BD51">
        <v>6</v>
      </c>
      <c r="BE51">
        <v>6</v>
      </c>
      <c r="BF51">
        <v>5</v>
      </c>
      <c r="BG51">
        <v>5</v>
      </c>
      <c r="BH51">
        <v>5</v>
      </c>
      <c r="BI51">
        <v>5</v>
      </c>
      <c r="BJ51" s="11" t="s">
        <v>149</v>
      </c>
      <c r="BK51" t="s">
        <v>78</v>
      </c>
    </row>
    <row r="52" spans="1:63" x14ac:dyDescent="0.25">
      <c r="A52">
        <v>32</v>
      </c>
      <c r="B52">
        <v>7</v>
      </c>
      <c r="C52">
        <v>4</v>
      </c>
      <c r="D52">
        <v>5</v>
      </c>
      <c r="E52">
        <v>6</v>
      </c>
      <c r="F52">
        <v>6</v>
      </c>
      <c r="G52">
        <v>6</v>
      </c>
      <c r="H52">
        <v>5</v>
      </c>
      <c r="I52">
        <v>5</v>
      </c>
      <c r="J52">
        <v>6</v>
      </c>
      <c r="K52">
        <v>4</v>
      </c>
      <c r="L52">
        <v>4</v>
      </c>
      <c r="M52">
        <v>6</v>
      </c>
      <c r="N52">
        <v>4</v>
      </c>
      <c r="O52">
        <v>4</v>
      </c>
      <c r="P52">
        <v>5</v>
      </c>
      <c r="Q52">
        <v>5</v>
      </c>
      <c r="R52">
        <v>5</v>
      </c>
      <c r="S52">
        <v>5</v>
      </c>
      <c r="T52">
        <v>6</v>
      </c>
      <c r="U52">
        <v>6</v>
      </c>
      <c r="V52">
        <v>6</v>
      </c>
      <c r="W52">
        <v>6</v>
      </c>
      <c r="X52">
        <v>5</v>
      </c>
      <c r="Y52">
        <v>4</v>
      </c>
      <c r="Z52">
        <v>5</v>
      </c>
      <c r="AA52">
        <v>5</v>
      </c>
      <c r="AB52">
        <v>3</v>
      </c>
      <c r="AC52">
        <v>4</v>
      </c>
      <c r="AD52">
        <v>4</v>
      </c>
      <c r="AE52">
        <v>4</v>
      </c>
      <c r="AF52">
        <v>6</v>
      </c>
      <c r="AG52">
        <v>1</v>
      </c>
      <c r="AH52">
        <v>6</v>
      </c>
      <c r="AI52">
        <v>5</v>
      </c>
      <c r="AJ52">
        <v>4</v>
      </c>
      <c r="AK52">
        <v>3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4</v>
      </c>
      <c r="AR52">
        <v>3</v>
      </c>
      <c r="AS52">
        <v>4</v>
      </c>
      <c r="AT52">
        <v>3</v>
      </c>
      <c r="AU52">
        <v>5</v>
      </c>
      <c r="AV52">
        <v>4</v>
      </c>
      <c r="AW52">
        <v>4</v>
      </c>
      <c r="AX52">
        <v>5</v>
      </c>
      <c r="AY52">
        <v>5</v>
      </c>
      <c r="AZ52">
        <v>6</v>
      </c>
      <c r="BA52">
        <v>5</v>
      </c>
      <c r="BB52">
        <v>4</v>
      </c>
      <c r="BC52">
        <v>2</v>
      </c>
      <c r="BD52">
        <v>3</v>
      </c>
      <c r="BE52">
        <v>3</v>
      </c>
      <c r="BF52">
        <v>1</v>
      </c>
      <c r="BG52">
        <v>2</v>
      </c>
      <c r="BH52">
        <v>2</v>
      </c>
      <c r="BI52">
        <v>2</v>
      </c>
      <c r="BJ52" s="11" t="s">
        <v>145</v>
      </c>
      <c r="BK52" t="s">
        <v>78</v>
      </c>
    </row>
    <row r="53" spans="1:63" x14ac:dyDescent="0.25">
      <c r="A53">
        <v>22</v>
      </c>
      <c r="B53">
        <v>6</v>
      </c>
      <c r="C53">
        <v>6</v>
      </c>
      <c r="D53">
        <v>1</v>
      </c>
      <c r="E53">
        <v>1</v>
      </c>
      <c r="F53">
        <v>4</v>
      </c>
      <c r="G53">
        <v>6</v>
      </c>
      <c r="H53">
        <v>6</v>
      </c>
      <c r="I53">
        <v>6</v>
      </c>
      <c r="J53">
        <v>3</v>
      </c>
      <c r="K53">
        <v>4</v>
      </c>
      <c r="L53">
        <v>1</v>
      </c>
      <c r="M53">
        <v>1</v>
      </c>
      <c r="N53">
        <v>4</v>
      </c>
      <c r="O53">
        <v>3</v>
      </c>
      <c r="P53">
        <v>7</v>
      </c>
      <c r="Q53">
        <v>7</v>
      </c>
      <c r="R53">
        <v>7</v>
      </c>
      <c r="S53">
        <v>4</v>
      </c>
      <c r="T53">
        <v>4</v>
      </c>
      <c r="U53">
        <v>6</v>
      </c>
      <c r="V53">
        <v>4</v>
      </c>
      <c r="W53">
        <v>3</v>
      </c>
      <c r="X53">
        <v>3</v>
      </c>
      <c r="Y53">
        <v>1</v>
      </c>
      <c r="Z53">
        <v>4</v>
      </c>
      <c r="AA53">
        <v>5</v>
      </c>
      <c r="AB53">
        <v>5</v>
      </c>
      <c r="AC53">
        <v>4</v>
      </c>
      <c r="AD53">
        <v>3</v>
      </c>
      <c r="AE53">
        <v>3</v>
      </c>
      <c r="AF53">
        <v>4</v>
      </c>
      <c r="AG53">
        <v>5</v>
      </c>
      <c r="AH53">
        <v>3</v>
      </c>
      <c r="AI53">
        <v>1</v>
      </c>
      <c r="AJ53">
        <v>2</v>
      </c>
      <c r="AK53">
        <v>3</v>
      </c>
      <c r="AL53">
        <v>3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6</v>
      </c>
      <c r="AV53">
        <v>6</v>
      </c>
      <c r="AW53">
        <v>4</v>
      </c>
      <c r="AX53">
        <v>1</v>
      </c>
      <c r="AY53">
        <v>4</v>
      </c>
      <c r="AZ53">
        <v>5</v>
      </c>
      <c r="BA53">
        <v>1</v>
      </c>
      <c r="BB53">
        <v>4</v>
      </c>
      <c r="BC53">
        <v>1</v>
      </c>
      <c r="BD53">
        <v>2</v>
      </c>
      <c r="BE53">
        <v>4</v>
      </c>
      <c r="BF53">
        <v>2</v>
      </c>
      <c r="BG53">
        <v>2</v>
      </c>
      <c r="BH53">
        <v>1</v>
      </c>
      <c r="BI53">
        <v>1</v>
      </c>
      <c r="BJ53" s="11" t="s">
        <v>155</v>
      </c>
      <c r="BK53" t="s">
        <v>78</v>
      </c>
    </row>
    <row r="54" spans="1:63" x14ac:dyDescent="0.25">
      <c r="A54">
        <v>40</v>
      </c>
      <c r="B54">
        <v>7</v>
      </c>
      <c r="C54">
        <v>6</v>
      </c>
      <c r="D54">
        <v>5</v>
      </c>
      <c r="E54">
        <v>5</v>
      </c>
      <c r="F54">
        <v>4</v>
      </c>
      <c r="G54">
        <v>5</v>
      </c>
      <c r="H54">
        <v>6</v>
      </c>
      <c r="I54">
        <v>7</v>
      </c>
      <c r="J54">
        <v>2</v>
      </c>
      <c r="K54">
        <v>3</v>
      </c>
      <c r="L54">
        <v>1</v>
      </c>
      <c r="M54">
        <v>4</v>
      </c>
      <c r="N54">
        <v>4</v>
      </c>
      <c r="O54">
        <v>6</v>
      </c>
      <c r="P54">
        <v>5</v>
      </c>
      <c r="Q54">
        <v>4</v>
      </c>
      <c r="R54">
        <v>4</v>
      </c>
      <c r="S54">
        <v>6</v>
      </c>
      <c r="T54">
        <v>4</v>
      </c>
      <c r="U54">
        <v>5</v>
      </c>
      <c r="V54">
        <v>5</v>
      </c>
      <c r="W54">
        <v>5</v>
      </c>
      <c r="X54">
        <v>3</v>
      </c>
      <c r="Y54">
        <v>6</v>
      </c>
      <c r="Z54">
        <v>6</v>
      </c>
      <c r="AA54">
        <v>4</v>
      </c>
      <c r="AB54">
        <v>3</v>
      </c>
      <c r="AC54">
        <v>1</v>
      </c>
      <c r="AD54">
        <v>1</v>
      </c>
      <c r="AE54">
        <v>4</v>
      </c>
      <c r="AF54">
        <v>5</v>
      </c>
      <c r="AG54">
        <v>6</v>
      </c>
      <c r="AH54">
        <v>6</v>
      </c>
      <c r="AI54">
        <v>4</v>
      </c>
      <c r="AJ54">
        <v>2</v>
      </c>
      <c r="AK54">
        <v>4</v>
      </c>
      <c r="AL54">
        <v>4</v>
      </c>
      <c r="AM54">
        <v>4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5</v>
      </c>
      <c r="AT54">
        <v>1</v>
      </c>
      <c r="AU54">
        <v>1</v>
      </c>
      <c r="AV54">
        <v>5</v>
      </c>
      <c r="AW54">
        <v>2</v>
      </c>
      <c r="AX54">
        <v>3</v>
      </c>
      <c r="AY54">
        <v>3</v>
      </c>
      <c r="AZ54">
        <v>5</v>
      </c>
      <c r="BA54">
        <v>4</v>
      </c>
      <c r="BB54">
        <v>3</v>
      </c>
      <c r="BC54">
        <v>5</v>
      </c>
      <c r="BD54">
        <v>5</v>
      </c>
      <c r="BE54">
        <v>1</v>
      </c>
      <c r="BF54">
        <v>1</v>
      </c>
      <c r="BG54">
        <v>1</v>
      </c>
      <c r="BH54">
        <v>1</v>
      </c>
      <c r="BI54">
        <v>4</v>
      </c>
      <c r="BJ54" s="11" t="s">
        <v>147</v>
      </c>
      <c r="BK54" t="s">
        <v>75</v>
      </c>
    </row>
    <row r="55" spans="1:63" x14ac:dyDescent="0.25">
      <c r="A55">
        <v>24</v>
      </c>
      <c r="B55">
        <v>7</v>
      </c>
      <c r="C55">
        <v>4</v>
      </c>
      <c r="D55">
        <v>7</v>
      </c>
      <c r="E55">
        <v>7</v>
      </c>
      <c r="F55">
        <v>5</v>
      </c>
      <c r="G55">
        <v>7</v>
      </c>
      <c r="H55">
        <v>7</v>
      </c>
      <c r="I55">
        <v>7</v>
      </c>
      <c r="J55">
        <v>7</v>
      </c>
      <c r="K55">
        <v>6</v>
      </c>
      <c r="L55">
        <v>4</v>
      </c>
      <c r="M55">
        <v>5</v>
      </c>
      <c r="N55">
        <v>7</v>
      </c>
      <c r="O55">
        <v>5</v>
      </c>
      <c r="P55">
        <v>6</v>
      </c>
      <c r="Q55">
        <v>5</v>
      </c>
      <c r="R55">
        <v>4</v>
      </c>
      <c r="S55">
        <v>5</v>
      </c>
      <c r="T55">
        <v>5</v>
      </c>
      <c r="U55">
        <v>6</v>
      </c>
      <c r="V55">
        <v>7</v>
      </c>
      <c r="W55">
        <v>5</v>
      </c>
      <c r="X55">
        <v>4</v>
      </c>
      <c r="Y55">
        <v>4</v>
      </c>
      <c r="Z55">
        <v>5</v>
      </c>
      <c r="AA55">
        <v>5</v>
      </c>
      <c r="AB55">
        <v>5</v>
      </c>
      <c r="AC55">
        <v>3</v>
      </c>
      <c r="AD55">
        <v>3</v>
      </c>
      <c r="AE55">
        <v>5</v>
      </c>
      <c r="AF55">
        <v>4</v>
      </c>
      <c r="AG55">
        <v>1</v>
      </c>
      <c r="AH55">
        <v>6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3</v>
      </c>
      <c r="AP55">
        <v>1</v>
      </c>
      <c r="AQ55">
        <v>1</v>
      </c>
      <c r="AR55">
        <v>5</v>
      </c>
      <c r="AS55">
        <v>5</v>
      </c>
      <c r="AT55">
        <v>2</v>
      </c>
      <c r="AU55">
        <v>5</v>
      </c>
      <c r="AV55">
        <v>4</v>
      </c>
      <c r="AW55">
        <v>5</v>
      </c>
      <c r="AX55">
        <v>2</v>
      </c>
      <c r="AY55">
        <v>3</v>
      </c>
      <c r="AZ55">
        <v>6</v>
      </c>
      <c r="BA55">
        <v>1</v>
      </c>
      <c r="BB55">
        <v>3</v>
      </c>
      <c r="BC55">
        <v>3</v>
      </c>
      <c r="BD55">
        <v>4</v>
      </c>
      <c r="BE55">
        <v>4</v>
      </c>
      <c r="BF55">
        <v>4</v>
      </c>
      <c r="BG55">
        <v>2</v>
      </c>
      <c r="BH55">
        <v>2</v>
      </c>
      <c r="BI55">
        <v>5</v>
      </c>
      <c r="BJ55" s="11" t="s">
        <v>145</v>
      </c>
      <c r="BK55" t="s">
        <v>75</v>
      </c>
    </row>
    <row r="56" spans="1:63" x14ac:dyDescent="0.25">
      <c r="A56">
        <v>33</v>
      </c>
      <c r="B56">
        <v>7</v>
      </c>
      <c r="C56">
        <v>5</v>
      </c>
      <c r="D56">
        <v>5</v>
      </c>
      <c r="E56">
        <v>5</v>
      </c>
      <c r="F56">
        <v>4</v>
      </c>
      <c r="G56">
        <v>7</v>
      </c>
      <c r="H56">
        <v>7</v>
      </c>
      <c r="I56">
        <v>5</v>
      </c>
      <c r="J56">
        <v>2</v>
      </c>
      <c r="K56">
        <v>5</v>
      </c>
      <c r="L56">
        <v>5</v>
      </c>
      <c r="M56">
        <v>5</v>
      </c>
      <c r="N56">
        <v>4</v>
      </c>
      <c r="O56">
        <v>7</v>
      </c>
      <c r="P56">
        <v>4</v>
      </c>
      <c r="Q56">
        <v>5</v>
      </c>
      <c r="R56">
        <v>4</v>
      </c>
      <c r="S56">
        <v>5</v>
      </c>
      <c r="T56">
        <v>6</v>
      </c>
      <c r="U56">
        <v>6</v>
      </c>
      <c r="V56">
        <v>5</v>
      </c>
      <c r="W56">
        <v>6</v>
      </c>
      <c r="X56">
        <v>4</v>
      </c>
      <c r="Y56">
        <v>7</v>
      </c>
      <c r="Z56">
        <v>5</v>
      </c>
      <c r="AA56">
        <v>5</v>
      </c>
      <c r="AB56">
        <v>4</v>
      </c>
      <c r="AC56">
        <v>3</v>
      </c>
      <c r="AD56">
        <v>4</v>
      </c>
      <c r="AE56">
        <v>2</v>
      </c>
      <c r="AF56">
        <v>3</v>
      </c>
      <c r="AG56">
        <v>2</v>
      </c>
      <c r="AH56">
        <v>3</v>
      </c>
      <c r="AI56">
        <v>3</v>
      </c>
      <c r="AJ56">
        <v>1</v>
      </c>
      <c r="AK56">
        <v>3</v>
      </c>
      <c r="AL56">
        <v>3</v>
      </c>
      <c r="AM56">
        <v>3</v>
      </c>
      <c r="AN56">
        <v>1</v>
      </c>
      <c r="AO56">
        <v>2</v>
      </c>
      <c r="AP56">
        <v>2</v>
      </c>
      <c r="AQ56">
        <v>2</v>
      </c>
      <c r="AR56">
        <v>4</v>
      </c>
      <c r="AS56">
        <v>6</v>
      </c>
      <c r="AT56">
        <v>2</v>
      </c>
      <c r="AU56">
        <v>5</v>
      </c>
      <c r="AV56">
        <v>4</v>
      </c>
      <c r="AW56">
        <v>5</v>
      </c>
      <c r="AX56">
        <v>5</v>
      </c>
      <c r="AY56">
        <v>3</v>
      </c>
      <c r="AZ56">
        <v>6</v>
      </c>
      <c r="BA56">
        <v>5</v>
      </c>
      <c r="BB56">
        <v>5</v>
      </c>
      <c r="BC56">
        <v>6</v>
      </c>
      <c r="BD56">
        <v>5</v>
      </c>
      <c r="BE56">
        <v>5</v>
      </c>
      <c r="BF56">
        <v>2</v>
      </c>
      <c r="BG56">
        <v>3</v>
      </c>
      <c r="BH56">
        <v>5</v>
      </c>
      <c r="BI56">
        <v>4</v>
      </c>
      <c r="BJ56" s="11" t="s">
        <v>155</v>
      </c>
      <c r="BK56" t="s">
        <v>78</v>
      </c>
    </row>
    <row r="57" spans="1:63" x14ac:dyDescent="0.25">
      <c r="A57">
        <v>26</v>
      </c>
      <c r="B57">
        <v>7</v>
      </c>
      <c r="C57">
        <v>4</v>
      </c>
      <c r="D57">
        <v>6</v>
      </c>
      <c r="E57">
        <v>6</v>
      </c>
      <c r="F57">
        <v>5</v>
      </c>
      <c r="G57">
        <v>7</v>
      </c>
      <c r="H57">
        <v>6</v>
      </c>
      <c r="I57">
        <v>6</v>
      </c>
      <c r="J57">
        <v>6</v>
      </c>
      <c r="K57">
        <v>5</v>
      </c>
      <c r="L57">
        <v>1</v>
      </c>
      <c r="M57">
        <v>1</v>
      </c>
      <c r="N57">
        <v>6</v>
      </c>
      <c r="O57">
        <v>6</v>
      </c>
      <c r="P57">
        <v>7</v>
      </c>
      <c r="Q57">
        <v>5</v>
      </c>
      <c r="R57">
        <v>6</v>
      </c>
      <c r="S57">
        <v>6</v>
      </c>
      <c r="T57">
        <v>7</v>
      </c>
      <c r="U57">
        <v>7</v>
      </c>
      <c r="V57">
        <v>5</v>
      </c>
      <c r="W57">
        <v>7</v>
      </c>
      <c r="X57">
        <v>4</v>
      </c>
      <c r="Y57">
        <v>5</v>
      </c>
      <c r="Z57">
        <v>7</v>
      </c>
      <c r="AA57">
        <v>6</v>
      </c>
      <c r="AB57">
        <v>4</v>
      </c>
      <c r="AC57">
        <v>4</v>
      </c>
      <c r="AD57">
        <v>4</v>
      </c>
      <c r="AE57">
        <v>7</v>
      </c>
      <c r="AF57">
        <v>6</v>
      </c>
      <c r="AG57">
        <v>3</v>
      </c>
      <c r="AH57">
        <v>5</v>
      </c>
      <c r="AI57">
        <v>5</v>
      </c>
      <c r="AJ57">
        <v>4</v>
      </c>
      <c r="AK57">
        <v>3</v>
      </c>
      <c r="AL57">
        <v>4</v>
      </c>
      <c r="AM57">
        <v>4</v>
      </c>
      <c r="AN57">
        <v>5</v>
      </c>
      <c r="AO57">
        <v>5</v>
      </c>
      <c r="AP57">
        <v>1</v>
      </c>
      <c r="AQ57">
        <v>2</v>
      </c>
      <c r="AR57">
        <v>5</v>
      </c>
      <c r="AS57">
        <v>4</v>
      </c>
      <c r="AT57">
        <v>5</v>
      </c>
      <c r="AU57">
        <v>4</v>
      </c>
      <c r="AV57">
        <v>4</v>
      </c>
      <c r="AW57">
        <v>5</v>
      </c>
      <c r="AX57">
        <v>6</v>
      </c>
      <c r="AY57">
        <v>6</v>
      </c>
      <c r="AZ57">
        <v>3</v>
      </c>
      <c r="BA57">
        <v>6</v>
      </c>
      <c r="BB57">
        <v>3</v>
      </c>
      <c r="BC57">
        <v>2</v>
      </c>
      <c r="BD57">
        <v>4</v>
      </c>
      <c r="BE57">
        <v>5</v>
      </c>
      <c r="BF57">
        <v>1</v>
      </c>
      <c r="BG57">
        <v>3</v>
      </c>
      <c r="BH57">
        <v>2</v>
      </c>
      <c r="BI57">
        <v>6</v>
      </c>
      <c r="BJ57" s="11" t="s">
        <v>147</v>
      </c>
      <c r="BK57" t="s">
        <v>75</v>
      </c>
    </row>
    <row r="58" spans="1:63" x14ac:dyDescent="0.25">
      <c r="A58">
        <v>31</v>
      </c>
      <c r="B58">
        <v>4</v>
      </c>
      <c r="C58">
        <v>6</v>
      </c>
      <c r="D58">
        <v>4</v>
      </c>
      <c r="E58">
        <v>4</v>
      </c>
      <c r="F58">
        <v>5</v>
      </c>
      <c r="G58">
        <v>4</v>
      </c>
      <c r="H58">
        <v>4</v>
      </c>
      <c r="I58">
        <v>5</v>
      </c>
      <c r="J58">
        <v>5</v>
      </c>
      <c r="K58">
        <v>5</v>
      </c>
      <c r="L58">
        <v>5</v>
      </c>
      <c r="M58">
        <v>6</v>
      </c>
      <c r="N58">
        <v>5</v>
      </c>
      <c r="O58">
        <v>3</v>
      </c>
      <c r="P58">
        <v>5</v>
      </c>
      <c r="Q58">
        <v>5</v>
      </c>
      <c r="R58">
        <v>5</v>
      </c>
      <c r="S58">
        <v>5</v>
      </c>
      <c r="T58">
        <v>5</v>
      </c>
      <c r="U58">
        <v>4</v>
      </c>
      <c r="V58">
        <v>4</v>
      </c>
      <c r="W58">
        <v>4</v>
      </c>
      <c r="X58">
        <v>3</v>
      </c>
      <c r="Y58">
        <v>2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3</v>
      </c>
      <c r="AF58">
        <v>3</v>
      </c>
      <c r="AG58">
        <v>4</v>
      </c>
      <c r="AH58">
        <v>6</v>
      </c>
      <c r="AI58">
        <v>4</v>
      </c>
      <c r="AJ58">
        <v>6</v>
      </c>
      <c r="AK58">
        <v>3</v>
      </c>
      <c r="AL58">
        <v>3</v>
      </c>
      <c r="AM58">
        <v>3</v>
      </c>
      <c r="AN58">
        <v>6</v>
      </c>
      <c r="AO58">
        <v>3</v>
      </c>
      <c r="AP58">
        <v>3</v>
      </c>
      <c r="AQ58">
        <v>4</v>
      </c>
      <c r="AR58">
        <v>6</v>
      </c>
      <c r="AS58">
        <v>2</v>
      </c>
      <c r="AT58">
        <v>3</v>
      </c>
      <c r="AU58">
        <v>6</v>
      </c>
      <c r="AV58">
        <v>6</v>
      </c>
      <c r="AW58">
        <v>3</v>
      </c>
      <c r="AX58">
        <v>5</v>
      </c>
      <c r="AY58">
        <v>3</v>
      </c>
      <c r="AZ58">
        <v>3</v>
      </c>
      <c r="BA58">
        <v>3</v>
      </c>
      <c r="BB58">
        <v>1</v>
      </c>
      <c r="BC58">
        <v>1</v>
      </c>
      <c r="BD58">
        <v>2</v>
      </c>
      <c r="BE58">
        <v>3</v>
      </c>
      <c r="BF58">
        <v>3</v>
      </c>
      <c r="BG58">
        <v>1</v>
      </c>
      <c r="BH58">
        <v>1</v>
      </c>
      <c r="BI58">
        <v>3</v>
      </c>
      <c r="BJ58" s="11" t="s">
        <v>149</v>
      </c>
      <c r="BK58" t="s">
        <v>78</v>
      </c>
    </row>
    <row r="59" spans="1:63" x14ac:dyDescent="0.25">
      <c r="A59">
        <v>47</v>
      </c>
      <c r="B59">
        <v>5</v>
      </c>
      <c r="C59">
        <v>7</v>
      </c>
      <c r="D59">
        <v>7</v>
      </c>
      <c r="E59">
        <v>7</v>
      </c>
      <c r="F59">
        <v>7</v>
      </c>
      <c r="G59">
        <v>4</v>
      </c>
      <c r="H59">
        <v>4</v>
      </c>
      <c r="I59">
        <v>4</v>
      </c>
      <c r="J59">
        <v>4</v>
      </c>
      <c r="K59">
        <v>5</v>
      </c>
      <c r="L59">
        <v>4</v>
      </c>
      <c r="M59">
        <v>5</v>
      </c>
      <c r="N59">
        <v>7</v>
      </c>
      <c r="O59">
        <v>3</v>
      </c>
      <c r="P59">
        <v>5</v>
      </c>
      <c r="Q59">
        <v>6</v>
      </c>
      <c r="R59">
        <v>6</v>
      </c>
      <c r="S59">
        <v>7</v>
      </c>
      <c r="T59">
        <v>7</v>
      </c>
      <c r="U59">
        <v>7</v>
      </c>
      <c r="V59">
        <v>6</v>
      </c>
      <c r="W59">
        <v>5</v>
      </c>
      <c r="X59">
        <v>7</v>
      </c>
      <c r="Y59">
        <v>3</v>
      </c>
      <c r="Z59">
        <v>4</v>
      </c>
      <c r="AA59">
        <v>4</v>
      </c>
      <c r="AB59">
        <v>4</v>
      </c>
      <c r="AC59">
        <v>6</v>
      </c>
      <c r="AD59">
        <v>7</v>
      </c>
      <c r="AE59">
        <v>4</v>
      </c>
      <c r="AF59">
        <v>2</v>
      </c>
      <c r="AG59">
        <v>2</v>
      </c>
      <c r="AH59">
        <v>6</v>
      </c>
      <c r="AI59">
        <v>4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5</v>
      </c>
      <c r="AS59">
        <v>1</v>
      </c>
      <c r="AT59">
        <v>1</v>
      </c>
      <c r="AU59">
        <v>6</v>
      </c>
      <c r="AV59">
        <v>6</v>
      </c>
      <c r="AW59">
        <v>6</v>
      </c>
      <c r="AX59">
        <v>6</v>
      </c>
      <c r="AY59">
        <v>1</v>
      </c>
      <c r="AZ59">
        <v>6</v>
      </c>
      <c r="BA59">
        <v>1</v>
      </c>
      <c r="BB59">
        <v>6</v>
      </c>
      <c r="BC59">
        <v>1</v>
      </c>
      <c r="BD59">
        <v>3</v>
      </c>
      <c r="BE59">
        <v>2</v>
      </c>
      <c r="BF59">
        <v>2</v>
      </c>
      <c r="BG59">
        <v>6</v>
      </c>
      <c r="BH59">
        <v>6</v>
      </c>
      <c r="BI59">
        <v>5</v>
      </c>
      <c r="BJ59" s="11" t="s">
        <v>155</v>
      </c>
      <c r="BK59" t="s">
        <v>78</v>
      </c>
    </row>
    <row r="60" spans="1:63" x14ac:dyDescent="0.25">
      <c r="A60">
        <v>31</v>
      </c>
      <c r="B60">
        <v>6</v>
      </c>
      <c r="C60">
        <v>5</v>
      </c>
      <c r="D60">
        <v>6</v>
      </c>
      <c r="E60">
        <v>5</v>
      </c>
      <c r="F60">
        <v>7</v>
      </c>
      <c r="G60">
        <v>6</v>
      </c>
      <c r="H60">
        <v>7</v>
      </c>
      <c r="I60">
        <v>6</v>
      </c>
      <c r="J60">
        <v>4</v>
      </c>
      <c r="K60">
        <v>5</v>
      </c>
      <c r="L60">
        <v>2</v>
      </c>
      <c r="M60">
        <v>5</v>
      </c>
      <c r="N60">
        <v>7</v>
      </c>
      <c r="O60">
        <v>7</v>
      </c>
      <c r="P60">
        <v>7</v>
      </c>
      <c r="Q60">
        <v>5</v>
      </c>
      <c r="R60">
        <v>6</v>
      </c>
      <c r="S60">
        <v>6</v>
      </c>
      <c r="T60">
        <v>7</v>
      </c>
      <c r="U60">
        <v>7</v>
      </c>
      <c r="V60">
        <v>7</v>
      </c>
      <c r="W60">
        <v>7</v>
      </c>
      <c r="X60">
        <v>7</v>
      </c>
      <c r="Y60">
        <v>5</v>
      </c>
      <c r="Z60">
        <v>5</v>
      </c>
      <c r="AA60">
        <v>7</v>
      </c>
      <c r="AB60">
        <v>2</v>
      </c>
      <c r="AC60">
        <v>4</v>
      </c>
      <c r="AD60">
        <v>5</v>
      </c>
      <c r="AE60">
        <v>6</v>
      </c>
      <c r="AF60">
        <v>2</v>
      </c>
      <c r="AG60">
        <v>2</v>
      </c>
      <c r="AH60">
        <v>6</v>
      </c>
      <c r="AI60">
        <v>4</v>
      </c>
      <c r="AJ60">
        <v>4</v>
      </c>
      <c r="AK60">
        <v>4</v>
      </c>
      <c r="AL60">
        <v>4</v>
      </c>
      <c r="AM60">
        <v>3</v>
      </c>
      <c r="AN60">
        <v>2</v>
      </c>
      <c r="AO60">
        <v>2</v>
      </c>
      <c r="AP60">
        <v>1</v>
      </c>
      <c r="AQ60">
        <v>2</v>
      </c>
      <c r="AR60">
        <v>4</v>
      </c>
      <c r="AS60">
        <v>6</v>
      </c>
      <c r="AT60">
        <v>3</v>
      </c>
      <c r="AU60">
        <v>4</v>
      </c>
      <c r="AV60">
        <v>6</v>
      </c>
      <c r="AW60">
        <v>4</v>
      </c>
      <c r="AX60">
        <v>6</v>
      </c>
      <c r="AY60">
        <v>6</v>
      </c>
      <c r="AZ60">
        <v>6</v>
      </c>
      <c r="BA60">
        <v>4</v>
      </c>
      <c r="BB60">
        <v>5</v>
      </c>
      <c r="BC60">
        <v>4</v>
      </c>
      <c r="BD60">
        <v>2</v>
      </c>
      <c r="BE60">
        <v>3</v>
      </c>
      <c r="BF60">
        <v>1</v>
      </c>
      <c r="BG60">
        <v>1</v>
      </c>
      <c r="BH60">
        <v>2</v>
      </c>
      <c r="BI60">
        <v>5</v>
      </c>
      <c r="BJ60" s="11" t="s">
        <v>144</v>
      </c>
      <c r="BK60" t="s">
        <v>75</v>
      </c>
    </row>
    <row r="61" spans="1:63" x14ac:dyDescent="0.25">
      <c r="A61">
        <v>26</v>
      </c>
      <c r="B61">
        <v>5</v>
      </c>
      <c r="C61">
        <v>4</v>
      </c>
      <c r="D61">
        <v>6</v>
      </c>
      <c r="E61">
        <v>6</v>
      </c>
      <c r="F61">
        <v>5</v>
      </c>
      <c r="G61">
        <v>2</v>
      </c>
      <c r="H61">
        <v>4</v>
      </c>
      <c r="I61">
        <v>5</v>
      </c>
      <c r="J61">
        <v>3</v>
      </c>
      <c r="K61">
        <v>6</v>
      </c>
      <c r="L61">
        <v>6</v>
      </c>
      <c r="M61">
        <v>6</v>
      </c>
      <c r="N61">
        <v>5</v>
      </c>
      <c r="O61">
        <v>5</v>
      </c>
      <c r="P61">
        <v>7</v>
      </c>
      <c r="Q61">
        <v>4</v>
      </c>
      <c r="R61">
        <v>5</v>
      </c>
      <c r="S61">
        <v>5</v>
      </c>
      <c r="T61">
        <v>6</v>
      </c>
      <c r="U61">
        <v>5</v>
      </c>
      <c r="V61">
        <v>6</v>
      </c>
      <c r="W61">
        <v>6</v>
      </c>
      <c r="X61">
        <v>4</v>
      </c>
      <c r="Y61">
        <v>5</v>
      </c>
      <c r="Z61">
        <v>5</v>
      </c>
      <c r="AA61">
        <v>6</v>
      </c>
      <c r="AB61">
        <v>5</v>
      </c>
      <c r="AC61">
        <v>4</v>
      </c>
      <c r="AD61">
        <v>4</v>
      </c>
      <c r="AE61">
        <v>4</v>
      </c>
      <c r="AF61">
        <v>3</v>
      </c>
      <c r="AG61">
        <v>2</v>
      </c>
      <c r="AH61">
        <v>6</v>
      </c>
      <c r="AI61">
        <v>5</v>
      </c>
      <c r="AJ61">
        <v>5</v>
      </c>
      <c r="AK61">
        <v>2</v>
      </c>
      <c r="AL61">
        <v>2</v>
      </c>
      <c r="AM61">
        <v>3</v>
      </c>
      <c r="AN61">
        <v>2</v>
      </c>
      <c r="AO61">
        <v>4</v>
      </c>
      <c r="AP61">
        <v>5</v>
      </c>
      <c r="AQ61">
        <v>6</v>
      </c>
      <c r="AR61">
        <v>5</v>
      </c>
      <c r="AS61">
        <v>5</v>
      </c>
      <c r="AT61">
        <v>3</v>
      </c>
      <c r="AU61">
        <v>3</v>
      </c>
      <c r="AV61">
        <v>4</v>
      </c>
      <c r="AW61">
        <v>5</v>
      </c>
      <c r="AX61">
        <v>5</v>
      </c>
      <c r="AY61">
        <v>3</v>
      </c>
      <c r="AZ61">
        <v>6</v>
      </c>
      <c r="BA61">
        <v>5</v>
      </c>
      <c r="BB61">
        <v>4</v>
      </c>
      <c r="BC61">
        <v>5</v>
      </c>
      <c r="BD61">
        <v>6</v>
      </c>
      <c r="BE61">
        <v>6</v>
      </c>
      <c r="BF61">
        <v>4</v>
      </c>
      <c r="BG61">
        <v>3</v>
      </c>
      <c r="BH61">
        <v>3</v>
      </c>
      <c r="BI61">
        <v>4</v>
      </c>
      <c r="BJ61" s="11" t="s">
        <v>149</v>
      </c>
      <c r="BK61" t="s">
        <v>78</v>
      </c>
    </row>
    <row r="62" spans="1:63" x14ac:dyDescent="0.25">
      <c r="A62">
        <v>30</v>
      </c>
      <c r="B62">
        <v>7</v>
      </c>
      <c r="C62">
        <v>5</v>
      </c>
      <c r="D62">
        <v>6</v>
      </c>
      <c r="E62">
        <v>6</v>
      </c>
      <c r="F62">
        <v>6</v>
      </c>
      <c r="G62">
        <v>7</v>
      </c>
      <c r="H62">
        <v>7</v>
      </c>
      <c r="I62">
        <v>7</v>
      </c>
      <c r="J62">
        <v>4</v>
      </c>
      <c r="K62">
        <v>5</v>
      </c>
      <c r="L62">
        <v>6</v>
      </c>
      <c r="M62">
        <v>7</v>
      </c>
      <c r="N62">
        <v>4</v>
      </c>
      <c r="O62">
        <v>7</v>
      </c>
      <c r="P62">
        <v>7</v>
      </c>
      <c r="Q62">
        <v>5</v>
      </c>
      <c r="R62">
        <v>5</v>
      </c>
      <c r="S62">
        <v>6</v>
      </c>
      <c r="T62">
        <v>7</v>
      </c>
      <c r="U62">
        <v>7</v>
      </c>
      <c r="V62">
        <v>6</v>
      </c>
      <c r="W62">
        <v>7</v>
      </c>
      <c r="X62">
        <v>6</v>
      </c>
      <c r="Y62">
        <v>6</v>
      </c>
      <c r="Z62">
        <v>7</v>
      </c>
      <c r="AA62">
        <v>7</v>
      </c>
      <c r="AB62">
        <v>7</v>
      </c>
      <c r="AC62">
        <v>5</v>
      </c>
      <c r="AD62">
        <v>5</v>
      </c>
      <c r="AE62">
        <v>4</v>
      </c>
      <c r="AF62">
        <v>4</v>
      </c>
      <c r="AG62">
        <v>2</v>
      </c>
      <c r="AH62">
        <v>4</v>
      </c>
      <c r="AI62">
        <v>5</v>
      </c>
      <c r="AJ62">
        <v>3</v>
      </c>
      <c r="AK62">
        <v>3</v>
      </c>
      <c r="AL62">
        <v>3</v>
      </c>
      <c r="AM62">
        <v>3</v>
      </c>
      <c r="AN62">
        <v>2</v>
      </c>
      <c r="AO62">
        <v>2</v>
      </c>
      <c r="AP62">
        <v>2</v>
      </c>
      <c r="AQ62">
        <v>5</v>
      </c>
      <c r="AR62">
        <v>1</v>
      </c>
      <c r="AS62">
        <v>5</v>
      </c>
      <c r="AT62">
        <v>3</v>
      </c>
      <c r="AU62">
        <v>3</v>
      </c>
      <c r="AV62">
        <v>3</v>
      </c>
      <c r="AW62">
        <v>2</v>
      </c>
      <c r="AX62">
        <v>5</v>
      </c>
      <c r="AY62">
        <v>5</v>
      </c>
      <c r="AZ62">
        <v>4</v>
      </c>
      <c r="BA62">
        <v>5</v>
      </c>
      <c r="BB62">
        <v>3</v>
      </c>
      <c r="BC62">
        <v>3</v>
      </c>
      <c r="BD62">
        <v>3</v>
      </c>
      <c r="BE62">
        <v>4</v>
      </c>
      <c r="BF62">
        <v>4</v>
      </c>
      <c r="BG62">
        <v>1</v>
      </c>
      <c r="BH62">
        <v>2</v>
      </c>
      <c r="BI62">
        <v>2</v>
      </c>
      <c r="BJ62" s="11" t="s">
        <v>150</v>
      </c>
      <c r="BK62" t="s">
        <v>78</v>
      </c>
    </row>
    <row r="63" spans="1:63" x14ac:dyDescent="0.25">
      <c r="A63">
        <v>29</v>
      </c>
      <c r="B63">
        <v>5</v>
      </c>
      <c r="C63">
        <v>4</v>
      </c>
      <c r="D63">
        <v>4</v>
      </c>
      <c r="E63">
        <v>4</v>
      </c>
      <c r="F63">
        <v>6</v>
      </c>
      <c r="G63">
        <v>4</v>
      </c>
      <c r="H63">
        <v>4</v>
      </c>
      <c r="I63">
        <v>4</v>
      </c>
      <c r="J63">
        <v>3</v>
      </c>
      <c r="K63">
        <v>3</v>
      </c>
      <c r="L63">
        <v>2</v>
      </c>
      <c r="M63">
        <v>4</v>
      </c>
      <c r="N63">
        <v>6</v>
      </c>
      <c r="O63">
        <v>6</v>
      </c>
      <c r="P63">
        <v>6</v>
      </c>
      <c r="Q63">
        <v>5</v>
      </c>
      <c r="R63">
        <v>3</v>
      </c>
      <c r="S63">
        <v>5</v>
      </c>
      <c r="T63">
        <v>5</v>
      </c>
      <c r="U63">
        <v>5</v>
      </c>
      <c r="V63">
        <v>5</v>
      </c>
      <c r="W63">
        <v>5</v>
      </c>
      <c r="X63">
        <v>3</v>
      </c>
      <c r="Y63">
        <v>4</v>
      </c>
      <c r="Z63">
        <v>4</v>
      </c>
      <c r="AA63">
        <v>4</v>
      </c>
      <c r="AB63">
        <v>4</v>
      </c>
      <c r="AC63">
        <v>3</v>
      </c>
      <c r="AD63">
        <v>2</v>
      </c>
      <c r="AE63">
        <v>2</v>
      </c>
      <c r="AF63">
        <v>4</v>
      </c>
      <c r="AG63">
        <v>3</v>
      </c>
      <c r="AH63">
        <v>6</v>
      </c>
      <c r="AI63">
        <v>5</v>
      </c>
      <c r="AJ63">
        <v>6</v>
      </c>
      <c r="AK63">
        <v>3</v>
      </c>
      <c r="AL63">
        <v>3</v>
      </c>
      <c r="AM63">
        <v>3</v>
      </c>
      <c r="AN63">
        <v>2</v>
      </c>
      <c r="AO63">
        <v>1</v>
      </c>
      <c r="AP63">
        <v>1</v>
      </c>
      <c r="AQ63">
        <v>2</v>
      </c>
      <c r="AR63">
        <v>6</v>
      </c>
      <c r="AS63">
        <v>5</v>
      </c>
      <c r="AT63">
        <v>2</v>
      </c>
      <c r="AU63">
        <v>4</v>
      </c>
      <c r="AV63">
        <v>2</v>
      </c>
      <c r="AW63">
        <v>5</v>
      </c>
      <c r="AX63">
        <v>5</v>
      </c>
      <c r="AY63">
        <v>3</v>
      </c>
      <c r="AZ63">
        <v>6</v>
      </c>
      <c r="BA63">
        <v>5</v>
      </c>
      <c r="BB63">
        <v>3</v>
      </c>
      <c r="BC63">
        <v>4</v>
      </c>
      <c r="BD63">
        <v>3</v>
      </c>
      <c r="BE63">
        <v>3</v>
      </c>
      <c r="BF63">
        <v>3</v>
      </c>
      <c r="BG63">
        <v>2</v>
      </c>
      <c r="BH63">
        <v>2</v>
      </c>
      <c r="BI63">
        <v>2</v>
      </c>
      <c r="BJ63" s="11" t="s">
        <v>147</v>
      </c>
      <c r="BK63" t="s">
        <v>134</v>
      </c>
    </row>
    <row r="69" spans="1:63" x14ac:dyDescent="0.25">
      <c r="A69" t="s">
        <v>157</v>
      </c>
      <c r="B69">
        <v>7</v>
      </c>
      <c r="C69">
        <v>3</v>
      </c>
      <c r="D69">
        <v>6</v>
      </c>
      <c r="E69">
        <v>6</v>
      </c>
      <c r="F69">
        <v>5</v>
      </c>
      <c r="G69">
        <v>7</v>
      </c>
      <c r="H69">
        <v>6</v>
      </c>
      <c r="I69">
        <v>4</v>
      </c>
      <c r="J69">
        <v>5</v>
      </c>
      <c r="K69">
        <v>4</v>
      </c>
      <c r="L69">
        <v>1</v>
      </c>
      <c r="M69">
        <v>4</v>
      </c>
      <c r="N69">
        <v>4</v>
      </c>
      <c r="O69">
        <v>7</v>
      </c>
      <c r="P69">
        <v>5</v>
      </c>
      <c r="Q69">
        <v>6</v>
      </c>
      <c r="R69">
        <v>6</v>
      </c>
      <c r="S69">
        <v>6</v>
      </c>
      <c r="T69">
        <v>5</v>
      </c>
      <c r="U69">
        <v>5</v>
      </c>
      <c r="V69">
        <v>7</v>
      </c>
      <c r="W69">
        <v>6</v>
      </c>
      <c r="X69">
        <v>6</v>
      </c>
      <c r="Y69">
        <v>7</v>
      </c>
      <c r="Z69">
        <v>4</v>
      </c>
      <c r="AA69">
        <v>4</v>
      </c>
      <c r="AB69">
        <v>4</v>
      </c>
      <c r="AC69">
        <v>3</v>
      </c>
      <c r="AD69">
        <v>3</v>
      </c>
      <c r="AE69">
        <v>7</v>
      </c>
      <c r="AF69">
        <v>4</v>
      </c>
      <c r="AG69">
        <v>2</v>
      </c>
      <c r="AH69">
        <v>6</v>
      </c>
      <c r="AI69">
        <v>5</v>
      </c>
      <c r="AJ69">
        <v>3</v>
      </c>
      <c r="AK69">
        <v>4</v>
      </c>
      <c r="AL69">
        <v>4</v>
      </c>
      <c r="AM69">
        <v>2</v>
      </c>
      <c r="AN69">
        <v>4</v>
      </c>
      <c r="AO69">
        <v>2</v>
      </c>
      <c r="AP69">
        <v>1</v>
      </c>
      <c r="AQ69">
        <v>2</v>
      </c>
      <c r="AR69">
        <v>3</v>
      </c>
      <c r="AS69">
        <v>6</v>
      </c>
      <c r="AT69">
        <v>2</v>
      </c>
      <c r="AU69">
        <v>5</v>
      </c>
      <c r="AV69">
        <v>4</v>
      </c>
      <c r="AW69">
        <v>3</v>
      </c>
      <c r="AX69">
        <v>3</v>
      </c>
      <c r="AY69">
        <v>3</v>
      </c>
      <c r="AZ69">
        <v>6</v>
      </c>
      <c r="BA69">
        <v>5</v>
      </c>
      <c r="BB69">
        <v>5</v>
      </c>
      <c r="BC69">
        <v>6</v>
      </c>
      <c r="BD69">
        <v>4</v>
      </c>
      <c r="BE69">
        <v>2</v>
      </c>
      <c r="BF69">
        <v>1</v>
      </c>
      <c r="BG69">
        <v>2</v>
      </c>
      <c r="BH69">
        <v>1</v>
      </c>
      <c r="BI69">
        <v>6</v>
      </c>
      <c r="BJ69" s="11" t="s">
        <v>144</v>
      </c>
      <c r="BK69" t="s">
        <v>75</v>
      </c>
    </row>
  </sheetData>
  <autoFilter ref="A1:BK63" xr:uid="{3A4C2A0B-CD59-4C61-8063-4EC55F709ED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A99E-5F57-48D8-8C82-749CAE5DD6BA}">
  <dimension ref="A1:BL21"/>
  <sheetViews>
    <sheetView workbookViewId="0">
      <selection activeCell="B20" sqref="B20"/>
    </sheetView>
  </sheetViews>
  <sheetFormatPr defaultRowHeight="13.2" x14ac:dyDescent="0.25"/>
  <cols>
    <col min="1" max="1" width="14.109375" bestFit="1" customWidth="1"/>
    <col min="2" max="2" width="16.5546875" bestFit="1" customWidth="1"/>
    <col min="3" max="3" width="11.33203125" bestFit="1" customWidth="1"/>
    <col min="4" max="61" width="5.88671875" bestFit="1" customWidth="1"/>
    <col min="62" max="63" width="7.21875" bestFit="1" customWidth="1"/>
    <col min="64" max="64" width="11.33203125" bestFit="1" customWidth="1"/>
    <col min="65" max="65" width="2" bestFit="1" customWidth="1"/>
    <col min="66" max="67" width="3" bestFit="1" customWidth="1"/>
    <col min="68" max="69" width="2" bestFit="1" customWidth="1"/>
    <col min="70" max="70" width="7.88671875" bestFit="1" customWidth="1"/>
    <col min="71" max="71" width="4.88671875" bestFit="1" customWidth="1"/>
    <col min="72" max="73" width="2" bestFit="1" customWidth="1"/>
    <col min="74" max="75" width="3" bestFit="1" customWidth="1"/>
    <col min="76" max="77" width="2" bestFit="1" customWidth="1"/>
    <col min="78" max="78" width="7.88671875" bestFit="1" customWidth="1"/>
    <col min="79" max="79" width="4.88671875" bestFit="1" customWidth="1"/>
    <col min="80" max="81" width="2" bestFit="1" customWidth="1"/>
    <col min="82" max="84" width="3" bestFit="1" customWidth="1"/>
    <col min="85" max="85" width="2" bestFit="1" customWidth="1"/>
    <col min="86" max="86" width="7.88671875" bestFit="1" customWidth="1"/>
    <col min="87" max="87" width="4.88671875" bestFit="1" customWidth="1"/>
    <col min="88" max="88" width="2" bestFit="1" customWidth="1"/>
    <col min="89" max="92" width="3" bestFit="1" customWidth="1"/>
    <col min="93" max="93" width="7.88671875" bestFit="1" customWidth="1"/>
    <col min="94" max="94" width="4.88671875" bestFit="1" customWidth="1"/>
    <col min="95" max="96" width="2" bestFit="1" customWidth="1"/>
    <col min="97" max="100" width="3" bestFit="1" customWidth="1"/>
    <col min="101" max="101" width="7.88671875" bestFit="1" customWidth="1"/>
    <col min="102" max="102" width="4.88671875" bestFit="1" customWidth="1"/>
    <col min="103" max="103" width="2" bestFit="1" customWidth="1"/>
    <col min="104" max="106" width="3" bestFit="1" customWidth="1"/>
    <col min="107" max="107" width="7.88671875" bestFit="1" customWidth="1"/>
    <col min="108" max="108" width="4.88671875" bestFit="1" customWidth="1"/>
    <col min="109" max="111" width="2" bestFit="1" customWidth="1"/>
    <col min="112" max="113" width="3" bestFit="1" customWidth="1"/>
    <col min="114" max="114" width="2" bestFit="1" customWidth="1"/>
    <col min="115" max="115" width="7.88671875" bestFit="1" customWidth="1"/>
    <col min="116" max="116" width="4.88671875" bestFit="1" customWidth="1"/>
    <col min="117" max="117" width="2" bestFit="1" customWidth="1"/>
    <col min="118" max="121" width="3" bestFit="1" customWidth="1"/>
    <col min="122" max="122" width="7.88671875" bestFit="1" customWidth="1"/>
    <col min="123" max="123" width="4.88671875" bestFit="1" customWidth="1"/>
    <col min="124" max="126" width="3" bestFit="1" customWidth="1"/>
    <col min="127" max="127" width="2" bestFit="1" customWidth="1"/>
    <col min="128" max="128" width="7.88671875" bestFit="1" customWidth="1"/>
    <col min="129" max="129" width="4.88671875" bestFit="1" customWidth="1"/>
    <col min="130" max="133" width="3" bestFit="1" customWidth="1"/>
    <col min="134" max="134" width="7.88671875" bestFit="1" customWidth="1"/>
    <col min="135" max="135" width="4.88671875" bestFit="1" customWidth="1"/>
    <col min="136" max="136" width="2" bestFit="1" customWidth="1"/>
    <col min="137" max="139" width="3" bestFit="1" customWidth="1"/>
    <col min="140" max="140" width="7.88671875" bestFit="1" customWidth="1"/>
    <col min="141" max="141" width="4.88671875" bestFit="1" customWidth="1"/>
    <col min="142" max="142" width="2" bestFit="1" customWidth="1"/>
    <col min="143" max="145" width="3" bestFit="1" customWidth="1"/>
    <col min="146" max="146" width="7.88671875" bestFit="1" customWidth="1"/>
    <col min="147" max="147" width="4.88671875" bestFit="1" customWidth="1"/>
    <col min="148" max="148" width="2" bestFit="1" customWidth="1"/>
    <col min="149" max="151" width="3" bestFit="1" customWidth="1"/>
    <col min="152" max="152" width="7.88671875" bestFit="1" customWidth="1"/>
    <col min="153" max="153" width="4.88671875" bestFit="1" customWidth="1"/>
    <col min="154" max="155" width="2" bestFit="1" customWidth="1"/>
    <col min="156" max="159" width="3" bestFit="1" customWidth="1"/>
    <col min="160" max="160" width="7.88671875" bestFit="1" customWidth="1"/>
    <col min="161" max="161" width="4.88671875" bestFit="1" customWidth="1"/>
    <col min="162" max="163" width="2" bestFit="1" customWidth="1"/>
    <col min="164" max="166" width="3" bestFit="1" customWidth="1"/>
    <col min="167" max="167" width="2" bestFit="1" customWidth="1"/>
    <col min="168" max="168" width="7.88671875" bestFit="1" customWidth="1"/>
    <col min="169" max="169" width="4.88671875" bestFit="1" customWidth="1"/>
    <col min="170" max="170" width="2" bestFit="1" customWidth="1"/>
    <col min="171" max="174" width="3" bestFit="1" customWidth="1"/>
    <col min="175" max="175" width="7.88671875" bestFit="1" customWidth="1"/>
    <col min="176" max="176" width="4.88671875" bestFit="1" customWidth="1"/>
    <col min="177" max="177" width="2" bestFit="1" customWidth="1"/>
    <col min="178" max="180" width="3" bestFit="1" customWidth="1"/>
    <col min="181" max="181" width="7.88671875" bestFit="1" customWidth="1"/>
    <col min="182" max="182" width="4.88671875" bestFit="1" customWidth="1"/>
    <col min="183" max="184" width="2" bestFit="1" customWidth="1"/>
    <col min="185" max="188" width="3" bestFit="1" customWidth="1"/>
    <col min="189" max="189" width="7.88671875" bestFit="1" customWidth="1"/>
    <col min="190" max="190" width="4.88671875" bestFit="1" customWidth="1"/>
    <col min="191" max="191" width="2" bestFit="1" customWidth="1"/>
    <col min="192" max="194" width="3" bestFit="1" customWidth="1"/>
    <col min="195" max="196" width="2" bestFit="1" customWidth="1"/>
    <col min="197" max="197" width="7.88671875" bestFit="1" customWidth="1"/>
    <col min="198" max="198" width="4.88671875" bestFit="1" customWidth="1"/>
    <col min="199" max="199" width="2" bestFit="1" customWidth="1"/>
    <col min="200" max="202" width="3" bestFit="1" customWidth="1"/>
    <col min="203" max="204" width="2" bestFit="1" customWidth="1"/>
    <col min="205" max="205" width="7.88671875" bestFit="1" customWidth="1"/>
    <col min="206" max="206" width="4.88671875" bestFit="1" customWidth="1"/>
    <col min="207" max="208" width="2" bestFit="1" customWidth="1"/>
    <col min="209" max="211" width="3" bestFit="1" customWidth="1"/>
    <col min="212" max="212" width="2" bestFit="1" customWidth="1"/>
    <col min="213" max="213" width="7.88671875" bestFit="1" customWidth="1"/>
    <col min="214" max="214" width="4.88671875" bestFit="1" customWidth="1"/>
    <col min="215" max="217" width="3" bestFit="1" customWidth="1"/>
    <col min="218" max="218" width="2" bestFit="1" customWidth="1"/>
    <col min="219" max="219" width="7.88671875" bestFit="1" customWidth="1"/>
    <col min="220" max="220" width="4.88671875" bestFit="1" customWidth="1"/>
    <col min="221" max="222" width="3" bestFit="1" customWidth="1"/>
    <col min="223" max="225" width="2" bestFit="1" customWidth="1"/>
    <col min="226" max="226" width="7.88671875" bestFit="1" customWidth="1"/>
    <col min="227" max="227" width="4.88671875" bestFit="1" customWidth="1"/>
    <col min="228" max="229" width="2" bestFit="1" customWidth="1"/>
    <col min="230" max="230" width="3" bestFit="1" customWidth="1"/>
    <col min="231" max="231" width="7.88671875" bestFit="1" customWidth="1"/>
    <col min="232" max="232" width="4.88671875" bestFit="1" customWidth="1"/>
    <col min="233" max="234" width="2" bestFit="1" customWidth="1"/>
    <col min="235" max="236" width="3" bestFit="1" customWidth="1"/>
    <col min="237" max="237" width="2" bestFit="1" customWidth="1"/>
    <col min="238" max="238" width="7.88671875" bestFit="1" customWidth="1"/>
    <col min="239" max="239" width="4.88671875" bestFit="1" customWidth="1"/>
    <col min="240" max="241" width="2" bestFit="1" customWidth="1"/>
    <col min="242" max="243" width="3" bestFit="1" customWidth="1"/>
    <col min="244" max="244" width="2" bestFit="1" customWidth="1"/>
    <col min="245" max="245" width="7.88671875" bestFit="1" customWidth="1"/>
    <col min="246" max="246" width="4.88671875" bestFit="1" customWidth="1"/>
    <col min="247" max="249" width="3" bestFit="1" customWidth="1"/>
    <col min="250" max="250" width="2" bestFit="1" customWidth="1"/>
    <col min="251" max="251" width="7.88671875" bestFit="1" customWidth="1"/>
    <col min="252" max="252" width="4.88671875" bestFit="1" customWidth="1"/>
    <col min="253" max="255" width="3" bestFit="1" customWidth="1"/>
    <col min="256" max="256" width="2" bestFit="1" customWidth="1"/>
    <col min="257" max="257" width="7.88671875" bestFit="1" customWidth="1"/>
    <col min="258" max="258" width="4.88671875" bestFit="1" customWidth="1"/>
    <col min="259" max="261" width="3" bestFit="1" customWidth="1"/>
    <col min="262" max="262" width="2" bestFit="1" customWidth="1"/>
    <col min="263" max="263" width="7.88671875" bestFit="1" customWidth="1"/>
    <col min="264" max="264" width="4.88671875" bestFit="1" customWidth="1"/>
    <col min="265" max="265" width="3" bestFit="1" customWidth="1"/>
    <col min="266" max="269" width="2" bestFit="1" customWidth="1"/>
    <col min="270" max="270" width="7.88671875" bestFit="1" customWidth="1"/>
    <col min="271" max="271" width="4.88671875" bestFit="1" customWidth="1"/>
    <col min="272" max="274" width="3" bestFit="1" customWidth="1"/>
    <col min="275" max="275" width="2" bestFit="1" customWidth="1"/>
    <col min="276" max="276" width="7.88671875" bestFit="1" customWidth="1"/>
    <col min="277" max="277" width="4.88671875" bestFit="1" customWidth="1"/>
    <col min="278" max="278" width="3" bestFit="1" customWidth="1"/>
    <col min="279" max="282" width="2" bestFit="1" customWidth="1"/>
    <col min="283" max="283" width="7.88671875" bestFit="1" customWidth="1"/>
    <col min="284" max="284" width="4.88671875" bestFit="1" customWidth="1"/>
    <col min="285" max="285" width="3" bestFit="1" customWidth="1"/>
    <col min="286" max="288" width="2" bestFit="1" customWidth="1"/>
    <col min="289" max="289" width="3" bestFit="1" customWidth="1"/>
    <col min="290" max="290" width="7.88671875" bestFit="1" customWidth="1"/>
    <col min="291" max="291" width="4.88671875" bestFit="1" customWidth="1"/>
    <col min="292" max="293" width="2" bestFit="1" customWidth="1"/>
    <col min="294" max="296" width="3" bestFit="1" customWidth="1"/>
    <col min="297" max="297" width="7.88671875" bestFit="1" customWidth="1"/>
    <col min="298" max="298" width="4.88671875" bestFit="1" customWidth="1"/>
    <col min="299" max="301" width="2" bestFit="1" customWidth="1"/>
    <col min="302" max="303" width="3" bestFit="1" customWidth="1"/>
    <col min="304" max="304" width="7.88671875" bestFit="1" customWidth="1"/>
    <col min="305" max="305" width="4.88671875" bestFit="1" customWidth="1"/>
    <col min="306" max="307" width="3" bestFit="1" customWidth="1"/>
    <col min="308" max="310" width="2" bestFit="1" customWidth="1"/>
    <col min="311" max="311" width="7.88671875" bestFit="1" customWidth="1"/>
    <col min="312" max="312" width="4.88671875" bestFit="1" customWidth="1"/>
    <col min="313" max="313" width="2" bestFit="1" customWidth="1"/>
    <col min="314" max="317" width="3" bestFit="1" customWidth="1"/>
    <col min="318" max="318" width="7.88671875" bestFit="1" customWidth="1"/>
    <col min="319" max="319" width="4.88671875" bestFit="1" customWidth="1"/>
    <col min="320" max="321" width="2" bestFit="1" customWidth="1"/>
    <col min="322" max="324" width="3" bestFit="1" customWidth="1"/>
    <col min="325" max="325" width="7.88671875" bestFit="1" customWidth="1"/>
    <col min="326" max="326" width="4.88671875" bestFit="1" customWidth="1"/>
    <col min="327" max="327" width="2" bestFit="1" customWidth="1"/>
    <col min="328" max="329" width="3" bestFit="1" customWidth="1"/>
    <col min="330" max="330" width="2" bestFit="1" customWidth="1"/>
    <col min="331" max="331" width="7.88671875" bestFit="1" customWidth="1"/>
    <col min="332" max="332" width="4.88671875" bestFit="1" customWidth="1"/>
    <col min="333" max="333" width="2" bestFit="1" customWidth="1"/>
    <col min="334" max="337" width="3" bestFit="1" customWidth="1"/>
    <col min="338" max="338" width="7.88671875" bestFit="1" customWidth="1"/>
    <col min="339" max="339" width="4.88671875" bestFit="1" customWidth="1"/>
    <col min="340" max="340" width="2" bestFit="1" customWidth="1"/>
    <col min="341" max="343" width="3" bestFit="1" customWidth="1"/>
    <col min="344" max="344" width="2" bestFit="1" customWidth="1"/>
    <col min="345" max="345" width="7.88671875" bestFit="1" customWidth="1"/>
    <col min="346" max="346" width="4.88671875" bestFit="1" customWidth="1"/>
    <col min="347" max="347" width="2" bestFit="1" customWidth="1"/>
    <col min="348" max="349" width="3" bestFit="1" customWidth="1"/>
    <col min="350" max="350" width="7.88671875" bestFit="1" customWidth="1"/>
    <col min="351" max="351" width="4.88671875" bestFit="1" customWidth="1"/>
    <col min="352" max="353" width="2" bestFit="1" customWidth="1"/>
    <col min="354" max="356" width="3" bestFit="1" customWidth="1"/>
    <col min="357" max="357" width="7.88671875" bestFit="1" customWidth="1"/>
    <col min="358" max="358" width="4.88671875" bestFit="1" customWidth="1"/>
    <col min="359" max="359" width="2" bestFit="1" customWidth="1"/>
    <col min="360" max="363" width="3" bestFit="1" customWidth="1"/>
    <col min="364" max="364" width="7.88671875" bestFit="1" customWidth="1"/>
    <col min="365" max="365" width="4.88671875" bestFit="1" customWidth="1"/>
    <col min="366" max="366" width="2" bestFit="1" customWidth="1"/>
    <col min="367" max="369" width="3" bestFit="1" customWidth="1"/>
    <col min="370" max="370" width="2" bestFit="1" customWidth="1"/>
    <col min="371" max="371" width="7.88671875" bestFit="1" customWidth="1"/>
    <col min="372" max="372" width="4.88671875" bestFit="1" customWidth="1"/>
    <col min="373" max="373" width="2" bestFit="1" customWidth="1"/>
    <col min="374" max="377" width="3" bestFit="1" customWidth="1"/>
    <col min="378" max="378" width="7.88671875" bestFit="1" customWidth="1"/>
    <col min="379" max="379" width="4.88671875" bestFit="1" customWidth="1"/>
    <col min="380" max="380" width="2" bestFit="1" customWidth="1"/>
    <col min="381" max="384" width="3" bestFit="1" customWidth="1"/>
    <col min="385" max="385" width="7.88671875" bestFit="1" customWidth="1"/>
    <col min="386" max="386" width="4.88671875" bestFit="1" customWidth="1"/>
    <col min="387" max="390" width="3" bestFit="1" customWidth="1"/>
    <col min="391" max="391" width="2" bestFit="1" customWidth="1"/>
    <col min="392" max="392" width="7.88671875" bestFit="1" customWidth="1"/>
    <col min="393" max="393" width="4.88671875" bestFit="1" customWidth="1"/>
    <col min="394" max="395" width="3" bestFit="1" customWidth="1"/>
    <col min="396" max="398" width="2" bestFit="1" customWidth="1"/>
    <col min="399" max="399" width="7.88671875" bestFit="1" customWidth="1"/>
    <col min="400" max="400" width="4.88671875" bestFit="1" customWidth="1"/>
    <col min="401" max="402" width="3" bestFit="1" customWidth="1"/>
    <col min="403" max="405" width="2" bestFit="1" customWidth="1"/>
    <col min="406" max="406" width="7.88671875" bestFit="1" customWidth="1"/>
    <col min="407" max="407" width="4.88671875" bestFit="1" customWidth="1"/>
    <col min="408" max="408" width="3" bestFit="1" customWidth="1"/>
    <col min="409" max="410" width="2" bestFit="1" customWidth="1"/>
    <col min="411" max="412" width="3" bestFit="1" customWidth="1"/>
    <col min="413" max="413" width="7.88671875" bestFit="1" customWidth="1"/>
    <col min="414" max="414" width="9.109375" bestFit="1" customWidth="1"/>
    <col min="415" max="417" width="8.109375" bestFit="1" customWidth="1"/>
    <col min="418" max="418" width="6.77734375" bestFit="1" customWidth="1"/>
    <col min="419" max="419" width="9.77734375" bestFit="1" customWidth="1"/>
    <col min="420" max="420" width="8.33203125" bestFit="1" customWidth="1"/>
    <col min="421" max="421" width="8.77734375" bestFit="1" customWidth="1"/>
    <col min="422" max="422" width="6.88671875" bestFit="1" customWidth="1"/>
    <col min="424" max="424" width="7.5546875" bestFit="1" customWidth="1"/>
    <col min="425" max="426" width="7.88671875" bestFit="1" customWidth="1"/>
    <col min="427" max="427" width="4.88671875" bestFit="1" customWidth="1"/>
    <col min="428" max="428" width="13.33203125" bestFit="1" customWidth="1"/>
    <col min="429" max="429" width="5.109375" bestFit="1" customWidth="1"/>
    <col min="430" max="430" width="7.88671875" bestFit="1" customWidth="1"/>
    <col min="431" max="431" width="11.33203125" bestFit="1" customWidth="1"/>
  </cols>
  <sheetData>
    <row r="1" spans="1:64" x14ac:dyDescent="0.25">
      <c r="A1" s="17" t="s">
        <v>178</v>
      </c>
      <c r="B1" t="s">
        <v>162</v>
      </c>
    </row>
    <row r="3" spans="1:64" x14ac:dyDescent="0.25">
      <c r="A3" s="17" t="s">
        <v>164</v>
      </c>
      <c r="B3" s="17" t="s">
        <v>158</v>
      </c>
    </row>
    <row r="4" spans="1:64" x14ac:dyDescent="0.25">
      <c r="A4" s="17" t="s">
        <v>159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 t="s">
        <v>160</v>
      </c>
    </row>
    <row r="5" spans="1:64" x14ac:dyDescent="0.25">
      <c r="A5" s="18" t="s">
        <v>169</v>
      </c>
      <c r="B5" s="26">
        <v>6</v>
      </c>
      <c r="C5" s="26">
        <v>4.5</v>
      </c>
      <c r="D5" s="26">
        <v>5</v>
      </c>
      <c r="E5" s="26">
        <v>4.75</v>
      </c>
      <c r="F5" s="26">
        <v>4.5</v>
      </c>
      <c r="G5" s="26">
        <v>6.5</v>
      </c>
      <c r="H5" s="26">
        <v>6</v>
      </c>
      <c r="I5" s="26">
        <v>6.25</v>
      </c>
      <c r="J5" s="26">
        <v>5.25</v>
      </c>
      <c r="K5" s="26">
        <v>5.5</v>
      </c>
      <c r="L5" s="26">
        <v>3.25</v>
      </c>
      <c r="M5" s="26">
        <v>3.5</v>
      </c>
      <c r="N5" s="26">
        <v>5.25</v>
      </c>
      <c r="O5" s="26">
        <v>4.5</v>
      </c>
      <c r="P5" s="26">
        <v>6.5</v>
      </c>
      <c r="Q5" s="26">
        <v>5</v>
      </c>
      <c r="R5" s="26">
        <v>5</v>
      </c>
      <c r="S5" s="26">
        <v>4.25</v>
      </c>
      <c r="T5" s="26">
        <v>5</v>
      </c>
      <c r="U5" s="26">
        <v>5.75</v>
      </c>
      <c r="V5" s="26">
        <v>5.75</v>
      </c>
      <c r="W5" s="26">
        <v>4.75</v>
      </c>
      <c r="X5" s="26">
        <v>4.75</v>
      </c>
      <c r="Y5" s="26">
        <v>3</v>
      </c>
      <c r="Z5" s="26">
        <v>4.5</v>
      </c>
      <c r="AA5" s="26">
        <v>5.25</v>
      </c>
      <c r="AB5" s="26">
        <v>5.5</v>
      </c>
      <c r="AC5" s="26">
        <v>3.75</v>
      </c>
      <c r="AD5" s="26">
        <v>2.75</v>
      </c>
      <c r="AE5" s="26">
        <v>4.5</v>
      </c>
      <c r="AF5" s="26">
        <v>3.5</v>
      </c>
      <c r="AG5" s="26">
        <v>2.5</v>
      </c>
      <c r="AH5" s="26">
        <v>5</v>
      </c>
      <c r="AI5" s="26">
        <v>3.75</v>
      </c>
      <c r="AJ5" s="26">
        <v>3</v>
      </c>
      <c r="AK5" s="26">
        <v>3.25</v>
      </c>
      <c r="AL5" s="26">
        <v>3.25</v>
      </c>
      <c r="AM5" s="26">
        <v>3</v>
      </c>
      <c r="AN5" s="26">
        <v>2.5</v>
      </c>
      <c r="AO5" s="26">
        <v>2.75</v>
      </c>
      <c r="AP5" s="26">
        <v>2</v>
      </c>
      <c r="AQ5" s="26">
        <v>1.75</v>
      </c>
      <c r="AR5" s="26">
        <v>3.5</v>
      </c>
      <c r="AS5" s="26">
        <v>3.25</v>
      </c>
      <c r="AT5" s="26">
        <v>1.75</v>
      </c>
      <c r="AU5" s="26">
        <v>4.75</v>
      </c>
      <c r="AV5" s="26">
        <v>5</v>
      </c>
      <c r="AW5" s="26">
        <v>4.25</v>
      </c>
      <c r="AX5" s="26">
        <v>3</v>
      </c>
      <c r="AY5" s="26">
        <v>4</v>
      </c>
      <c r="AZ5" s="26">
        <v>5.75</v>
      </c>
      <c r="BA5" s="26">
        <v>3</v>
      </c>
      <c r="BB5" s="26">
        <v>4.75</v>
      </c>
      <c r="BC5" s="26">
        <v>2.75</v>
      </c>
      <c r="BD5" s="26">
        <v>3.75</v>
      </c>
      <c r="BE5" s="26">
        <v>4.25</v>
      </c>
      <c r="BF5" s="26">
        <v>4</v>
      </c>
      <c r="BG5" s="26">
        <v>2.25</v>
      </c>
      <c r="BH5" s="26">
        <v>1.75</v>
      </c>
      <c r="BI5" s="26">
        <v>3.25</v>
      </c>
      <c r="BJ5" s="26" t="e">
        <v>#DIV/0!</v>
      </c>
      <c r="BK5" s="26" t="e">
        <v>#DIV/0!</v>
      </c>
      <c r="BL5" s="26">
        <v>4.1333333333333337</v>
      </c>
    </row>
    <row r="6" spans="1:64" x14ac:dyDescent="0.25">
      <c r="A6" s="18" t="s">
        <v>176</v>
      </c>
      <c r="B6" s="26">
        <v>6.0740740740740744</v>
      </c>
      <c r="C6" s="26">
        <v>4.7037037037037033</v>
      </c>
      <c r="D6" s="26">
        <v>5.6296296296296298</v>
      </c>
      <c r="E6" s="26">
        <v>5.1851851851851851</v>
      </c>
      <c r="F6" s="26">
        <v>4.8888888888888893</v>
      </c>
      <c r="G6" s="26">
        <v>5.3888888888888893</v>
      </c>
      <c r="H6" s="26">
        <v>5.7222222222222223</v>
      </c>
      <c r="I6" s="26">
        <v>5.6296296296296298</v>
      </c>
      <c r="J6" s="26">
        <v>4.0740740740740744</v>
      </c>
      <c r="K6" s="26">
        <v>4.5740740740740744</v>
      </c>
      <c r="L6" s="26">
        <v>3.6481481481481484</v>
      </c>
      <c r="M6" s="26">
        <v>4.8148148148148149</v>
      </c>
      <c r="N6" s="26">
        <v>5.1481481481481479</v>
      </c>
      <c r="O6" s="26">
        <v>5.1296296296296298</v>
      </c>
      <c r="P6" s="26">
        <v>6.0185185185185182</v>
      </c>
      <c r="Q6" s="26">
        <v>5.0925925925925926</v>
      </c>
      <c r="R6" s="26">
        <v>5.2777777777777777</v>
      </c>
      <c r="S6" s="26">
        <v>5.3703703703703702</v>
      </c>
      <c r="T6" s="26">
        <v>5.666666666666667</v>
      </c>
      <c r="U6" s="26">
        <v>5.7407407407407405</v>
      </c>
      <c r="V6" s="26">
        <v>5.5740740740740744</v>
      </c>
      <c r="W6" s="26">
        <v>5.8148148148148149</v>
      </c>
      <c r="X6" s="26">
        <v>4.7222222222222223</v>
      </c>
      <c r="Y6" s="26">
        <v>4.4259259259259256</v>
      </c>
      <c r="Z6" s="26">
        <v>5.166666666666667</v>
      </c>
      <c r="AA6" s="26">
        <v>5.5</v>
      </c>
      <c r="AB6" s="26">
        <v>4.7962962962962967</v>
      </c>
      <c r="AC6" s="26">
        <v>3.6666666666666665</v>
      </c>
      <c r="AD6" s="26">
        <v>3.4629629629629628</v>
      </c>
      <c r="AE6" s="26">
        <v>4.6481481481481479</v>
      </c>
      <c r="AF6" s="26">
        <v>3.9629629629629628</v>
      </c>
      <c r="AG6" s="26">
        <v>2.3888888888888888</v>
      </c>
      <c r="AH6" s="26">
        <v>5.7407407407407405</v>
      </c>
      <c r="AI6" s="26">
        <v>4.2777777777777777</v>
      </c>
      <c r="AJ6" s="26">
        <v>3.574074074074074</v>
      </c>
      <c r="AK6" s="26">
        <v>3</v>
      </c>
      <c r="AL6" s="26">
        <v>3.0185185185185186</v>
      </c>
      <c r="AM6" s="26">
        <v>3.0370370370370372</v>
      </c>
      <c r="AN6" s="26">
        <v>2.574074074074074</v>
      </c>
      <c r="AO6" s="26">
        <v>2.7407407407407409</v>
      </c>
      <c r="AP6" s="26">
        <v>2.3518518518518516</v>
      </c>
      <c r="AQ6" s="26">
        <v>3.4629629629629628</v>
      </c>
      <c r="AR6" s="26">
        <v>4.0370370370370372</v>
      </c>
      <c r="AS6" s="26">
        <v>4.0740740740740744</v>
      </c>
      <c r="AT6" s="26">
        <v>2.5925925925925926</v>
      </c>
      <c r="AU6" s="26">
        <v>4.0925925925925926</v>
      </c>
      <c r="AV6" s="26">
        <v>4.8518518518518521</v>
      </c>
      <c r="AW6" s="26">
        <v>4.1296296296296298</v>
      </c>
      <c r="AX6" s="26">
        <v>4.2222222222222223</v>
      </c>
      <c r="AY6" s="26">
        <v>4</v>
      </c>
      <c r="AZ6" s="26">
        <v>5.4629629629629628</v>
      </c>
      <c r="BA6" s="26">
        <v>4.5185185185185182</v>
      </c>
      <c r="BB6" s="26">
        <v>3.8333333333333335</v>
      </c>
      <c r="BC6" s="26">
        <v>3.2962962962962963</v>
      </c>
      <c r="BD6" s="26">
        <v>4.0370370370370372</v>
      </c>
      <c r="BE6" s="26">
        <v>3.925925925925926</v>
      </c>
      <c r="BF6" s="26">
        <v>3.1851851851851851</v>
      </c>
      <c r="BG6" s="26">
        <v>2.3703703703703702</v>
      </c>
      <c r="BH6" s="26">
        <v>2.4814814814814814</v>
      </c>
      <c r="BI6" s="26">
        <v>4.2407407407407405</v>
      </c>
      <c r="BJ6" s="26" t="e">
        <v>#DIV/0!</v>
      </c>
      <c r="BK6" s="26" t="e">
        <v>#DIV/0!</v>
      </c>
      <c r="BL6" s="26">
        <v>4.3506172839506174</v>
      </c>
    </row>
    <row r="7" spans="1:64" x14ac:dyDescent="0.25">
      <c r="A7" s="18" t="s">
        <v>177</v>
      </c>
      <c r="B7" s="26">
        <v>6</v>
      </c>
      <c r="C7" s="26">
        <v>5.5</v>
      </c>
      <c r="D7" s="26">
        <v>6.25</v>
      </c>
      <c r="E7" s="26">
        <v>5</v>
      </c>
      <c r="F7" s="26">
        <v>6.75</v>
      </c>
      <c r="G7" s="26">
        <v>4.25</v>
      </c>
      <c r="H7" s="26">
        <v>4.75</v>
      </c>
      <c r="I7" s="26">
        <v>5</v>
      </c>
      <c r="J7" s="26">
        <v>3.25</v>
      </c>
      <c r="K7" s="26">
        <v>4.5</v>
      </c>
      <c r="L7" s="26">
        <v>3.5</v>
      </c>
      <c r="M7" s="26">
        <v>4.5</v>
      </c>
      <c r="N7" s="26">
        <v>6.75</v>
      </c>
      <c r="O7" s="26">
        <v>5.5</v>
      </c>
      <c r="P7" s="26">
        <v>6</v>
      </c>
      <c r="Q7" s="26">
        <v>6</v>
      </c>
      <c r="R7" s="26">
        <v>6.25</v>
      </c>
      <c r="S7" s="26">
        <v>6.25</v>
      </c>
      <c r="T7" s="26">
        <v>5.25</v>
      </c>
      <c r="U7" s="26">
        <v>5.5</v>
      </c>
      <c r="V7" s="26">
        <v>5.5</v>
      </c>
      <c r="W7" s="26">
        <v>5</v>
      </c>
      <c r="X7" s="26">
        <v>4.75</v>
      </c>
      <c r="Y7" s="26">
        <v>4.75</v>
      </c>
      <c r="Z7" s="26">
        <v>4.5</v>
      </c>
      <c r="AA7" s="26">
        <v>5.5</v>
      </c>
      <c r="AB7" s="26">
        <v>4.25</v>
      </c>
      <c r="AC7" s="26">
        <v>4.25</v>
      </c>
      <c r="AD7" s="26">
        <v>4.25</v>
      </c>
      <c r="AE7" s="26">
        <v>4.25</v>
      </c>
      <c r="AF7" s="26">
        <v>3.75</v>
      </c>
      <c r="AG7" s="26">
        <v>2.75</v>
      </c>
      <c r="AH7" s="26">
        <v>6</v>
      </c>
      <c r="AI7" s="26">
        <v>3.5</v>
      </c>
      <c r="AJ7" s="26">
        <v>4.75</v>
      </c>
      <c r="AK7" s="26">
        <v>2.25</v>
      </c>
      <c r="AL7" s="26">
        <v>3.25</v>
      </c>
      <c r="AM7" s="26">
        <v>3</v>
      </c>
      <c r="AN7" s="26">
        <v>1.75</v>
      </c>
      <c r="AO7" s="26">
        <v>2.25</v>
      </c>
      <c r="AP7" s="26">
        <v>1.5</v>
      </c>
      <c r="AQ7" s="26">
        <v>2.25</v>
      </c>
      <c r="AR7" s="26">
        <v>5.25</v>
      </c>
      <c r="AS7" s="26">
        <v>3.5</v>
      </c>
      <c r="AT7" s="26">
        <v>2.5</v>
      </c>
      <c r="AU7" s="26">
        <v>4.5</v>
      </c>
      <c r="AV7" s="26">
        <v>6</v>
      </c>
      <c r="AW7" s="26">
        <v>4.25</v>
      </c>
      <c r="AX7" s="26">
        <v>5</v>
      </c>
      <c r="AY7" s="26">
        <v>3</v>
      </c>
      <c r="AZ7" s="26">
        <v>5.5</v>
      </c>
      <c r="BA7" s="26">
        <v>3.25</v>
      </c>
      <c r="BB7" s="26">
        <v>4.25</v>
      </c>
      <c r="BC7" s="26">
        <v>3</v>
      </c>
      <c r="BD7" s="26">
        <v>4.25</v>
      </c>
      <c r="BE7" s="26">
        <v>3.75</v>
      </c>
      <c r="BF7" s="26">
        <v>2.5</v>
      </c>
      <c r="BG7" s="26">
        <v>3</v>
      </c>
      <c r="BH7" s="26">
        <v>2.75</v>
      </c>
      <c r="BI7" s="26">
        <v>4</v>
      </c>
      <c r="BJ7" s="26" t="e">
        <v>#DIV/0!</v>
      </c>
      <c r="BK7" s="26" t="e">
        <v>#DIV/0!</v>
      </c>
      <c r="BL7" s="26">
        <v>4.3499999999999996</v>
      </c>
    </row>
    <row r="8" spans="1:64" x14ac:dyDescent="0.25">
      <c r="A8" s="18" t="s">
        <v>160</v>
      </c>
      <c r="B8" s="26">
        <v>6.064516129032258</v>
      </c>
      <c r="C8" s="26">
        <v>4.741935483870968</v>
      </c>
      <c r="D8" s="26">
        <v>5.629032258064516</v>
      </c>
      <c r="E8" s="26">
        <v>5.145161290322581</v>
      </c>
      <c r="F8" s="26">
        <v>4.9838709677419351</v>
      </c>
      <c r="G8" s="26">
        <v>5.387096774193548</v>
      </c>
      <c r="H8" s="26">
        <v>5.67741935483871</v>
      </c>
      <c r="I8" s="26">
        <v>5.629032258064516</v>
      </c>
      <c r="J8" s="26">
        <v>4.096774193548387</v>
      </c>
      <c r="K8" s="26">
        <v>4.629032258064516</v>
      </c>
      <c r="L8" s="26">
        <v>3.6129032258064515</v>
      </c>
      <c r="M8" s="26">
        <v>4.709677419354839</v>
      </c>
      <c r="N8" s="26">
        <v>5.258064516129032</v>
      </c>
      <c r="O8" s="26">
        <v>5.112903225806452</v>
      </c>
      <c r="P8" s="26">
        <v>6.0483870967741939</v>
      </c>
      <c r="Q8" s="26">
        <v>5.145161290322581</v>
      </c>
      <c r="R8" s="26">
        <v>5.32258064516129</v>
      </c>
      <c r="S8" s="26">
        <v>5.354838709677419</v>
      </c>
      <c r="T8" s="26">
        <v>5.596774193548387</v>
      </c>
      <c r="U8" s="26">
        <v>5.725806451612903</v>
      </c>
      <c r="V8" s="26">
        <v>5.580645161290323</v>
      </c>
      <c r="W8" s="26">
        <v>5.693548387096774</v>
      </c>
      <c r="X8" s="26">
        <v>4.725806451612903</v>
      </c>
      <c r="Y8" s="26">
        <v>4.354838709677419</v>
      </c>
      <c r="Z8" s="26">
        <v>5.080645161290323</v>
      </c>
      <c r="AA8" s="26">
        <v>5.4838709677419351</v>
      </c>
      <c r="AB8" s="26">
        <v>4.806451612903226</v>
      </c>
      <c r="AC8" s="26">
        <v>3.7096774193548385</v>
      </c>
      <c r="AD8" s="26">
        <v>3.467741935483871</v>
      </c>
      <c r="AE8" s="26">
        <v>4.612903225806452</v>
      </c>
      <c r="AF8" s="26">
        <v>3.9193548387096775</v>
      </c>
      <c r="AG8" s="26">
        <v>2.4193548387096775</v>
      </c>
      <c r="AH8" s="26">
        <v>5.709677419354839</v>
      </c>
      <c r="AI8" s="26">
        <v>4.193548387096774</v>
      </c>
      <c r="AJ8" s="26">
        <v>3.6129032258064515</v>
      </c>
      <c r="AK8" s="26">
        <v>2.967741935483871</v>
      </c>
      <c r="AL8" s="26">
        <v>3.0483870967741935</v>
      </c>
      <c r="AM8" s="26">
        <v>3.032258064516129</v>
      </c>
      <c r="AN8" s="26">
        <v>2.5161290322580645</v>
      </c>
      <c r="AO8" s="26">
        <v>2.7096774193548385</v>
      </c>
      <c r="AP8" s="26">
        <v>2.274193548387097</v>
      </c>
      <c r="AQ8" s="26">
        <v>3.274193548387097</v>
      </c>
      <c r="AR8" s="26">
        <v>4.080645161290323</v>
      </c>
      <c r="AS8" s="26">
        <v>3.9838709677419355</v>
      </c>
      <c r="AT8" s="26">
        <v>2.532258064516129</v>
      </c>
      <c r="AU8" s="26">
        <v>4.161290322580645</v>
      </c>
      <c r="AV8" s="26">
        <v>4.935483870967742</v>
      </c>
      <c r="AW8" s="26">
        <v>4.145161290322581</v>
      </c>
      <c r="AX8" s="26">
        <v>4.193548387096774</v>
      </c>
      <c r="AY8" s="26">
        <v>3.935483870967742</v>
      </c>
      <c r="AZ8" s="26">
        <v>5.4838709677419351</v>
      </c>
      <c r="BA8" s="26">
        <v>4.338709677419355</v>
      </c>
      <c r="BB8" s="26">
        <v>3.9193548387096775</v>
      </c>
      <c r="BC8" s="26">
        <v>3.2419354838709675</v>
      </c>
      <c r="BD8" s="26">
        <v>4.032258064516129</v>
      </c>
      <c r="BE8" s="26">
        <v>3.935483870967742</v>
      </c>
      <c r="BF8" s="26">
        <v>3.193548387096774</v>
      </c>
      <c r="BG8" s="26">
        <v>2.403225806451613</v>
      </c>
      <c r="BH8" s="26">
        <v>2.4516129032258065</v>
      </c>
      <c r="BI8" s="26">
        <v>4.161290322580645</v>
      </c>
      <c r="BJ8" s="26" t="e">
        <v>#DIV/0!</v>
      </c>
      <c r="BK8" s="26" t="e">
        <v>#DIV/0!</v>
      </c>
      <c r="BL8" s="26">
        <v>4.3365591397849466</v>
      </c>
    </row>
    <row r="14" spans="1:64" x14ac:dyDescent="0.25">
      <c r="A14" s="17" t="s">
        <v>178</v>
      </c>
      <c r="B14" t="s">
        <v>162</v>
      </c>
    </row>
    <row r="16" spans="1:64" x14ac:dyDescent="0.25">
      <c r="A16" s="17" t="s">
        <v>164</v>
      </c>
      <c r="B16" t="s">
        <v>158</v>
      </c>
    </row>
    <row r="17" spans="1:64" x14ac:dyDescent="0.25">
      <c r="A17" s="17" t="s">
        <v>159</v>
      </c>
      <c r="B17" s="17">
        <v>2</v>
      </c>
      <c r="C17" s="17">
        <v>3</v>
      </c>
      <c r="D17" s="17">
        <v>4</v>
      </c>
      <c r="E17" s="17">
        <v>5</v>
      </c>
      <c r="F17" s="17">
        <v>6</v>
      </c>
      <c r="G17" s="17">
        <v>7</v>
      </c>
      <c r="H17" s="17">
        <v>8</v>
      </c>
      <c r="I17" s="17">
        <v>9</v>
      </c>
      <c r="J17" s="17">
        <v>10</v>
      </c>
      <c r="K17" s="17">
        <v>11</v>
      </c>
      <c r="L17" s="17">
        <v>12</v>
      </c>
      <c r="M17" s="17">
        <v>13</v>
      </c>
      <c r="N17" s="17">
        <v>14</v>
      </c>
      <c r="O17" s="17">
        <v>15</v>
      </c>
      <c r="P17" s="17">
        <v>16</v>
      </c>
      <c r="Q17" s="17">
        <v>17</v>
      </c>
      <c r="R17" s="17">
        <v>18</v>
      </c>
      <c r="S17" s="17">
        <v>19</v>
      </c>
      <c r="T17" s="17">
        <v>20</v>
      </c>
      <c r="U17" s="17">
        <v>21</v>
      </c>
      <c r="V17" s="17">
        <v>22</v>
      </c>
      <c r="W17" s="17">
        <v>23</v>
      </c>
      <c r="X17" s="17">
        <v>24</v>
      </c>
      <c r="Y17" s="17">
        <v>25</v>
      </c>
      <c r="Z17" s="17">
        <v>26</v>
      </c>
      <c r="AA17" s="17">
        <v>27</v>
      </c>
      <c r="AB17" s="17">
        <v>28</v>
      </c>
      <c r="AC17" s="17">
        <v>29</v>
      </c>
      <c r="AD17" s="17">
        <v>30</v>
      </c>
      <c r="AE17" s="17">
        <v>31</v>
      </c>
      <c r="AF17" s="17">
        <v>32</v>
      </c>
      <c r="AG17" s="17">
        <v>33</v>
      </c>
      <c r="AH17" s="17">
        <v>34</v>
      </c>
      <c r="AI17" s="17">
        <v>35</v>
      </c>
      <c r="AJ17" s="17">
        <v>36</v>
      </c>
      <c r="AK17" s="17">
        <v>37</v>
      </c>
      <c r="AL17" s="17">
        <v>38</v>
      </c>
      <c r="AM17" s="17">
        <v>39</v>
      </c>
      <c r="AN17" s="17">
        <v>40</v>
      </c>
      <c r="AO17" s="17">
        <v>41</v>
      </c>
      <c r="AP17" s="17">
        <v>42</v>
      </c>
      <c r="AQ17" s="17">
        <v>43</v>
      </c>
      <c r="AR17" s="17">
        <v>44</v>
      </c>
      <c r="AS17" s="17">
        <v>45</v>
      </c>
      <c r="AT17" s="17">
        <v>46</v>
      </c>
      <c r="AU17" s="17">
        <v>47</v>
      </c>
      <c r="AV17" s="17">
        <v>48</v>
      </c>
      <c r="AW17" s="17">
        <v>49</v>
      </c>
      <c r="AX17" s="17">
        <v>50</v>
      </c>
      <c r="AY17" s="17">
        <v>51</v>
      </c>
      <c r="AZ17" s="17">
        <v>52</v>
      </c>
      <c r="BA17" s="17">
        <v>53</v>
      </c>
      <c r="BB17" s="17">
        <v>54</v>
      </c>
      <c r="BC17" s="17">
        <v>55</v>
      </c>
      <c r="BD17" s="17">
        <v>56</v>
      </c>
      <c r="BE17" s="17">
        <v>57</v>
      </c>
      <c r="BF17" s="17">
        <v>58</v>
      </c>
      <c r="BG17" s="17">
        <v>59</v>
      </c>
      <c r="BH17" s="17">
        <v>60</v>
      </c>
      <c r="BI17" s="17">
        <v>61</v>
      </c>
      <c r="BJ17" s="17">
        <v>62</v>
      </c>
      <c r="BK17" s="17">
        <v>63</v>
      </c>
      <c r="BL17" s="17" t="s">
        <v>160</v>
      </c>
    </row>
    <row r="18" spans="1:64" x14ac:dyDescent="0.25">
      <c r="A18" s="18" t="s">
        <v>169</v>
      </c>
      <c r="B18" s="26">
        <v>6</v>
      </c>
      <c r="C18" s="26">
        <v>4.5</v>
      </c>
      <c r="D18" s="26">
        <v>5</v>
      </c>
      <c r="E18" s="26">
        <v>4.75</v>
      </c>
      <c r="F18" s="26">
        <v>4.5</v>
      </c>
      <c r="G18" s="26">
        <v>6.5</v>
      </c>
      <c r="H18" s="26">
        <v>6</v>
      </c>
      <c r="I18" s="26">
        <v>6.25</v>
      </c>
      <c r="J18" s="26">
        <v>5.25</v>
      </c>
      <c r="K18" s="26">
        <v>5.5</v>
      </c>
      <c r="L18" s="26">
        <v>3.25</v>
      </c>
      <c r="M18" s="26">
        <v>3.5</v>
      </c>
      <c r="N18" s="26">
        <v>5.25</v>
      </c>
      <c r="O18" s="26">
        <v>4.5</v>
      </c>
      <c r="P18" s="26">
        <v>6.5</v>
      </c>
      <c r="Q18" s="26">
        <v>5</v>
      </c>
      <c r="R18" s="26">
        <v>5</v>
      </c>
      <c r="S18" s="26">
        <v>4.25</v>
      </c>
      <c r="T18" s="26">
        <v>5</v>
      </c>
      <c r="U18" s="26">
        <v>5.75</v>
      </c>
      <c r="V18" s="26">
        <v>5.75</v>
      </c>
      <c r="W18" s="26">
        <v>4.75</v>
      </c>
      <c r="X18" s="26">
        <v>4.75</v>
      </c>
      <c r="Y18" s="26">
        <v>3</v>
      </c>
      <c r="Z18" s="26">
        <v>4.5</v>
      </c>
      <c r="AA18" s="26">
        <v>5.25</v>
      </c>
      <c r="AB18" s="26">
        <v>5.5</v>
      </c>
      <c r="AC18" s="26">
        <v>3.75</v>
      </c>
      <c r="AD18" s="26">
        <v>2.75</v>
      </c>
      <c r="AE18" s="26">
        <v>4.5</v>
      </c>
      <c r="AF18" s="26">
        <v>3.5</v>
      </c>
      <c r="AG18" s="26">
        <v>2.5</v>
      </c>
      <c r="AH18" s="26">
        <v>5</v>
      </c>
      <c r="AI18" s="26">
        <v>3.75</v>
      </c>
      <c r="AJ18" s="26">
        <v>3</v>
      </c>
      <c r="AK18" s="26">
        <v>3.25</v>
      </c>
      <c r="AL18" s="26">
        <v>3.25</v>
      </c>
      <c r="AM18" s="26">
        <v>3</v>
      </c>
      <c r="AN18" s="26">
        <v>2.5</v>
      </c>
      <c r="AO18" s="26">
        <v>2.75</v>
      </c>
      <c r="AP18" s="26">
        <v>2</v>
      </c>
      <c r="AQ18" s="26">
        <v>1.75</v>
      </c>
      <c r="AR18" s="26">
        <v>3.5</v>
      </c>
      <c r="AS18" s="26">
        <v>3.25</v>
      </c>
      <c r="AT18" s="26">
        <v>1.75</v>
      </c>
      <c r="AU18" s="26">
        <v>4.75</v>
      </c>
      <c r="AV18" s="26">
        <v>5</v>
      </c>
      <c r="AW18" s="26">
        <v>4.25</v>
      </c>
      <c r="AX18" s="26">
        <v>3</v>
      </c>
      <c r="AY18" s="26">
        <v>4</v>
      </c>
      <c r="AZ18" s="26">
        <v>5.75</v>
      </c>
      <c r="BA18" s="26">
        <v>3</v>
      </c>
      <c r="BB18" s="26">
        <v>4.75</v>
      </c>
      <c r="BC18" s="26">
        <v>2.75</v>
      </c>
      <c r="BD18" s="26">
        <v>3.75</v>
      </c>
      <c r="BE18" s="26">
        <v>4.25</v>
      </c>
      <c r="BF18" s="26">
        <v>4</v>
      </c>
      <c r="BG18" s="26">
        <v>2.25</v>
      </c>
      <c r="BH18" s="26">
        <v>1.75</v>
      </c>
      <c r="BI18" s="26">
        <v>3.25</v>
      </c>
      <c r="BJ18" s="26" t="e">
        <v>#DIV/0!</v>
      </c>
      <c r="BK18" s="26" t="e">
        <v>#DIV/0!</v>
      </c>
      <c r="BL18" s="26">
        <v>4.1333333333333337</v>
      </c>
    </row>
    <row r="19" spans="1:64" x14ac:dyDescent="0.25">
      <c r="A19" s="18" t="s">
        <v>176</v>
      </c>
      <c r="B19" s="26">
        <v>6.0740740740740744</v>
      </c>
      <c r="C19" s="26">
        <v>4.7037037037037033</v>
      </c>
      <c r="D19" s="26">
        <v>5.6296296296296298</v>
      </c>
      <c r="E19" s="26">
        <v>5.1851851851851851</v>
      </c>
      <c r="F19" s="26">
        <v>4.8888888888888893</v>
      </c>
      <c r="G19" s="26">
        <v>5.3888888888888893</v>
      </c>
      <c r="H19" s="26">
        <v>5.7222222222222223</v>
      </c>
      <c r="I19" s="26">
        <v>5.6296296296296298</v>
      </c>
      <c r="J19" s="26">
        <v>4.0740740740740744</v>
      </c>
      <c r="K19" s="26">
        <v>4.5740740740740744</v>
      </c>
      <c r="L19" s="26">
        <v>3.6481481481481484</v>
      </c>
      <c r="M19" s="26">
        <v>4.8148148148148149</v>
      </c>
      <c r="N19" s="26">
        <v>5.1481481481481479</v>
      </c>
      <c r="O19" s="26">
        <v>5.1296296296296298</v>
      </c>
      <c r="P19" s="26">
        <v>6.0185185185185182</v>
      </c>
      <c r="Q19" s="26">
        <v>5.0925925925925926</v>
      </c>
      <c r="R19" s="26">
        <v>5.2777777777777777</v>
      </c>
      <c r="S19" s="26">
        <v>5.3703703703703702</v>
      </c>
      <c r="T19" s="26">
        <v>5.666666666666667</v>
      </c>
      <c r="U19" s="26">
        <v>5.7407407407407405</v>
      </c>
      <c r="V19" s="26">
        <v>5.5740740740740744</v>
      </c>
      <c r="W19" s="26">
        <v>5.8148148148148149</v>
      </c>
      <c r="X19" s="26">
        <v>4.7222222222222223</v>
      </c>
      <c r="Y19" s="26">
        <v>4.4259259259259256</v>
      </c>
      <c r="Z19" s="26">
        <v>5.166666666666667</v>
      </c>
      <c r="AA19" s="26">
        <v>5.5</v>
      </c>
      <c r="AB19" s="26">
        <v>4.7962962962962967</v>
      </c>
      <c r="AC19" s="26">
        <v>3.6666666666666665</v>
      </c>
      <c r="AD19" s="26">
        <v>3.4629629629629628</v>
      </c>
      <c r="AE19" s="26">
        <v>4.6481481481481479</v>
      </c>
      <c r="AF19" s="26">
        <v>3.9629629629629628</v>
      </c>
      <c r="AG19" s="26">
        <v>2.3888888888888888</v>
      </c>
      <c r="AH19" s="26">
        <v>5.7407407407407405</v>
      </c>
      <c r="AI19" s="26">
        <v>4.2777777777777777</v>
      </c>
      <c r="AJ19" s="26">
        <v>3.574074074074074</v>
      </c>
      <c r="AK19" s="26">
        <v>3</v>
      </c>
      <c r="AL19" s="26">
        <v>3.0185185185185186</v>
      </c>
      <c r="AM19" s="26">
        <v>3.0370370370370372</v>
      </c>
      <c r="AN19" s="26">
        <v>2.574074074074074</v>
      </c>
      <c r="AO19" s="26">
        <v>2.7407407407407409</v>
      </c>
      <c r="AP19" s="26">
        <v>2.3518518518518516</v>
      </c>
      <c r="AQ19" s="26">
        <v>3.4629629629629628</v>
      </c>
      <c r="AR19" s="26">
        <v>4.0370370370370372</v>
      </c>
      <c r="AS19" s="26">
        <v>4.0740740740740744</v>
      </c>
      <c r="AT19" s="26">
        <v>2.5925925925925926</v>
      </c>
      <c r="AU19" s="26">
        <v>4.0925925925925926</v>
      </c>
      <c r="AV19" s="26">
        <v>4.8518518518518521</v>
      </c>
      <c r="AW19" s="26">
        <v>4.1296296296296298</v>
      </c>
      <c r="AX19" s="26">
        <v>4.2222222222222223</v>
      </c>
      <c r="AY19" s="26">
        <v>4</v>
      </c>
      <c r="AZ19" s="26">
        <v>5.4629629629629628</v>
      </c>
      <c r="BA19" s="26">
        <v>4.5185185185185182</v>
      </c>
      <c r="BB19" s="26">
        <v>3.8333333333333335</v>
      </c>
      <c r="BC19" s="26">
        <v>3.2962962962962963</v>
      </c>
      <c r="BD19" s="26">
        <v>4.0370370370370372</v>
      </c>
      <c r="BE19" s="26">
        <v>3.925925925925926</v>
      </c>
      <c r="BF19" s="26">
        <v>3.1851851851851851</v>
      </c>
      <c r="BG19" s="26">
        <v>2.3703703703703702</v>
      </c>
      <c r="BH19" s="26">
        <v>2.4814814814814814</v>
      </c>
      <c r="BI19" s="26">
        <v>4.2407407407407405</v>
      </c>
      <c r="BJ19" s="26" t="e">
        <v>#DIV/0!</v>
      </c>
      <c r="BK19" s="26" t="e">
        <v>#DIV/0!</v>
      </c>
      <c r="BL19" s="26">
        <v>4.3506172839506174</v>
      </c>
    </row>
    <row r="20" spans="1:64" x14ac:dyDescent="0.25">
      <c r="A20" s="18" t="s">
        <v>177</v>
      </c>
      <c r="B20" s="26">
        <v>6</v>
      </c>
      <c r="C20" s="26">
        <v>5.5</v>
      </c>
      <c r="D20" s="26">
        <v>6.25</v>
      </c>
      <c r="E20" s="26">
        <v>5</v>
      </c>
      <c r="F20" s="26">
        <v>6.75</v>
      </c>
      <c r="G20" s="26">
        <v>4.25</v>
      </c>
      <c r="H20" s="26">
        <v>4.75</v>
      </c>
      <c r="I20" s="26">
        <v>5</v>
      </c>
      <c r="J20" s="26">
        <v>3.25</v>
      </c>
      <c r="K20" s="26">
        <v>4.5</v>
      </c>
      <c r="L20" s="26">
        <v>3.5</v>
      </c>
      <c r="M20" s="26">
        <v>4.5</v>
      </c>
      <c r="N20" s="26">
        <v>6.75</v>
      </c>
      <c r="O20" s="26">
        <v>5.5</v>
      </c>
      <c r="P20" s="26">
        <v>6</v>
      </c>
      <c r="Q20" s="26">
        <v>6</v>
      </c>
      <c r="R20" s="26">
        <v>6.25</v>
      </c>
      <c r="S20" s="26">
        <v>6.25</v>
      </c>
      <c r="T20" s="26">
        <v>5.25</v>
      </c>
      <c r="U20" s="26">
        <v>5.5</v>
      </c>
      <c r="V20" s="26">
        <v>5.5</v>
      </c>
      <c r="W20" s="26">
        <v>5</v>
      </c>
      <c r="X20" s="26">
        <v>4.75</v>
      </c>
      <c r="Y20" s="26">
        <v>4.75</v>
      </c>
      <c r="Z20" s="26">
        <v>4.5</v>
      </c>
      <c r="AA20" s="26">
        <v>5.5</v>
      </c>
      <c r="AB20" s="26">
        <v>4.25</v>
      </c>
      <c r="AC20" s="26">
        <v>4.25</v>
      </c>
      <c r="AD20" s="26">
        <v>4.25</v>
      </c>
      <c r="AE20" s="26">
        <v>4.25</v>
      </c>
      <c r="AF20" s="26">
        <v>3.75</v>
      </c>
      <c r="AG20" s="26">
        <v>2.75</v>
      </c>
      <c r="AH20" s="26">
        <v>6</v>
      </c>
      <c r="AI20" s="26">
        <v>3.5</v>
      </c>
      <c r="AJ20" s="26">
        <v>4.75</v>
      </c>
      <c r="AK20" s="26">
        <v>2.25</v>
      </c>
      <c r="AL20" s="26">
        <v>3.25</v>
      </c>
      <c r="AM20" s="26">
        <v>3</v>
      </c>
      <c r="AN20" s="26">
        <v>1.75</v>
      </c>
      <c r="AO20" s="26">
        <v>2.25</v>
      </c>
      <c r="AP20" s="26">
        <v>1.5</v>
      </c>
      <c r="AQ20" s="26">
        <v>2.25</v>
      </c>
      <c r="AR20" s="26">
        <v>5.25</v>
      </c>
      <c r="AS20" s="26">
        <v>3.5</v>
      </c>
      <c r="AT20" s="26">
        <v>2.5</v>
      </c>
      <c r="AU20" s="26">
        <v>4.5</v>
      </c>
      <c r="AV20" s="26">
        <v>6</v>
      </c>
      <c r="AW20" s="26">
        <v>4.25</v>
      </c>
      <c r="AX20" s="26">
        <v>5</v>
      </c>
      <c r="AY20" s="26">
        <v>3</v>
      </c>
      <c r="AZ20" s="26">
        <v>5.5</v>
      </c>
      <c r="BA20" s="26">
        <v>3.25</v>
      </c>
      <c r="BB20" s="26">
        <v>4.25</v>
      </c>
      <c r="BC20" s="26">
        <v>3</v>
      </c>
      <c r="BD20" s="26">
        <v>4.25</v>
      </c>
      <c r="BE20" s="26">
        <v>3.75</v>
      </c>
      <c r="BF20" s="26">
        <v>2.5</v>
      </c>
      <c r="BG20" s="26">
        <v>3</v>
      </c>
      <c r="BH20" s="26">
        <v>2.75</v>
      </c>
      <c r="BI20" s="26">
        <v>4</v>
      </c>
      <c r="BJ20" s="26" t="e">
        <v>#DIV/0!</v>
      </c>
      <c r="BK20" s="26" t="e">
        <v>#DIV/0!</v>
      </c>
      <c r="BL20" s="26">
        <v>4.3499999999999996</v>
      </c>
    </row>
    <row r="21" spans="1:64" x14ac:dyDescent="0.25">
      <c r="A21" s="18" t="s">
        <v>160</v>
      </c>
      <c r="B21" s="26">
        <v>6.064516129032258</v>
      </c>
      <c r="C21" s="26">
        <v>4.741935483870968</v>
      </c>
      <c r="D21" s="26">
        <v>5.629032258064516</v>
      </c>
      <c r="E21" s="26">
        <v>5.145161290322581</v>
      </c>
      <c r="F21" s="26">
        <v>4.9838709677419351</v>
      </c>
      <c r="G21" s="26">
        <v>5.387096774193548</v>
      </c>
      <c r="H21" s="26">
        <v>5.67741935483871</v>
      </c>
      <c r="I21" s="26">
        <v>5.629032258064516</v>
      </c>
      <c r="J21" s="26">
        <v>4.096774193548387</v>
      </c>
      <c r="K21" s="26">
        <v>4.629032258064516</v>
      </c>
      <c r="L21" s="26">
        <v>3.6129032258064515</v>
      </c>
      <c r="M21" s="26">
        <v>4.709677419354839</v>
      </c>
      <c r="N21" s="26">
        <v>5.258064516129032</v>
      </c>
      <c r="O21" s="26">
        <v>5.112903225806452</v>
      </c>
      <c r="P21" s="26">
        <v>6.0483870967741939</v>
      </c>
      <c r="Q21" s="26">
        <v>5.145161290322581</v>
      </c>
      <c r="R21" s="26">
        <v>5.32258064516129</v>
      </c>
      <c r="S21" s="26">
        <v>5.354838709677419</v>
      </c>
      <c r="T21" s="26">
        <v>5.596774193548387</v>
      </c>
      <c r="U21" s="26">
        <v>5.725806451612903</v>
      </c>
      <c r="V21" s="26">
        <v>5.580645161290323</v>
      </c>
      <c r="W21" s="26">
        <v>5.693548387096774</v>
      </c>
      <c r="X21" s="26">
        <v>4.725806451612903</v>
      </c>
      <c r="Y21" s="26">
        <v>4.354838709677419</v>
      </c>
      <c r="Z21" s="26">
        <v>5.080645161290323</v>
      </c>
      <c r="AA21" s="26">
        <v>5.4838709677419351</v>
      </c>
      <c r="AB21" s="26">
        <v>4.806451612903226</v>
      </c>
      <c r="AC21" s="26">
        <v>3.7096774193548385</v>
      </c>
      <c r="AD21" s="26">
        <v>3.467741935483871</v>
      </c>
      <c r="AE21" s="26">
        <v>4.612903225806452</v>
      </c>
      <c r="AF21" s="26">
        <v>3.9193548387096775</v>
      </c>
      <c r="AG21" s="26">
        <v>2.4193548387096775</v>
      </c>
      <c r="AH21" s="26">
        <v>5.709677419354839</v>
      </c>
      <c r="AI21" s="26">
        <v>4.193548387096774</v>
      </c>
      <c r="AJ21" s="26">
        <v>3.6129032258064515</v>
      </c>
      <c r="AK21" s="26">
        <v>2.967741935483871</v>
      </c>
      <c r="AL21" s="26">
        <v>3.0483870967741935</v>
      </c>
      <c r="AM21" s="26">
        <v>3.032258064516129</v>
      </c>
      <c r="AN21" s="26">
        <v>2.5161290322580645</v>
      </c>
      <c r="AO21" s="26">
        <v>2.7096774193548385</v>
      </c>
      <c r="AP21" s="26">
        <v>2.274193548387097</v>
      </c>
      <c r="AQ21" s="26">
        <v>3.274193548387097</v>
      </c>
      <c r="AR21" s="26">
        <v>4.080645161290323</v>
      </c>
      <c r="AS21" s="26">
        <v>3.9838709677419355</v>
      </c>
      <c r="AT21" s="26">
        <v>2.532258064516129</v>
      </c>
      <c r="AU21" s="26">
        <v>4.161290322580645</v>
      </c>
      <c r="AV21" s="26">
        <v>4.935483870967742</v>
      </c>
      <c r="AW21" s="26">
        <v>4.145161290322581</v>
      </c>
      <c r="AX21" s="26">
        <v>4.193548387096774</v>
      </c>
      <c r="AY21" s="26">
        <v>3.935483870967742</v>
      </c>
      <c r="AZ21" s="26">
        <v>5.4838709677419351</v>
      </c>
      <c r="BA21" s="26">
        <v>4.338709677419355</v>
      </c>
      <c r="BB21" s="26">
        <v>3.9193548387096775</v>
      </c>
      <c r="BC21" s="26">
        <v>3.2419354838709675</v>
      </c>
      <c r="BD21" s="26">
        <v>4.032258064516129</v>
      </c>
      <c r="BE21" s="26">
        <v>3.935483870967742</v>
      </c>
      <c r="BF21" s="26">
        <v>3.193548387096774</v>
      </c>
      <c r="BG21" s="26">
        <v>2.403225806451613</v>
      </c>
      <c r="BH21" s="26">
        <v>2.4516129032258065</v>
      </c>
      <c r="BI21" s="26">
        <v>4.161290322580645</v>
      </c>
      <c r="BJ21" s="26" t="e">
        <v>#DIV/0!</v>
      </c>
      <c r="BK21" s="26" t="e">
        <v>#DIV/0!</v>
      </c>
      <c r="BL21" s="26">
        <v>4.3365591397849466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39E3-5A72-4E1B-9C11-02FACE264D1A}">
  <sheetPr>
    <tabColor rgb="FFFF0000"/>
  </sheetPr>
  <dimension ref="A1"/>
  <sheetViews>
    <sheetView workbookViewId="0">
      <selection activeCell="D8" sqref="D8:D9"/>
    </sheetView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3E7-8323-4CED-9203-05D23BDFB000}">
  <dimension ref="B1:K24"/>
  <sheetViews>
    <sheetView workbookViewId="0">
      <selection activeCell="K2" sqref="J2:K7"/>
    </sheetView>
  </sheetViews>
  <sheetFormatPr defaultRowHeight="13.2" x14ac:dyDescent="0.25"/>
  <cols>
    <col min="2" max="2" width="18.109375" bestFit="1" customWidth="1"/>
    <col min="10" max="10" width="18.6640625" customWidth="1"/>
  </cols>
  <sheetData>
    <row r="1" spans="2:11" x14ac:dyDescent="0.25">
      <c r="B1" s="5" t="s">
        <v>136</v>
      </c>
      <c r="J1" s="5" t="s">
        <v>137</v>
      </c>
    </row>
    <row r="2" spans="2:11" x14ac:dyDescent="0.25">
      <c r="B2" s="5" t="s">
        <v>80</v>
      </c>
      <c r="C2">
        <v>1</v>
      </c>
      <c r="J2" s="3" t="s">
        <v>76</v>
      </c>
      <c r="K2">
        <v>1</v>
      </c>
    </row>
    <row r="3" spans="2:11" x14ac:dyDescent="0.25">
      <c r="B3" s="5" t="s">
        <v>79</v>
      </c>
      <c r="C3">
        <v>2</v>
      </c>
      <c r="J3" s="3" t="s">
        <v>70</v>
      </c>
      <c r="K3">
        <v>2</v>
      </c>
    </row>
    <row r="4" spans="2:11" x14ac:dyDescent="0.25">
      <c r="B4" s="5" t="s">
        <v>68</v>
      </c>
      <c r="C4">
        <v>3</v>
      </c>
      <c r="J4" s="3" t="s">
        <v>73</v>
      </c>
      <c r="K4">
        <v>3</v>
      </c>
    </row>
    <row r="5" spans="2:11" x14ac:dyDescent="0.25">
      <c r="B5" s="5" t="s">
        <v>67</v>
      </c>
      <c r="C5">
        <v>4</v>
      </c>
      <c r="J5" s="3" t="s">
        <v>69</v>
      </c>
      <c r="K5">
        <v>4</v>
      </c>
    </row>
    <row r="6" spans="2:11" x14ac:dyDescent="0.25">
      <c r="B6" s="5" t="s">
        <v>64</v>
      </c>
      <c r="C6">
        <v>5</v>
      </c>
      <c r="J6" s="3" t="s">
        <v>72</v>
      </c>
      <c r="K6">
        <v>5</v>
      </c>
    </row>
    <row r="7" spans="2:11" x14ac:dyDescent="0.25">
      <c r="B7" s="5" t="s">
        <v>66</v>
      </c>
      <c r="C7">
        <v>6</v>
      </c>
      <c r="J7" s="3" t="s">
        <v>71</v>
      </c>
      <c r="K7">
        <v>6</v>
      </c>
    </row>
    <row r="8" spans="2:11" x14ac:dyDescent="0.25">
      <c r="B8" s="5" t="s">
        <v>65</v>
      </c>
      <c r="C8">
        <v>7</v>
      </c>
    </row>
    <row r="24" spans="2:2" x14ac:dyDescent="0.25">
      <c r="B24" s="3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755B-CC30-4AFB-A4D9-874FB85FF270}">
  <dimension ref="B5:T29"/>
  <sheetViews>
    <sheetView workbookViewId="0">
      <selection activeCell="U23" sqref="U23"/>
    </sheetView>
  </sheetViews>
  <sheetFormatPr defaultRowHeight="13.2" x14ac:dyDescent="0.25"/>
  <sheetData>
    <row r="5" spans="2:20" x14ac:dyDescent="0.25">
      <c r="O5" t="s">
        <v>212</v>
      </c>
      <c r="P5" t="s">
        <v>213</v>
      </c>
      <c r="Q5" t="s">
        <v>214</v>
      </c>
    </row>
    <row r="6" spans="2:20" x14ac:dyDescent="0.25">
      <c r="O6" s="5" t="s">
        <v>215</v>
      </c>
      <c r="P6" t="s">
        <v>216</v>
      </c>
      <c r="Q6" t="s">
        <v>148</v>
      </c>
      <c r="R6" s="14"/>
    </row>
    <row r="7" spans="2:20" x14ac:dyDescent="0.25">
      <c r="O7" s="5" t="s">
        <v>217</v>
      </c>
      <c r="P7" t="s">
        <v>218</v>
      </c>
      <c r="Q7" t="s">
        <v>149</v>
      </c>
      <c r="R7" s="14"/>
      <c r="S7" s="18" t="s">
        <v>151</v>
      </c>
      <c r="T7">
        <v>4</v>
      </c>
    </row>
    <row r="8" spans="2:20" x14ac:dyDescent="0.25">
      <c r="O8" s="5" t="s">
        <v>219</v>
      </c>
      <c r="P8" t="s">
        <v>220</v>
      </c>
      <c r="Q8" t="s">
        <v>150</v>
      </c>
      <c r="R8" s="14"/>
      <c r="S8" s="18" t="s">
        <v>153</v>
      </c>
      <c r="T8">
        <v>6</v>
      </c>
    </row>
    <row r="9" spans="2:20" x14ac:dyDescent="0.25">
      <c r="O9" s="5" t="s">
        <v>221</v>
      </c>
      <c r="P9" t="s">
        <v>222</v>
      </c>
      <c r="Q9" t="s">
        <v>223</v>
      </c>
      <c r="R9" s="14"/>
      <c r="S9" s="18" t="s">
        <v>146</v>
      </c>
      <c r="T9">
        <v>11</v>
      </c>
    </row>
    <row r="10" spans="2:20" x14ac:dyDescent="0.25">
      <c r="B10" s="12">
        <v>44210</v>
      </c>
      <c r="C10" s="13">
        <f>B10</f>
        <v>44210</v>
      </c>
      <c r="D10" s="14" t="s">
        <v>144</v>
      </c>
      <c r="O10" s="5" t="s">
        <v>224</v>
      </c>
      <c r="P10" t="s">
        <v>225</v>
      </c>
      <c r="Q10" t="s">
        <v>152</v>
      </c>
      <c r="R10" s="14"/>
      <c r="S10" s="18" t="s">
        <v>154</v>
      </c>
      <c r="T10">
        <v>7</v>
      </c>
    </row>
    <row r="11" spans="2:20" x14ac:dyDescent="0.25">
      <c r="B11" s="12">
        <v>44240</v>
      </c>
      <c r="C11" s="13">
        <f t="shared" ref="C11:C12" si="0">B11</f>
        <v>44240</v>
      </c>
      <c r="D11" s="14" t="s">
        <v>145</v>
      </c>
      <c r="O11" s="5" t="s">
        <v>226</v>
      </c>
      <c r="P11" t="s">
        <v>227</v>
      </c>
      <c r="Q11" t="s">
        <v>153</v>
      </c>
      <c r="R11" s="14"/>
      <c r="S11" s="18" t="s">
        <v>144</v>
      </c>
      <c r="T11">
        <v>9</v>
      </c>
    </row>
    <row r="12" spans="2:20" x14ac:dyDescent="0.25">
      <c r="B12" s="12">
        <v>44269</v>
      </c>
      <c r="C12" s="13">
        <f t="shared" si="0"/>
        <v>44269</v>
      </c>
      <c r="D12" s="14" t="s">
        <v>146</v>
      </c>
      <c r="O12" s="5" t="s">
        <v>228</v>
      </c>
      <c r="P12" t="s">
        <v>229</v>
      </c>
      <c r="Q12" t="s">
        <v>154</v>
      </c>
      <c r="R12" s="14"/>
      <c r="S12" s="18" t="s">
        <v>149</v>
      </c>
      <c r="T12">
        <v>2</v>
      </c>
    </row>
    <row r="13" spans="2:20" x14ac:dyDescent="0.25">
      <c r="B13" s="12">
        <v>44299</v>
      </c>
      <c r="C13" s="13">
        <f t="shared" ref="C13:C22" si="1">B13</f>
        <v>44299</v>
      </c>
      <c r="D13" s="14" t="s">
        <v>147</v>
      </c>
      <c r="O13" s="5" t="s">
        <v>230</v>
      </c>
      <c r="P13" t="s">
        <v>231</v>
      </c>
      <c r="Q13" t="s">
        <v>155</v>
      </c>
      <c r="R13" s="14"/>
      <c r="S13" s="18" t="s">
        <v>155</v>
      </c>
      <c r="T13">
        <v>8</v>
      </c>
    </row>
    <row r="14" spans="2:20" x14ac:dyDescent="0.25">
      <c r="B14" s="15">
        <v>44330</v>
      </c>
      <c r="C14" s="16">
        <f t="shared" si="1"/>
        <v>44330</v>
      </c>
      <c r="D14" s="14" t="s">
        <v>148</v>
      </c>
      <c r="O14" s="5" t="s">
        <v>232</v>
      </c>
      <c r="P14" t="s">
        <v>233</v>
      </c>
      <c r="Q14" t="s">
        <v>144</v>
      </c>
      <c r="R14" s="14"/>
      <c r="S14" s="18" t="s">
        <v>145</v>
      </c>
      <c r="T14">
        <v>10</v>
      </c>
    </row>
    <row r="15" spans="2:20" x14ac:dyDescent="0.25">
      <c r="B15" s="12">
        <v>44361</v>
      </c>
      <c r="C15" s="13">
        <f t="shared" si="1"/>
        <v>44361</v>
      </c>
      <c r="D15" s="14" t="s">
        <v>149</v>
      </c>
      <c r="O15" t="s">
        <v>234</v>
      </c>
      <c r="P15" t="s">
        <v>235</v>
      </c>
      <c r="Q15" t="s">
        <v>145</v>
      </c>
      <c r="S15" s="18" t="s">
        <v>147</v>
      </c>
      <c r="T15">
        <v>12</v>
      </c>
    </row>
    <row r="16" spans="2:20" x14ac:dyDescent="0.25">
      <c r="B16" s="12">
        <v>44392</v>
      </c>
      <c r="C16" s="13">
        <f t="shared" si="1"/>
        <v>44392</v>
      </c>
      <c r="D16" s="14" t="s">
        <v>150</v>
      </c>
      <c r="O16" s="5" t="s">
        <v>236</v>
      </c>
      <c r="P16" t="s">
        <v>237</v>
      </c>
      <c r="Q16" t="s">
        <v>146</v>
      </c>
      <c r="S16" s="18" t="s">
        <v>150</v>
      </c>
      <c r="T16">
        <v>3</v>
      </c>
    </row>
    <row r="17" spans="2:20" x14ac:dyDescent="0.25">
      <c r="B17" s="12">
        <v>44425</v>
      </c>
      <c r="C17" s="13">
        <f t="shared" si="1"/>
        <v>44425</v>
      </c>
      <c r="D17" s="14" t="s">
        <v>151</v>
      </c>
      <c r="O17" t="s">
        <v>238</v>
      </c>
      <c r="P17" t="s">
        <v>239</v>
      </c>
      <c r="Q17" t="s">
        <v>147</v>
      </c>
      <c r="S17" s="18" t="s">
        <v>148</v>
      </c>
      <c r="T17">
        <v>1</v>
      </c>
    </row>
    <row r="18" spans="2:20" x14ac:dyDescent="0.25">
      <c r="B18" s="12">
        <v>44456</v>
      </c>
      <c r="C18" s="13">
        <f t="shared" si="1"/>
        <v>44456</v>
      </c>
      <c r="D18" s="14" t="s">
        <v>152</v>
      </c>
      <c r="S18" s="18" t="s">
        <v>152</v>
      </c>
      <c r="T18">
        <v>5</v>
      </c>
    </row>
    <row r="19" spans="2:20" x14ac:dyDescent="0.25">
      <c r="B19" s="12">
        <v>44486</v>
      </c>
      <c r="C19" s="13">
        <f t="shared" si="1"/>
        <v>44486</v>
      </c>
      <c r="D19" s="14" t="s">
        <v>153</v>
      </c>
    </row>
    <row r="20" spans="2:20" x14ac:dyDescent="0.25">
      <c r="B20" s="12">
        <v>44516</v>
      </c>
      <c r="C20" s="13">
        <f t="shared" si="1"/>
        <v>44516</v>
      </c>
      <c r="D20" s="14" t="s">
        <v>154</v>
      </c>
    </row>
    <row r="21" spans="2:20" x14ac:dyDescent="0.25">
      <c r="B21" s="12">
        <v>44546</v>
      </c>
      <c r="C21" s="13">
        <f t="shared" si="1"/>
        <v>44546</v>
      </c>
      <c r="D21" s="14" t="s">
        <v>155</v>
      </c>
    </row>
    <row r="22" spans="2:20" x14ac:dyDescent="0.25">
      <c r="B22" s="12">
        <v>44561</v>
      </c>
      <c r="C22" s="13">
        <f t="shared" si="1"/>
        <v>44561</v>
      </c>
      <c r="D22" s="14" t="s">
        <v>144</v>
      </c>
    </row>
    <row r="29" spans="2:20" x14ac:dyDescent="0.25">
      <c r="Q29" t="s">
        <v>240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B02D-3688-43B3-BC9B-6B06DA38459B}">
  <dimension ref="B2:P62"/>
  <sheetViews>
    <sheetView topLeftCell="A28" workbookViewId="0">
      <selection activeCell="H49" sqref="H49"/>
    </sheetView>
  </sheetViews>
  <sheetFormatPr defaultRowHeight="13.2" x14ac:dyDescent="0.25"/>
  <cols>
    <col min="3" max="3" width="67.21875" bestFit="1" customWidth="1"/>
  </cols>
  <sheetData>
    <row r="2" spans="2:16" x14ac:dyDescent="0.25">
      <c r="D2" s="5" t="s">
        <v>180</v>
      </c>
      <c r="E2" s="5" t="s">
        <v>179</v>
      </c>
      <c r="F2" s="5" t="s">
        <v>181</v>
      </c>
    </row>
    <row r="3" spans="2:16" x14ac:dyDescent="0.25">
      <c r="B3">
        <v>2</v>
      </c>
      <c r="C3" s="6" t="s">
        <v>1</v>
      </c>
      <c r="D3">
        <v>1</v>
      </c>
      <c r="G3">
        <v>1.01</v>
      </c>
      <c r="K3" s="5" t="s">
        <v>182</v>
      </c>
      <c r="P3">
        <v>1.01</v>
      </c>
    </row>
    <row r="4" spans="2:16" x14ac:dyDescent="0.25">
      <c r="B4">
        <v>3</v>
      </c>
      <c r="C4" s="6" t="s">
        <v>2</v>
      </c>
      <c r="D4">
        <v>1</v>
      </c>
      <c r="G4">
        <v>1.02</v>
      </c>
      <c r="K4" s="5" t="s">
        <v>183</v>
      </c>
      <c r="P4">
        <v>1.02</v>
      </c>
    </row>
    <row r="5" spans="2:16" x14ac:dyDescent="0.25">
      <c r="B5">
        <v>4</v>
      </c>
      <c r="C5" s="6" t="s">
        <v>3</v>
      </c>
      <c r="D5">
        <v>1</v>
      </c>
      <c r="G5">
        <v>1.03</v>
      </c>
      <c r="K5" s="5" t="s">
        <v>184</v>
      </c>
      <c r="P5">
        <v>1.03</v>
      </c>
    </row>
    <row r="6" spans="2:16" x14ac:dyDescent="0.25">
      <c r="B6">
        <v>5</v>
      </c>
      <c r="C6" s="6" t="s">
        <v>4</v>
      </c>
      <c r="D6">
        <v>1</v>
      </c>
      <c r="G6">
        <v>1.04</v>
      </c>
      <c r="K6" s="5" t="s">
        <v>185</v>
      </c>
      <c r="P6">
        <v>1.04</v>
      </c>
    </row>
    <row r="7" spans="2:16" x14ac:dyDescent="0.25">
      <c r="B7">
        <v>6</v>
      </c>
      <c r="C7" s="6" t="s">
        <v>5</v>
      </c>
      <c r="D7">
        <v>1</v>
      </c>
      <c r="G7">
        <v>1.05</v>
      </c>
      <c r="K7" s="5" t="s">
        <v>186</v>
      </c>
      <c r="P7">
        <v>1.05</v>
      </c>
    </row>
    <row r="8" spans="2:16" x14ac:dyDescent="0.25">
      <c r="B8">
        <v>7</v>
      </c>
      <c r="C8" s="6" t="s">
        <v>6</v>
      </c>
      <c r="D8">
        <v>1</v>
      </c>
      <c r="G8">
        <v>1.06</v>
      </c>
      <c r="K8" s="5" t="s">
        <v>187</v>
      </c>
      <c r="P8">
        <v>1.06</v>
      </c>
    </row>
    <row r="9" spans="2:16" x14ac:dyDescent="0.25">
      <c r="B9">
        <v>8</v>
      </c>
      <c r="C9" s="6" t="s">
        <v>7</v>
      </c>
      <c r="D9">
        <v>1</v>
      </c>
      <c r="G9">
        <v>1.07</v>
      </c>
      <c r="K9" s="5" t="s">
        <v>188</v>
      </c>
      <c r="P9">
        <v>1.07</v>
      </c>
    </row>
    <row r="10" spans="2:16" x14ac:dyDescent="0.25">
      <c r="B10">
        <v>9</v>
      </c>
      <c r="C10" s="6" t="s">
        <v>8</v>
      </c>
      <c r="D10">
        <v>1</v>
      </c>
      <c r="G10">
        <v>1.08</v>
      </c>
      <c r="K10" s="5" t="s">
        <v>189</v>
      </c>
      <c r="P10">
        <v>1.08</v>
      </c>
    </row>
    <row r="11" spans="2:16" x14ac:dyDescent="0.25">
      <c r="B11">
        <v>10</v>
      </c>
      <c r="C11" s="6" t="s">
        <v>9</v>
      </c>
      <c r="D11">
        <v>1</v>
      </c>
      <c r="G11">
        <v>1.0900000000000001</v>
      </c>
      <c r="K11" s="5" t="s">
        <v>190</v>
      </c>
      <c r="P11">
        <v>1.0900000000000001</v>
      </c>
    </row>
    <row r="12" spans="2:16" x14ac:dyDescent="0.25">
      <c r="B12">
        <v>11</v>
      </c>
      <c r="C12" s="6" t="s">
        <v>10</v>
      </c>
      <c r="E12">
        <v>1</v>
      </c>
      <c r="H12">
        <v>2.0099999999999998</v>
      </c>
      <c r="K12" t="s">
        <v>191</v>
      </c>
      <c r="P12">
        <v>2.0099999999999998</v>
      </c>
    </row>
    <row r="13" spans="2:16" x14ac:dyDescent="0.25">
      <c r="B13">
        <v>12</v>
      </c>
      <c r="C13" s="6" t="s">
        <v>11</v>
      </c>
      <c r="E13">
        <v>1</v>
      </c>
      <c r="H13">
        <v>2.02</v>
      </c>
      <c r="K13" t="s">
        <v>192</v>
      </c>
      <c r="P13">
        <v>2.02</v>
      </c>
    </row>
    <row r="14" spans="2:16" x14ac:dyDescent="0.25">
      <c r="B14">
        <v>13</v>
      </c>
      <c r="C14" s="6" t="s">
        <v>12</v>
      </c>
      <c r="E14">
        <v>1</v>
      </c>
      <c r="H14">
        <v>2.0299999999999998</v>
      </c>
      <c r="K14" t="s">
        <v>193</v>
      </c>
      <c r="P14">
        <v>2.0299999999999998</v>
      </c>
    </row>
    <row r="15" spans="2:16" x14ac:dyDescent="0.25">
      <c r="B15">
        <v>14</v>
      </c>
      <c r="C15" s="6" t="s">
        <v>13</v>
      </c>
      <c r="E15">
        <v>1</v>
      </c>
      <c r="H15">
        <v>2.04</v>
      </c>
      <c r="K15" t="s">
        <v>194</v>
      </c>
      <c r="P15">
        <v>2.04</v>
      </c>
    </row>
    <row r="16" spans="2:16" x14ac:dyDescent="0.25">
      <c r="B16">
        <v>15</v>
      </c>
      <c r="C16" s="6" t="s">
        <v>14</v>
      </c>
      <c r="E16">
        <v>1</v>
      </c>
      <c r="H16">
        <v>2.0499999999999998</v>
      </c>
      <c r="K16" t="s">
        <v>195</v>
      </c>
      <c r="P16">
        <v>2.0499999999999998</v>
      </c>
    </row>
    <row r="17" spans="2:16" x14ac:dyDescent="0.25">
      <c r="B17">
        <v>16</v>
      </c>
      <c r="C17" s="6" t="s">
        <v>15</v>
      </c>
      <c r="E17">
        <v>1</v>
      </c>
      <c r="H17">
        <v>2.06</v>
      </c>
      <c r="K17" t="s">
        <v>196</v>
      </c>
      <c r="P17">
        <v>2.06</v>
      </c>
    </row>
    <row r="18" spans="2:16" x14ac:dyDescent="0.25">
      <c r="B18">
        <v>17</v>
      </c>
      <c r="C18" s="6" t="s">
        <v>16</v>
      </c>
      <c r="E18">
        <v>1</v>
      </c>
      <c r="H18">
        <v>2.0699999999999998</v>
      </c>
      <c r="K18" t="s">
        <v>197</v>
      </c>
      <c r="P18">
        <v>2.0699999999999998</v>
      </c>
    </row>
    <row r="19" spans="2:16" x14ac:dyDescent="0.25">
      <c r="B19">
        <v>18</v>
      </c>
      <c r="C19" s="6" t="s">
        <v>17</v>
      </c>
      <c r="E19">
        <v>1</v>
      </c>
      <c r="H19">
        <v>2.08</v>
      </c>
      <c r="K19" t="s">
        <v>198</v>
      </c>
      <c r="P19">
        <v>2.08</v>
      </c>
    </row>
    <row r="20" spans="2:16" x14ac:dyDescent="0.25">
      <c r="B20">
        <v>19</v>
      </c>
      <c r="C20" s="6" t="s">
        <v>18</v>
      </c>
      <c r="E20">
        <v>1</v>
      </c>
      <c r="H20">
        <v>2.09</v>
      </c>
      <c r="K20" t="s">
        <v>199</v>
      </c>
      <c r="P20">
        <v>2.09</v>
      </c>
    </row>
    <row r="21" spans="2:16" x14ac:dyDescent="0.25">
      <c r="B21">
        <v>20</v>
      </c>
      <c r="C21" s="6" t="s">
        <v>19</v>
      </c>
      <c r="E21">
        <v>1</v>
      </c>
      <c r="H21">
        <v>2.1</v>
      </c>
      <c r="K21" t="s">
        <v>200</v>
      </c>
      <c r="P21">
        <v>2.1</v>
      </c>
    </row>
    <row r="22" spans="2:16" x14ac:dyDescent="0.25">
      <c r="B22">
        <v>21</v>
      </c>
      <c r="C22" s="6" t="s">
        <v>20</v>
      </c>
      <c r="E22">
        <v>1</v>
      </c>
      <c r="H22">
        <v>2.11</v>
      </c>
      <c r="K22" t="s">
        <v>201</v>
      </c>
      <c r="P22">
        <v>2.11</v>
      </c>
    </row>
    <row r="23" spans="2:16" x14ac:dyDescent="0.25">
      <c r="B23">
        <v>22</v>
      </c>
      <c r="C23" s="6" t="s">
        <v>21</v>
      </c>
      <c r="E23">
        <v>1</v>
      </c>
      <c r="H23">
        <v>2.12</v>
      </c>
      <c r="K23" t="s">
        <v>202</v>
      </c>
      <c r="P23">
        <v>2.12</v>
      </c>
    </row>
    <row r="24" spans="2:16" x14ac:dyDescent="0.25">
      <c r="B24">
        <v>23</v>
      </c>
      <c r="C24" s="6" t="s">
        <v>22</v>
      </c>
      <c r="E24">
        <v>1</v>
      </c>
      <c r="H24">
        <v>2.13</v>
      </c>
      <c r="K24" t="s">
        <v>203</v>
      </c>
      <c r="P24">
        <v>2.13</v>
      </c>
    </row>
    <row r="25" spans="2:16" x14ac:dyDescent="0.25">
      <c r="B25">
        <v>24</v>
      </c>
      <c r="C25" s="6" t="s">
        <v>23</v>
      </c>
      <c r="F25">
        <v>1</v>
      </c>
      <c r="I25">
        <v>3.01</v>
      </c>
      <c r="K25" t="s">
        <v>204</v>
      </c>
      <c r="P25">
        <v>3.01</v>
      </c>
    </row>
    <row r="26" spans="2:16" x14ac:dyDescent="0.25">
      <c r="B26">
        <v>25</v>
      </c>
      <c r="C26" s="6" t="s">
        <v>24</v>
      </c>
      <c r="F26">
        <v>1</v>
      </c>
      <c r="I26">
        <v>3.02</v>
      </c>
      <c r="K26" t="s">
        <v>205</v>
      </c>
      <c r="P26">
        <v>3.02</v>
      </c>
    </row>
    <row r="27" spans="2:16" x14ac:dyDescent="0.25">
      <c r="B27">
        <v>26</v>
      </c>
      <c r="C27" s="6" t="s">
        <v>25</v>
      </c>
      <c r="F27">
        <v>1</v>
      </c>
      <c r="I27">
        <v>3.03</v>
      </c>
      <c r="K27" t="s">
        <v>206</v>
      </c>
      <c r="P27">
        <v>3.03</v>
      </c>
    </row>
    <row r="28" spans="2:16" x14ac:dyDescent="0.25">
      <c r="B28">
        <v>27</v>
      </c>
      <c r="C28" s="6" t="s">
        <v>26</v>
      </c>
      <c r="F28">
        <v>1</v>
      </c>
      <c r="I28">
        <v>3.04</v>
      </c>
      <c r="K28" t="s">
        <v>207</v>
      </c>
      <c r="P28">
        <v>3.04</v>
      </c>
    </row>
    <row r="29" spans="2:16" x14ac:dyDescent="0.25">
      <c r="B29">
        <v>28</v>
      </c>
      <c r="C29" s="6" t="s">
        <v>27</v>
      </c>
      <c r="F29">
        <v>1</v>
      </c>
      <c r="I29">
        <v>3.05</v>
      </c>
      <c r="K29" t="s">
        <v>208</v>
      </c>
      <c r="P29">
        <v>3.05</v>
      </c>
    </row>
    <row r="30" spans="2:16" x14ac:dyDescent="0.25">
      <c r="B30">
        <v>29</v>
      </c>
      <c r="C30" s="6" t="s">
        <v>28</v>
      </c>
      <c r="F30">
        <v>1</v>
      </c>
      <c r="I30">
        <v>3.06</v>
      </c>
      <c r="K30" t="s">
        <v>209</v>
      </c>
      <c r="P30">
        <v>3.06</v>
      </c>
    </row>
    <row r="31" spans="2:16" x14ac:dyDescent="0.25">
      <c r="B31">
        <v>30</v>
      </c>
      <c r="C31" s="6" t="s">
        <v>29</v>
      </c>
      <c r="F31">
        <v>1</v>
      </c>
      <c r="I31">
        <v>3.07</v>
      </c>
      <c r="K31" t="s">
        <v>210</v>
      </c>
      <c r="P31">
        <v>3.07</v>
      </c>
    </row>
    <row r="32" spans="2:16" x14ac:dyDescent="0.25">
      <c r="B32">
        <v>31</v>
      </c>
      <c r="C32" s="6" t="s">
        <v>30</v>
      </c>
      <c r="F32">
        <v>1</v>
      </c>
      <c r="I32">
        <v>3.08</v>
      </c>
      <c r="K32" t="s">
        <v>211</v>
      </c>
      <c r="P32">
        <v>3.08</v>
      </c>
    </row>
    <row r="33" spans="2:16" x14ac:dyDescent="0.25">
      <c r="B33">
        <v>32</v>
      </c>
      <c r="C33" s="7" t="s">
        <v>31</v>
      </c>
      <c r="D33">
        <v>1</v>
      </c>
      <c r="G33">
        <v>4.01</v>
      </c>
      <c r="P33">
        <v>4.01</v>
      </c>
    </row>
    <row r="34" spans="2:16" x14ac:dyDescent="0.25">
      <c r="B34">
        <v>33</v>
      </c>
      <c r="C34" s="7" t="s">
        <v>32</v>
      </c>
      <c r="D34">
        <v>1</v>
      </c>
      <c r="G34">
        <v>4.0199999999999996</v>
      </c>
      <c r="P34">
        <v>4.0199999999999996</v>
      </c>
    </row>
    <row r="35" spans="2:16" x14ac:dyDescent="0.25">
      <c r="B35">
        <v>34</v>
      </c>
      <c r="C35" s="7" t="s">
        <v>33</v>
      </c>
      <c r="D35">
        <v>1</v>
      </c>
      <c r="G35">
        <v>4.03</v>
      </c>
      <c r="P35">
        <v>4.03</v>
      </c>
    </row>
    <row r="36" spans="2:16" x14ac:dyDescent="0.25">
      <c r="B36">
        <v>35</v>
      </c>
      <c r="C36" s="7" t="s">
        <v>34</v>
      </c>
      <c r="D36">
        <v>1</v>
      </c>
      <c r="G36">
        <v>4.04</v>
      </c>
      <c r="P36">
        <v>4.04</v>
      </c>
    </row>
    <row r="37" spans="2:16" x14ac:dyDescent="0.25">
      <c r="B37">
        <v>36</v>
      </c>
      <c r="C37" s="7" t="s">
        <v>35</v>
      </c>
      <c r="D37">
        <v>1</v>
      </c>
      <c r="G37">
        <v>4.05</v>
      </c>
      <c r="P37">
        <v>4.05</v>
      </c>
    </row>
    <row r="38" spans="2:16" x14ac:dyDescent="0.25">
      <c r="B38">
        <v>37</v>
      </c>
      <c r="C38" s="7" t="s">
        <v>36</v>
      </c>
      <c r="D38">
        <v>1</v>
      </c>
      <c r="G38">
        <v>4.0599999999999996</v>
      </c>
      <c r="P38">
        <v>4.0599999999999996</v>
      </c>
    </row>
    <row r="39" spans="2:16" x14ac:dyDescent="0.25">
      <c r="B39">
        <v>38</v>
      </c>
      <c r="C39" s="7" t="s">
        <v>37</v>
      </c>
      <c r="D39">
        <v>1</v>
      </c>
      <c r="G39">
        <v>4.07</v>
      </c>
      <c r="P39">
        <v>4.07</v>
      </c>
    </row>
    <row r="40" spans="2:16" x14ac:dyDescent="0.25">
      <c r="B40">
        <v>39</v>
      </c>
      <c r="C40" s="7" t="s">
        <v>38</v>
      </c>
      <c r="D40">
        <v>1</v>
      </c>
      <c r="G40">
        <v>4.08</v>
      </c>
      <c r="P40">
        <v>4.08</v>
      </c>
    </row>
    <row r="41" spans="2:16" x14ac:dyDescent="0.25">
      <c r="B41">
        <v>40</v>
      </c>
      <c r="C41" s="7" t="s">
        <v>39</v>
      </c>
      <c r="D41">
        <v>1</v>
      </c>
      <c r="G41">
        <v>4.09</v>
      </c>
      <c r="P41">
        <v>4.09</v>
      </c>
    </row>
    <row r="42" spans="2:16" x14ac:dyDescent="0.25">
      <c r="B42">
        <v>41</v>
      </c>
      <c r="C42" s="7" t="s">
        <v>40</v>
      </c>
      <c r="E42">
        <v>1</v>
      </c>
      <c r="H42">
        <v>5.01</v>
      </c>
      <c r="P42">
        <v>5.01</v>
      </c>
    </row>
    <row r="43" spans="2:16" x14ac:dyDescent="0.25">
      <c r="B43">
        <v>42</v>
      </c>
      <c r="C43" s="7" t="s">
        <v>41</v>
      </c>
      <c r="E43">
        <v>1</v>
      </c>
      <c r="H43">
        <v>5.0199999999999996</v>
      </c>
      <c r="P43">
        <v>5.0199999999999996</v>
      </c>
    </row>
    <row r="44" spans="2:16" x14ac:dyDescent="0.25">
      <c r="B44">
        <v>43</v>
      </c>
      <c r="C44" s="7" t="s">
        <v>42</v>
      </c>
      <c r="E44">
        <v>1</v>
      </c>
      <c r="H44">
        <v>5.03</v>
      </c>
      <c r="P44">
        <v>5.03</v>
      </c>
    </row>
    <row r="45" spans="2:16" x14ac:dyDescent="0.25">
      <c r="B45">
        <v>44</v>
      </c>
      <c r="C45" s="7" t="s">
        <v>43</v>
      </c>
      <c r="E45">
        <v>1</v>
      </c>
      <c r="H45">
        <v>5.04</v>
      </c>
      <c r="P45">
        <v>5.04</v>
      </c>
    </row>
    <row r="46" spans="2:16" x14ac:dyDescent="0.25">
      <c r="B46">
        <v>45</v>
      </c>
      <c r="C46" s="7" t="s">
        <v>44</v>
      </c>
      <c r="E46">
        <v>1</v>
      </c>
      <c r="H46">
        <v>5.05</v>
      </c>
      <c r="P46">
        <v>5.05</v>
      </c>
    </row>
    <row r="47" spans="2:16" x14ac:dyDescent="0.25">
      <c r="B47">
        <v>46</v>
      </c>
      <c r="C47" s="7" t="s">
        <v>45</v>
      </c>
      <c r="E47">
        <v>1</v>
      </c>
      <c r="H47">
        <v>5.0599999999999996</v>
      </c>
      <c r="P47">
        <v>5.0599999999999996</v>
      </c>
    </row>
    <row r="48" spans="2:16" x14ac:dyDescent="0.25">
      <c r="B48">
        <v>47</v>
      </c>
      <c r="C48" s="7" t="s">
        <v>46</v>
      </c>
      <c r="E48">
        <v>1</v>
      </c>
      <c r="H48">
        <v>5.07</v>
      </c>
      <c r="P48">
        <v>5.07</v>
      </c>
    </row>
    <row r="49" spans="2:16" x14ac:dyDescent="0.25">
      <c r="B49">
        <v>48</v>
      </c>
      <c r="C49" s="7" t="s">
        <v>47</v>
      </c>
      <c r="E49">
        <v>1</v>
      </c>
      <c r="H49">
        <v>5.08</v>
      </c>
      <c r="P49">
        <v>5.08</v>
      </c>
    </row>
    <row r="50" spans="2:16" x14ac:dyDescent="0.25">
      <c r="B50">
        <v>49</v>
      </c>
      <c r="C50" s="7" t="s">
        <v>48</v>
      </c>
      <c r="E50">
        <v>1</v>
      </c>
      <c r="H50">
        <v>5.09</v>
      </c>
      <c r="P50">
        <v>5.09</v>
      </c>
    </row>
    <row r="51" spans="2:16" x14ac:dyDescent="0.25">
      <c r="B51">
        <v>50</v>
      </c>
      <c r="C51" s="7" t="s">
        <v>49</v>
      </c>
      <c r="E51">
        <v>1</v>
      </c>
      <c r="H51">
        <v>5.0999999999999996</v>
      </c>
      <c r="P51">
        <v>5.0999999999999996</v>
      </c>
    </row>
    <row r="52" spans="2:16" x14ac:dyDescent="0.25">
      <c r="B52">
        <v>51</v>
      </c>
      <c r="C52" s="7" t="s">
        <v>50</v>
      </c>
      <c r="E52">
        <v>1</v>
      </c>
      <c r="H52">
        <v>5.1100000000000003</v>
      </c>
      <c r="P52">
        <v>5.1100000000000003</v>
      </c>
    </row>
    <row r="53" spans="2:16" x14ac:dyDescent="0.25">
      <c r="B53">
        <v>52</v>
      </c>
      <c r="C53" s="7" t="s">
        <v>51</v>
      </c>
      <c r="E53">
        <v>1</v>
      </c>
      <c r="H53">
        <v>5.12</v>
      </c>
      <c r="P53">
        <v>5.12</v>
      </c>
    </row>
    <row r="54" spans="2:16" x14ac:dyDescent="0.25">
      <c r="B54">
        <v>53</v>
      </c>
      <c r="C54" s="7" t="s">
        <v>52</v>
      </c>
      <c r="E54">
        <v>1</v>
      </c>
      <c r="H54">
        <v>5.13</v>
      </c>
      <c r="P54">
        <v>5.13</v>
      </c>
    </row>
    <row r="55" spans="2:16" x14ac:dyDescent="0.25">
      <c r="B55">
        <v>54</v>
      </c>
      <c r="C55" s="7" t="s">
        <v>53</v>
      </c>
      <c r="F55">
        <v>1</v>
      </c>
      <c r="I55">
        <v>6.01</v>
      </c>
      <c r="P55">
        <v>6.01</v>
      </c>
    </row>
    <row r="56" spans="2:16" x14ac:dyDescent="0.25">
      <c r="B56">
        <v>55</v>
      </c>
      <c r="C56" s="7" t="s">
        <v>54</v>
      </c>
      <c r="F56">
        <v>1</v>
      </c>
      <c r="I56">
        <v>6.02</v>
      </c>
      <c r="P56">
        <v>6.02</v>
      </c>
    </row>
    <row r="57" spans="2:16" x14ac:dyDescent="0.25">
      <c r="B57">
        <v>56</v>
      </c>
      <c r="C57" s="7" t="s">
        <v>55</v>
      </c>
      <c r="F57">
        <v>1</v>
      </c>
      <c r="I57">
        <v>6.03</v>
      </c>
      <c r="P57">
        <v>6.03</v>
      </c>
    </row>
    <row r="58" spans="2:16" x14ac:dyDescent="0.25">
      <c r="B58">
        <v>57</v>
      </c>
      <c r="C58" s="7" t="s">
        <v>56</v>
      </c>
      <c r="F58">
        <v>1</v>
      </c>
      <c r="I58">
        <v>6.04</v>
      </c>
      <c r="P58">
        <v>6.04</v>
      </c>
    </row>
    <row r="59" spans="2:16" x14ac:dyDescent="0.25">
      <c r="B59">
        <v>58</v>
      </c>
      <c r="C59" s="7" t="s">
        <v>57</v>
      </c>
      <c r="F59">
        <v>1</v>
      </c>
      <c r="I59">
        <v>6.05</v>
      </c>
      <c r="P59">
        <v>6.05</v>
      </c>
    </row>
    <row r="60" spans="2:16" x14ac:dyDescent="0.25">
      <c r="B60">
        <v>59</v>
      </c>
      <c r="C60" s="7" t="s">
        <v>58</v>
      </c>
      <c r="F60">
        <v>1</v>
      </c>
      <c r="I60">
        <v>6.06</v>
      </c>
      <c r="P60">
        <v>6.06</v>
      </c>
    </row>
    <row r="61" spans="2:16" x14ac:dyDescent="0.25">
      <c r="B61">
        <v>60</v>
      </c>
      <c r="C61" s="7" t="s">
        <v>59</v>
      </c>
      <c r="F61">
        <v>1</v>
      </c>
      <c r="I61">
        <v>6.07</v>
      </c>
      <c r="P61">
        <v>6.07</v>
      </c>
    </row>
    <row r="62" spans="2:16" x14ac:dyDescent="0.25">
      <c r="B62">
        <v>61</v>
      </c>
      <c r="C62" s="7" t="s">
        <v>60</v>
      </c>
      <c r="F62">
        <v>1</v>
      </c>
      <c r="I62">
        <v>6.08</v>
      </c>
      <c r="P62">
        <v>6.08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9040-A6D5-4340-B11A-1077DE797F53}">
  <dimension ref="C3:G11"/>
  <sheetViews>
    <sheetView workbookViewId="0">
      <selection activeCell="D23" sqref="D23"/>
    </sheetView>
  </sheetViews>
  <sheetFormatPr defaultRowHeight="13.2" x14ac:dyDescent="0.25"/>
  <cols>
    <col min="4" max="4" width="15.88671875" customWidth="1"/>
  </cols>
  <sheetData>
    <row r="3" spans="3:7" x14ac:dyDescent="0.25">
      <c r="C3" t="s">
        <v>172</v>
      </c>
    </row>
    <row r="8" spans="3:7" x14ac:dyDescent="0.25">
      <c r="D8" s="5" t="s">
        <v>173</v>
      </c>
      <c r="E8" s="5" t="s">
        <v>174</v>
      </c>
      <c r="F8">
        <v>2021</v>
      </c>
      <c r="G8">
        <v>2021</v>
      </c>
    </row>
    <row r="9" spans="3:7" x14ac:dyDescent="0.25">
      <c r="C9" s="5" t="s">
        <v>170</v>
      </c>
      <c r="D9">
        <v>1965</v>
      </c>
      <c r="E9" s="5">
        <v>1980</v>
      </c>
      <c r="F9">
        <f>$F$8-E9</f>
        <v>41</v>
      </c>
      <c r="G9">
        <f>$G$8-D9</f>
        <v>56</v>
      </c>
    </row>
    <row r="10" spans="3:7" x14ac:dyDescent="0.25">
      <c r="C10" s="5" t="s">
        <v>171</v>
      </c>
      <c r="D10">
        <v>1981</v>
      </c>
      <c r="E10" s="5">
        <v>1996</v>
      </c>
      <c r="F10">
        <f>$F$8-E10</f>
        <v>25</v>
      </c>
      <c r="G10">
        <f>$G$8-D10</f>
        <v>40</v>
      </c>
    </row>
    <row r="11" spans="3:7" x14ac:dyDescent="0.25">
      <c r="C11" s="5" t="s">
        <v>175</v>
      </c>
      <c r="D11">
        <v>1997</v>
      </c>
      <c r="E11">
        <v>2012</v>
      </c>
      <c r="F11">
        <f>$F$8-E11</f>
        <v>9</v>
      </c>
      <c r="G11">
        <f>$G$8-D11</f>
        <v>24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2" ma:contentTypeDescription="สร้างเอกสารใหม่" ma:contentTypeScope="" ma:versionID="9ddbdbd7777874ae011c325d50b99629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fdcb3ed3f5366f90c2a7c36b707ce12c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82CE64-AD8B-4A8E-9E63-8BB821302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9FD6E0-150A-454E-B4F3-D7CC24CBE6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3ECBDF-B748-4BC6-95CD-274BA2D9FC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Sheet13</vt:lpstr>
      <vt:lpstr>EDA&gt;&gt;</vt:lpstr>
      <vt:lpstr>Raw data</vt:lpstr>
      <vt:lpstr>EDA-1</vt:lpstr>
      <vt:lpstr>EDA-1 (2)</vt:lpstr>
      <vt:lpstr>EDA-2</vt:lpstr>
      <vt:lpstr>2.Pivot-ราศี</vt:lpstr>
      <vt:lpstr>EDA-3</vt:lpstr>
      <vt:lpstr>3.Pivot-เพศ</vt:lpstr>
      <vt:lpstr>EDA-4</vt:lpstr>
      <vt:lpstr>4.Pivot-gen</vt:lpstr>
      <vt:lpstr>Back&gt;&gt;</vt:lpstr>
      <vt:lpstr>Scale</vt:lpstr>
      <vt:lpstr>ราศี</vt:lpstr>
      <vt:lpstr>Topic</vt:lpstr>
      <vt:lpstr>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Nattapong TH</cp:lastModifiedBy>
  <cp:revision/>
  <dcterms:created xsi:type="dcterms:W3CDTF">2021-01-09T04:33:18Z</dcterms:created>
  <dcterms:modified xsi:type="dcterms:W3CDTF">2021-01-10T11:00:28Z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c37bc6cb-4427-43e7-9384-852d03285f7b</vt:lpwstr>
  </property>
</Properties>
</file>