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564-1\060223110 Com Basic Skill\Workshop MS-Excel\Day2\Day2\"/>
    </mc:Choice>
  </mc:AlternateContent>
  <xr:revisionPtr revIDLastSave="0" documentId="13_ncr:1_{90DF489D-49AD-46CE-9EB1-36EDE4402895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if1" sheetId="2" r:id="rId1"/>
    <sheet name="if2" sheetId="3" r:id="rId2"/>
    <sheet name="if2.1" sheetId="6" r:id="rId3"/>
    <sheet name="lookup" sheetId="4" r:id="rId4"/>
    <sheet name="vlookup" sheetId="5" r:id="rId5"/>
    <sheet name="hlookup" sheetId="7" r:id="rId6"/>
    <sheet name="Goal Seek" sheetId="9" r:id="rId7"/>
    <sheet name="Scenario" sheetId="11" r:id="rId8"/>
    <sheet name="Scenario Table" sheetId="12" r:id="rId9"/>
    <sheet name="Data Tabl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3" i="10"/>
  <c r="H3" i="9" l="1"/>
  <c r="C15" i="5" l="1"/>
  <c r="B21" i="11" l="1"/>
  <c r="B20" i="11"/>
  <c r="B19" i="11"/>
  <c r="B13" i="11"/>
  <c r="B5" i="10"/>
  <c r="B3" i="9"/>
  <c r="B22" i="11" l="1"/>
  <c r="B24" i="11" s="1"/>
  <c r="B6" i="10"/>
  <c r="C43" i="10" s="1"/>
  <c r="C16" i="5"/>
  <c r="C17" i="5"/>
  <c r="C18" i="5"/>
  <c r="E22" i="5" l="1"/>
  <c r="D32" i="10"/>
  <c r="C11" i="4"/>
</calcChain>
</file>

<file path=xl/sharedStrings.xml><?xml version="1.0" encoding="utf-8"?>
<sst xmlns="http://schemas.openxmlformats.org/spreadsheetml/2006/main" count="174" uniqueCount="115">
  <si>
    <t>ชื่อ</t>
  </si>
  <si>
    <t>คะแนน</t>
  </si>
  <si>
    <t>ผลการสอบ</t>
  </si>
  <si>
    <t>นาย ก</t>
  </si>
  <si>
    <t>นาย ข</t>
  </si>
  <si>
    <t>นาย ค</t>
  </si>
  <si>
    <t>นาย ง</t>
  </si>
  <si>
    <t>นักเรียน</t>
  </si>
  <si>
    <t>เกรด</t>
  </si>
  <si>
    <t>Bob</t>
  </si>
  <si>
    <t>Sue</t>
  </si>
  <si>
    <t>Rishna</t>
  </si>
  <si>
    <t>Mo</t>
  </si>
  <si>
    <t>รหัสสินค้า</t>
  </si>
  <si>
    <t>ชื่อสินค้า</t>
  </si>
  <si>
    <t>ราคา</t>
  </si>
  <si>
    <t>A10</t>
  </si>
  <si>
    <t>A20</t>
  </si>
  <si>
    <t>A30</t>
  </si>
  <si>
    <t>A40</t>
  </si>
  <si>
    <t>A50</t>
  </si>
  <si>
    <t>ProdA10</t>
  </si>
  <si>
    <t>ProdA20</t>
  </si>
  <si>
    <t>ProdA30</t>
  </si>
  <si>
    <t>ProdA40</t>
  </si>
  <si>
    <t>ProdA50</t>
  </si>
  <si>
    <t>ต้องการหาว่าสินค้ารหัส A20 มีราคาเท่าไร</t>
  </si>
  <si>
    <t>สินค้า</t>
  </si>
  <si>
    <t>CODE</t>
  </si>
  <si>
    <t>PRODUCT</t>
  </si>
  <si>
    <t>PRICE</t>
  </si>
  <si>
    <t>A001</t>
  </si>
  <si>
    <t>Harddisk 30GB./5400</t>
  </si>
  <si>
    <t>A002</t>
  </si>
  <si>
    <t>Harddisk 40GB./5400</t>
  </si>
  <si>
    <t>A003</t>
  </si>
  <si>
    <t>Harddisk 40GB./7200</t>
  </si>
  <si>
    <t>B001</t>
  </si>
  <si>
    <t>IDE External Case 3.5</t>
  </si>
  <si>
    <t>B002</t>
  </si>
  <si>
    <t>IDE External Case 2.5</t>
  </si>
  <si>
    <t>C001</t>
  </si>
  <si>
    <t>Disk 1.44 MB.</t>
  </si>
  <si>
    <t>C002</t>
  </si>
  <si>
    <t>Disk 1.44 MB. (Pack)</t>
  </si>
  <si>
    <t>C003</t>
  </si>
  <si>
    <t>CDR</t>
  </si>
  <si>
    <t>C004</t>
  </si>
  <si>
    <t>CD-RW</t>
  </si>
  <si>
    <t>C005</t>
  </si>
  <si>
    <t>2 Side CD-Box</t>
  </si>
  <si>
    <t>จำนวน</t>
  </si>
  <si>
    <t>รายการ</t>
  </si>
  <si>
    <t>ราคาต่อหน่วย</t>
  </si>
  <si>
    <t>ราคารวม</t>
  </si>
  <si>
    <t>รวมเงิน</t>
  </si>
  <si>
    <t>ชื่อนักเรียน</t>
  </si>
  <si>
    <t>สมชาย</t>
  </si>
  <si>
    <t>สมศักดิ์</t>
  </si>
  <si>
    <t>สมหญิง</t>
  </si>
  <si>
    <t>สมฤทัย</t>
  </si>
  <si>
    <t>สมเกียรติ</t>
  </si>
  <si>
    <t>คณิต</t>
  </si>
  <si>
    <t>อังกฤษ</t>
  </si>
  <si>
    <t>ภาษาไทย</t>
  </si>
  <si>
    <t>สังคม</t>
  </si>
  <si>
    <t>ค้นหาและดึงข้อมูล</t>
  </si>
  <si>
    <t>จำนวนที่กู้</t>
  </si>
  <si>
    <t>ปีที่จะผ่อน</t>
  </si>
  <si>
    <t>อัตราดอกเบี้ย</t>
  </si>
  <si>
    <t>ยอดผ่อนต่องวด</t>
  </si>
  <si>
    <t>จำนวนงวด</t>
  </si>
  <si>
    <t>ต้องผ่อนงวดละ</t>
  </si>
  <si>
    <t>ดอกเบี้ย(%)</t>
  </si>
  <si>
    <t>Concert budget</t>
  </si>
  <si>
    <t>ค่าใช้จ่าย</t>
  </si>
  <si>
    <t>จำนวนที่นั่ง</t>
  </si>
  <si>
    <t>ศิลปิน</t>
  </si>
  <si>
    <t>สถานที่</t>
  </si>
  <si>
    <t>เครื่องเสียง</t>
  </si>
  <si>
    <t>แสง</t>
  </si>
  <si>
    <t>พิมพ์ตั๋ว</t>
  </si>
  <si>
    <t>รักษาความปลอดภัย</t>
  </si>
  <si>
    <t>ประกันภัย</t>
  </si>
  <si>
    <t>รวมค่าใช้จ่าย</t>
  </si>
  <si>
    <t>ค่าตอบแทน</t>
  </si>
  <si>
    <t>ราคาตั๋ว/ใบละ</t>
  </si>
  <si>
    <t>ค่าตั๋ว</t>
  </si>
  <si>
    <t>ของที่ระลึก</t>
  </si>
  <si>
    <t>อาหารและเครื่องดื่ม</t>
  </si>
  <si>
    <t>รวมค่าตอบแทน</t>
  </si>
  <si>
    <t>กำไร หรือ ขาดทุน</t>
  </si>
  <si>
    <t>Scenario name</t>
  </si>
  <si>
    <t>Medium venue</t>
  </si>
  <si>
    <t xml:space="preserve">B4 </t>
  </si>
  <si>
    <t xml:space="preserve">B6 </t>
  </si>
  <si>
    <t xml:space="preserve">B7 </t>
  </si>
  <si>
    <t xml:space="preserve">B8 </t>
  </si>
  <si>
    <t xml:space="preserve">B9 </t>
  </si>
  <si>
    <t>B10</t>
  </si>
  <si>
    <t xml:space="preserve">B11 </t>
  </si>
  <si>
    <t xml:space="preserve">B12 </t>
  </si>
  <si>
    <t xml:space="preserve">B17 </t>
  </si>
  <si>
    <t>Large venue</t>
  </si>
  <si>
    <t>B8</t>
  </si>
  <si>
    <t>B11</t>
  </si>
  <si>
    <t>Very large venue</t>
  </si>
  <si>
    <t>B6</t>
  </si>
  <si>
    <t>B7</t>
  </si>
  <si>
    <t>B9</t>
  </si>
  <si>
    <t xml:space="preserve">B10 </t>
  </si>
  <si>
    <t>อัตราดอกเบี้ย ต่อปี</t>
  </si>
  <si>
    <t>อัตราดอกเบี้ย ต่อเดือน</t>
  </si>
  <si>
    <t>คะแนนผ่าน</t>
  </si>
  <si>
    <t>=IF(D2&lt;60,"F",IF(D2&lt;70,"D",IF(D2&lt;80,"C",IF(D2&lt;90,"B","A"))))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</si>
</sst>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฿&quot;#,##0.00;[Red]\-&quot;฿&quot;#,##0.00"/>
    <numFmt numFmtId="165" formatCode="0.0%"/>
  </numFmts>
  <fonts count="4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3" xfId="0" applyNumberFormat="1" applyBorder="1"/>
    <xf numFmtId="2" fontId="0" fillId="0" borderId="8" xfId="0" applyNumberFormat="1" applyBorder="1"/>
    <xf numFmtId="4" fontId="1" fillId="0" borderId="1" xfId="0" applyNumberFormat="1" applyFont="1" applyBorder="1"/>
    <xf numFmtId="0" fontId="1" fillId="0" borderId="0" xfId="0" applyFont="1"/>
    <xf numFmtId="4" fontId="0" fillId="0" borderId="2" xfId="0" applyNumberFormat="1" applyBorder="1"/>
    <xf numFmtId="4" fontId="0" fillId="0" borderId="3" xfId="0" applyNumberFormat="1" applyBorder="1"/>
    <xf numFmtId="0" fontId="0" fillId="0" borderId="11" xfId="0" applyBorder="1"/>
    <xf numFmtId="0" fontId="0" fillId="5" borderId="11" xfId="0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3" fillId="6" borderId="0" xfId="0" applyFont="1" applyFill="1"/>
    <xf numFmtId="0" fontId="2" fillId="6" borderId="0" xfId="0" applyFont="1" applyFill="1"/>
    <xf numFmtId="0" fontId="3" fillId="7" borderId="0" xfId="0" applyFont="1" applyFill="1"/>
    <xf numFmtId="0" fontId="2" fillId="7" borderId="0" xfId="0" applyFont="1" applyFill="1"/>
    <xf numFmtId="0" fontId="1" fillId="8" borderId="0" xfId="0" applyFont="1" applyFill="1"/>
    <xf numFmtId="0" fontId="3" fillId="9" borderId="0" xfId="0" applyFont="1" applyFill="1"/>
    <xf numFmtId="0" fontId="2" fillId="9" borderId="0" xfId="0" applyFont="1" applyFill="1"/>
    <xf numFmtId="0" fontId="1" fillId="5" borderId="0" xfId="0" applyFont="1" applyFill="1"/>
    <xf numFmtId="165" fontId="0" fillId="0" borderId="0" xfId="0" applyNumberFormat="1"/>
    <xf numFmtId="1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547572</xdr:colOff>
      <xdr:row>28</xdr:row>
      <xdr:rowOff>91889</xdr:rowOff>
    </xdr:from>
    <xdr:to>
      <xdr:col>7</xdr:col>
      <xdr:colOff>21603</xdr:colOff>
      <xdr:row>32</xdr:row>
      <xdr:rowOff>17050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2C1D19-0D16-4BC7-94B2-92ACABFD611D}"/>
            </a:ext>
          </a:extLst>
        </xdr:cNvPr>
        <xdr:cNvSpPr txBox="1"/>
      </xdr:nvSpPr>
      <xdr:spPr>
        <a:xfrm>
          <a:off x="547572" y="4810427"/>
          <a:ext cx="4236531" cy="5992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ใส่สูตร </a:t>
          </a:r>
          <a:r>
            <a:rPr lang="en-US" sz="1100"/>
            <a:t>=IF(D2&lt;60,"F",IF(D2&lt;70,"D",IF(D2&lt;80,"C",IF(D2&lt;90,"B","A"))))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170089</xdr:colOff>
      <xdr:row>6</xdr:row>
      <xdr:rowOff>13607</xdr:rowOff>
    </xdr:from>
    <xdr:to>
      <xdr:col>8</xdr:col>
      <xdr:colOff>54428</xdr:colOff>
      <xdr:row>9</xdr:row>
      <xdr:rowOff>129268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92A206-442E-422E-BFA6-A72A7891654A}"/>
            </a:ext>
          </a:extLst>
        </xdr:cNvPr>
        <xdr:cNvSpPr txBox="1"/>
      </xdr:nvSpPr>
      <xdr:spPr>
        <a:xfrm>
          <a:off x="1141639" y="1156607"/>
          <a:ext cx="3799114" cy="6871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ใส่สูตร </a:t>
          </a:r>
          <a:r>
            <a:rPr lang="en-US" sz="1100"/>
            <a:t>=IF(D2&gt;89,"A",IF(D2&gt;79,"B",IF(D2&gt;69,"C",IF(D2&gt;59,"D","F"))))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133350</xdr:rowOff>
    </xdr:from>
    <xdr:to>
      <xdr:col>3</xdr:col>
      <xdr:colOff>781050</xdr:colOff>
      <xdr:row>15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5C6EC-16F3-498B-BD75-E8CCAE77CF65}"/>
            </a:ext>
          </a:extLst>
        </xdr:cNvPr>
        <xdr:cNvSpPr txBox="1"/>
      </xdr:nvSpPr>
      <xdr:spPr>
        <a:xfrm>
          <a:off x="704850" y="2419350"/>
          <a:ext cx="2409825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/>
            <a:t>สูตร</a:t>
          </a:r>
        </a:p>
        <a:p>
          <a:r>
            <a:rPr lang="en-US" sz="1400"/>
            <a:t>=LOOKUP(C10,B2:B6,D2:D6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zoomScale="220" zoomScaleNormal="220" workbookViewId="0">
      <selection activeCell="D2" sqref="D2"/>
    </sheetView>
  </sheetViews>
  <sheetFormatPr defaultRowHeight="14.4"/>
  <cols>
    <col min="2" max="2" width="11.5546875" customWidth="1"/>
    <col min="3" max="3" width="10.44140625" customWidth="1"/>
    <col min="4" max="4" width="29.44140625" style="1" customWidth="1"/>
    <col min="6" max="6" width="10.109375" customWidth="1"/>
  </cols>
  <sheetData>
    <row r="1" spans="2:7">
      <c r="B1" s="2" t="s">
        <v>0</v>
      </c>
      <c r="C1" s="2" t="s">
        <v>1</v>
      </c>
      <c r="D1" s="2" t="s">
        <v>2</v>
      </c>
    </row>
    <row r="2" spans="2:7">
      <c r="B2" s="40" t="s">
        <v>3</v>
      </c>
      <c r="C2" s="40">
        <v>50</v>
      </c>
      <c r="D2" s="41" t="str">
        <f>IF(C2&lt;$G$2,"ตก","ผ่าน")</f>
        <v>ผ่าน</v>
      </c>
      <c r="F2" s="40" t="s">
        <v>113</v>
      </c>
      <c r="G2" s="40">
        <v>50</v>
      </c>
    </row>
    <row r="3" spans="2:7">
      <c r="B3" s="40" t="s">
        <v>4</v>
      </c>
      <c r="C3" s="40">
        <v>55</v>
      </c>
      <c r="D3" s="41" t="str">
        <f t="shared" ref="D3:D17" si="0">IF(C3&lt;$G$2,"ตก","ผ่าน")</f>
        <v>ผ่าน</v>
      </c>
    </row>
    <row r="4" spans="2:7">
      <c r="B4" s="40" t="s">
        <v>5</v>
      </c>
      <c r="C4" s="40">
        <v>90</v>
      </c>
      <c r="D4" s="41" t="str">
        <f t="shared" si="0"/>
        <v>ผ่าน</v>
      </c>
    </row>
    <row r="5" spans="2:7">
      <c r="B5" s="40" t="s">
        <v>6</v>
      </c>
      <c r="C5" s="40">
        <v>40</v>
      </c>
      <c r="D5" s="41" t="str">
        <f t="shared" si="0"/>
        <v>ตก</v>
      </c>
    </row>
    <row r="6" spans="2:7">
      <c r="B6" s="40" t="s">
        <v>3</v>
      </c>
      <c r="C6" s="40">
        <v>50</v>
      </c>
      <c r="D6" s="41" t="str">
        <f t="shared" si="0"/>
        <v>ผ่าน</v>
      </c>
    </row>
    <row r="7" spans="2:7">
      <c r="B7" s="40" t="s">
        <v>4</v>
      </c>
      <c r="C7" s="40">
        <v>55</v>
      </c>
      <c r="D7" s="41" t="str">
        <f t="shared" si="0"/>
        <v>ผ่าน</v>
      </c>
    </row>
    <row r="8" spans="2:7">
      <c r="B8" s="40" t="s">
        <v>5</v>
      </c>
      <c r="C8" s="40">
        <v>90</v>
      </c>
      <c r="D8" s="41" t="str">
        <f t="shared" si="0"/>
        <v>ผ่าน</v>
      </c>
    </row>
    <row r="9" spans="2:7">
      <c r="B9" s="40" t="s">
        <v>6</v>
      </c>
      <c r="C9" s="40">
        <v>40</v>
      </c>
      <c r="D9" s="41" t="str">
        <f t="shared" si="0"/>
        <v>ตก</v>
      </c>
    </row>
    <row r="10" spans="2:7">
      <c r="B10" s="40" t="s">
        <v>3</v>
      </c>
      <c r="C10" s="40">
        <v>50</v>
      </c>
      <c r="D10" s="41" t="str">
        <f t="shared" si="0"/>
        <v>ผ่าน</v>
      </c>
    </row>
    <row r="11" spans="2:7">
      <c r="B11" s="40" t="s">
        <v>4</v>
      </c>
      <c r="C11" s="40">
        <v>55</v>
      </c>
      <c r="D11" s="41" t="str">
        <f t="shared" si="0"/>
        <v>ผ่าน</v>
      </c>
    </row>
    <row r="12" spans="2:7">
      <c r="B12" s="40" t="s">
        <v>5</v>
      </c>
      <c r="C12" s="40">
        <v>90</v>
      </c>
      <c r="D12" s="41" t="str">
        <f t="shared" si="0"/>
        <v>ผ่าน</v>
      </c>
    </row>
    <row r="13" spans="2:7">
      <c r="B13" s="40" t="s">
        <v>6</v>
      </c>
      <c r="C13" s="40">
        <v>40</v>
      </c>
      <c r="D13" s="41" t="str">
        <f t="shared" si="0"/>
        <v>ตก</v>
      </c>
    </row>
    <row r="14" spans="2:7">
      <c r="B14" s="40" t="s">
        <v>3</v>
      </c>
      <c r="C14" s="40">
        <v>50</v>
      </c>
      <c r="D14" s="41" t="str">
        <f t="shared" si="0"/>
        <v>ผ่าน</v>
      </c>
    </row>
    <row r="15" spans="2:7">
      <c r="B15" s="40" t="s">
        <v>4</v>
      </c>
      <c r="C15" s="40">
        <v>55</v>
      </c>
      <c r="D15" s="41" t="str">
        <f t="shared" si="0"/>
        <v>ผ่าน</v>
      </c>
    </row>
    <row r="16" spans="2:7">
      <c r="B16" s="40" t="s">
        <v>5</v>
      </c>
      <c r="C16" s="40">
        <v>90</v>
      </c>
      <c r="D16" s="41" t="str">
        <f t="shared" si="0"/>
        <v>ผ่าน</v>
      </c>
    </row>
    <row r="17" spans="2:4">
      <c r="B17" s="40" t="s">
        <v>6</v>
      </c>
      <c r="C17" s="40">
        <v>40</v>
      </c>
      <c r="D17" s="41" t="str">
        <f t="shared" si="0"/>
        <v>ตก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4"/>
  <sheetViews>
    <sheetView topLeftCell="A19" workbookViewId="0">
      <selection activeCell="D44" sqref="D44"/>
    </sheetView>
  </sheetViews>
  <sheetFormatPr defaultRowHeight="14.4"/>
  <cols>
    <col min="1" max="1" width="14.6640625" bestFit="1" customWidth="1"/>
    <col min="2" max="2" width="12" bestFit="1" customWidth="1"/>
    <col min="3" max="3" width="11.109375" bestFit="1" customWidth="1"/>
    <col min="4" max="4" width="14.109375" bestFit="1" customWidth="1"/>
    <col min="5" max="5" width="6" bestFit="1" customWidth="1"/>
  </cols>
  <sheetData>
    <row r="1" spans="1:4">
      <c r="A1" t="s">
        <v>67</v>
      </c>
      <c r="B1">
        <v>1000000</v>
      </c>
    </row>
    <row r="2" spans="1:4">
      <c r="A2" t="s">
        <v>68</v>
      </c>
      <c r="B2">
        <v>5</v>
      </c>
    </row>
    <row r="3" spans="1:4">
      <c r="B3">
        <f>B2*12</f>
        <v>60</v>
      </c>
    </row>
    <row r="4" spans="1:4">
      <c r="A4" t="s">
        <v>69</v>
      </c>
      <c r="B4" s="25">
        <v>0.08</v>
      </c>
    </row>
    <row r="5" spans="1:4">
      <c r="B5">
        <f>B4/12</f>
        <v>6.6666666666666671E-3</v>
      </c>
    </row>
    <row r="6" spans="1:4">
      <c r="A6" t="s">
        <v>70</v>
      </c>
      <c r="B6" s="26">
        <f>ROUNDUP(PMT(B5,B3,-B1),-2)</f>
        <v>20300</v>
      </c>
    </row>
    <row r="8" spans="1:4">
      <c r="C8" t="s">
        <v>71</v>
      </c>
      <c r="D8" t="s">
        <v>72</v>
      </c>
    </row>
    <row r="9" spans="1:4">
      <c r="C9">
        <v>40</v>
      </c>
      <c r="D9" s="26"/>
    </row>
    <row r="10" spans="1:4">
      <c r="C10">
        <v>45</v>
      </c>
      <c r="D10" s="26"/>
    </row>
    <row r="11" spans="1:4">
      <c r="C11">
        <v>50</v>
      </c>
      <c r="D11" s="26"/>
    </row>
    <row r="12" spans="1:4">
      <c r="C12">
        <v>55</v>
      </c>
      <c r="D12" s="26"/>
    </row>
    <row r="13" spans="1:4">
      <c r="C13">
        <v>60</v>
      </c>
      <c r="D13" s="26"/>
    </row>
    <row r="14" spans="1:4">
      <c r="C14">
        <v>65</v>
      </c>
      <c r="D14" s="26"/>
    </row>
    <row r="15" spans="1:4">
      <c r="C15">
        <v>70</v>
      </c>
      <c r="D15" s="26"/>
    </row>
    <row r="16" spans="1:4">
      <c r="C16">
        <v>75</v>
      </c>
      <c r="D16" s="26"/>
    </row>
    <row r="17" spans="3:5">
      <c r="C17">
        <v>80</v>
      </c>
      <c r="D17" s="26"/>
    </row>
    <row r="19" spans="3:5">
      <c r="C19" t="s">
        <v>73</v>
      </c>
      <c r="D19" t="s">
        <v>72</v>
      </c>
    </row>
    <row r="20" spans="3:5">
      <c r="C20" s="25">
        <v>0.05</v>
      </c>
      <c r="D20" s="26"/>
      <c r="E20" s="26"/>
    </row>
    <row r="21" spans="3:5">
      <c r="C21" s="27">
        <v>5.5E-2</v>
      </c>
      <c r="D21" s="26"/>
    </row>
    <row r="22" spans="3:5">
      <c r="C22" s="25">
        <v>0.06</v>
      </c>
      <c r="D22" s="26"/>
    </row>
    <row r="23" spans="3:5">
      <c r="C23" s="27">
        <v>6.5000000000000002E-2</v>
      </c>
      <c r="D23" s="26"/>
    </row>
    <row r="24" spans="3:5">
      <c r="C24" s="25">
        <v>7.0000000000000007E-2</v>
      </c>
      <c r="D24" s="26"/>
    </row>
    <row r="25" spans="3:5">
      <c r="C25" s="27">
        <v>7.4999999999999997E-2</v>
      </c>
      <c r="D25" s="26"/>
    </row>
    <row r="26" spans="3:5">
      <c r="C26" s="25">
        <v>0.08</v>
      </c>
      <c r="D26" s="26"/>
    </row>
    <row r="27" spans="3:5">
      <c r="C27" s="27">
        <v>8.5000000000000006E-2</v>
      </c>
      <c r="D27" s="26"/>
    </row>
    <row r="28" spans="3:5">
      <c r="C28" s="25">
        <v>0.09</v>
      </c>
      <c r="D28" s="26"/>
    </row>
    <row r="29" spans="3:5">
      <c r="C29" s="27">
        <v>9.5000000000000001E-2</v>
      </c>
      <c r="D29" s="26"/>
    </row>
    <row r="31" spans="3:5">
      <c r="C31" t="s">
        <v>71</v>
      </c>
      <c r="D31" t="s">
        <v>72</v>
      </c>
    </row>
    <row r="32" spans="3:5">
      <c r="D32" s="26">
        <f>B6</f>
        <v>20300</v>
      </c>
    </row>
    <row r="33" spans="3:9">
      <c r="C33">
        <v>40</v>
      </c>
    </row>
    <row r="34" spans="3:9">
      <c r="C34">
        <v>45</v>
      </c>
    </row>
    <row r="35" spans="3:9">
      <c r="C35">
        <v>50</v>
      </c>
    </row>
    <row r="36" spans="3:9">
      <c r="C36">
        <v>55</v>
      </c>
    </row>
    <row r="37" spans="3:9">
      <c r="C37">
        <v>60</v>
      </c>
    </row>
    <row r="38" spans="3:9">
      <c r="C38">
        <v>65</v>
      </c>
    </row>
    <row r="39" spans="3:9">
      <c r="C39">
        <v>70</v>
      </c>
    </row>
    <row r="40" spans="3:9">
      <c r="C40">
        <v>75</v>
      </c>
    </row>
    <row r="41" spans="3:9">
      <c r="C41">
        <v>80</v>
      </c>
    </row>
    <row r="43" spans="3:9">
      <c r="C43" s="26">
        <f>B6</f>
        <v>20300</v>
      </c>
      <c r="D43">
        <v>1</v>
      </c>
      <c r="E43">
        <v>3</v>
      </c>
      <c r="F43">
        <v>5</v>
      </c>
      <c r="G43">
        <v>7</v>
      </c>
      <c r="H43">
        <v>10</v>
      </c>
      <c r="I43">
        <v>15</v>
      </c>
    </row>
    <row r="44" spans="3:9">
      <c r="C44" s="25">
        <v>0.05</v>
      </c>
    </row>
    <row r="45" spans="3:9">
      <c r="C45" s="27">
        <v>5.5E-2</v>
      </c>
    </row>
    <row r="46" spans="3:9">
      <c r="C46" s="25">
        <v>0.06</v>
      </c>
    </row>
    <row r="47" spans="3:9">
      <c r="C47" s="27">
        <v>6.5000000000000002E-2</v>
      </c>
    </row>
    <row r="48" spans="3:9">
      <c r="C48" s="25">
        <v>7.0000000000000007E-2</v>
      </c>
    </row>
    <row r="49" spans="3:3">
      <c r="C49" s="27">
        <v>7.4999999999999997E-2</v>
      </c>
    </row>
    <row r="50" spans="3:3">
      <c r="C50" s="25">
        <v>0.08</v>
      </c>
    </row>
    <row r="51" spans="3:3">
      <c r="C51" s="27">
        <v>8.5000000000000006E-2</v>
      </c>
    </row>
    <row r="52" spans="3:3">
      <c r="C52" s="25">
        <v>0.09</v>
      </c>
    </row>
    <row r="53" spans="3:3">
      <c r="C53" s="27">
        <v>9.5000000000000001E-2</v>
      </c>
    </row>
    <row r="54" spans="3:3">
      <c r="C54" s="25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9"/>
  <sheetViews>
    <sheetView tabSelected="1" zoomScale="210" zoomScaleNormal="210" workbookViewId="0">
      <selection activeCell="E13" sqref="E13"/>
    </sheetView>
  </sheetViews>
  <sheetFormatPr defaultRowHeight="14.4"/>
  <cols>
    <col min="1" max="1" width="3.6640625" customWidth="1"/>
    <col min="2" max="2" width="3.109375" customWidth="1"/>
    <col min="3" max="3" width="7.21875" customWidth="1"/>
    <col min="4" max="4" width="6.21875" customWidth="1"/>
    <col min="5" max="5" width="57.44140625" style="1" customWidth="1"/>
  </cols>
  <sheetData>
    <row r="1" spans="3:5">
      <c r="C1" s="42" t="s">
        <v>7</v>
      </c>
      <c r="D1" s="42" t="s">
        <v>1</v>
      </c>
      <c r="E1" s="42" t="s">
        <v>8</v>
      </c>
    </row>
    <row r="2" spans="3:5">
      <c r="C2" s="7" t="s">
        <v>9</v>
      </c>
      <c r="D2" s="7">
        <v>40</v>
      </c>
      <c r="E2" s="43" t="s">
        <v>114</v>
      </c>
    </row>
    <row r="3" spans="3:5">
      <c r="C3" s="7" t="s">
        <v>10</v>
      </c>
      <c r="D3" s="7">
        <v>50</v>
      </c>
      <c r="E3" s="38" t="str">
        <f t="shared" ref="E3:E9" si="0">IF(D3&lt;60,"F",IF(D3&lt;70,"D",IF(D3&lt;80,"C",IF(D3&lt;90,"B","A"))))</f>
        <v>F</v>
      </c>
    </row>
    <row r="4" spans="3:5">
      <c r="C4" s="7" t="s">
        <v>11</v>
      </c>
      <c r="D4" s="7">
        <v>60</v>
      </c>
      <c r="E4" s="38" t="str">
        <f t="shared" si="0"/>
        <v>D</v>
      </c>
    </row>
    <row r="5" spans="3:5">
      <c r="C5" s="7" t="s">
        <v>12</v>
      </c>
      <c r="D5" s="7">
        <v>70</v>
      </c>
      <c r="E5" s="38" t="str">
        <f t="shared" si="0"/>
        <v>C</v>
      </c>
    </row>
    <row r="6" spans="3:5">
      <c r="C6" s="7" t="s">
        <v>9</v>
      </c>
      <c r="D6" s="7">
        <v>80</v>
      </c>
      <c r="E6" s="38" t="str">
        <f t="shared" si="0"/>
        <v>B</v>
      </c>
    </row>
    <row r="7" spans="3:5">
      <c r="C7" s="7" t="s">
        <v>10</v>
      </c>
      <c r="D7" s="7">
        <v>90</v>
      </c>
      <c r="E7" s="38" t="str">
        <f t="shared" si="0"/>
        <v>A</v>
      </c>
    </row>
    <row r="8" spans="3:5">
      <c r="C8" s="7" t="s">
        <v>11</v>
      </c>
      <c r="D8" s="7">
        <v>55</v>
      </c>
      <c r="E8" s="38" t="str">
        <f t="shared" si="0"/>
        <v>F</v>
      </c>
    </row>
    <row r="9" spans="3:5">
      <c r="C9" s="7" t="s">
        <v>12</v>
      </c>
      <c r="D9" s="7">
        <v>65</v>
      </c>
      <c r="E9" s="38" t="str">
        <f t="shared" si="0"/>
        <v>D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5"/>
  <sheetViews>
    <sheetView zoomScale="160" zoomScaleNormal="160" workbookViewId="0">
      <selection activeCell="E16" sqref="E16"/>
    </sheetView>
  </sheetViews>
  <sheetFormatPr defaultRowHeight="14.4"/>
  <cols>
    <col min="2" max="2" width="5.44140625" customWidth="1"/>
    <col min="4" max="4" width="11" customWidth="1"/>
    <col min="5" max="5" width="11.109375" style="1" customWidth="1"/>
  </cols>
  <sheetData>
    <row r="1" spans="3:5">
      <c r="C1" s="1" t="s">
        <v>7</v>
      </c>
      <c r="D1" s="1" t="s">
        <v>1</v>
      </c>
      <c r="E1" s="1" t="s">
        <v>8</v>
      </c>
    </row>
    <row r="2" spans="3:5">
      <c r="C2" t="s">
        <v>9</v>
      </c>
      <c r="D2">
        <v>73</v>
      </c>
    </row>
    <row r="3" spans="3:5">
      <c r="C3" t="s">
        <v>10</v>
      </c>
      <c r="D3">
        <v>89</v>
      </c>
    </row>
    <row r="4" spans="3:5">
      <c r="C4" t="s">
        <v>11</v>
      </c>
      <c r="D4">
        <v>92</v>
      </c>
    </row>
    <row r="5" spans="3:5">
      <c r="C5" t="s">
        <v>12</v>
      </c>
      <c r="D5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1"/>
  <sheetViews>
    <sheetView zoomScale="130" zoomScaleNormal="130" workbookViewId="0">
      <selection activeCell="D2" sqref="D2"/>
    </sheetView>
  </sheetViews>
  <sheetFormatPr defaultRowHeight="14.4"/>
  <cols>
    <col min="2" max="2" width="13.33203125" customWidth="1"/>
    <col min="3" max="3" width="12.5546875" customWidth="1"/>
    <col min="4" max="4" width="12.6640625" style="1" customWidth="1"/>
  </cols>
  <sheetData>
    <row r="1" spans="2:4">
      <c r="B1" s="3" t="s">
        <v>13</v>
      </c>
      <c r="C1" s="3" t="s">
        <v>14</v>
      </c>
      <c r="D1" s="3" t="s">
        <v>15</v>
      </c>
    </row>
    <row r="2" spans="2:4">
      <c r="B2" t="s">
        <v>16</v>
      </c>
      <c r="C2" t="s">
        <v>21</v>
      </c>
      <c r="D2" s="1">
        <v>10</v>
      </c>
    </row>
    <row r="3" spans="2:4">
      <c r="B3" t="s">
        <v>17</v>
      </c>
      <c r="C3" t="s">
        <v>22</v>
      </c>
      <c r="D3" s="1">
        <v>20</v>
      </c>
    </row>
    <row r="4" spans="2:4">
      <c r="B4" t="s">
        <v>18</v>
      </c>
      <c r="C4" t="s">
        <v>23</v>
      </c>
      <c r="D4" s="1">
        <v>30</v>
      </c>
    </row>
    <row r="5" spans="2:4">
      <c r="B5" t="s">
        <v>19</v>
      </c>
      <c r="C5" t="s">
        <v>24</v>
      </c>
      <c r="D5" s="1">
        <v>40</v>
      </c>
    </row>
    <row r="6" spans="2:4">
      <c r="B6" t="s">
        <v>20</v>
      </c>
      <c r="C6" t="s">
        <v>25</v>
      </c>
      <c r="D6" s="1">
        <v>50</v>
      </c>
    </row>
    <row r="8" spans="2:4">
      <c r="B8" s="5" t="s">
        <v>26</v>
      </c>
      <c r="C8" s="5"/>
      <c r="D8" s="6"/>
    </row>
    <row r="10" spans="2:4">
      <c r="B10" t="s">
        <v>27</v>
      </c>
      <c r="C10" t="s">
        <v>19</v>
      </c>
    </row>
    <row r="11" spans="2:4">
      <c r="B11" t="s">
        <v>15</v>
      </c>
      <c r="C11">
        <f>LOOKUP(C10,B2:B6,D2:D6)</f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"/>
  <sheetViews>
    <sheetView zoomScale="110" zoomScaleNormal="110" workbookViewId="0">
      <selection activeCell="E15" sqref="E15:E18"/>
    </sheetView>
  </sheetViews>
  <sheetFormatPr defaultRowHeight="14.4"/>
  <cols>
    <col min="2" max="2" width="7.6640625" customWidth="1"/>
    <col min="3" max="3" width="21.44140625" customWidth="1"/>
    <col min="4" max="4" width="12.6640625" bestFit="1" customWidth="1"/>
    <col min="5" max="5" width="11.88671875" customWidth="1"/>
  </cols>
  <sheetData>
    <row r="1" spans="1:5">
      <c r="B1" s="4" t="s">
        <v>28</v>
      </c>
      <c r="C1" s="4" t="s">
        <v>29</v>
      </c>
      <c r="D1" s="4" t="s">
        <v>30</v>
      </c>
    </row>
    <row r="2" spans="1:5">
      <c r="B2" t="s">
        <v>31</v>
      </c>
      <c r="C2" t="s">
        <v>32</v>
      </c>
      <c r="D2">
        <v>4300</v>
      </c>
    </row>
    <row r="3" spans="1:5">
      <c r="B3" t="s">
        <v>33</v>
      </c>
      <c r="C3" t="s">
        <v>34</v>
      </c>
      <c r="D3">
        <v>4900</v>
      </c>
    </row>
    <row r="4" spans="1:5">
      <c r="B4" t="s">
        <v>35</v>
      </c>
      <c r="C4" t="s">
        <v>36</v>
      </c>
      <c r="D4">
        <v>5200</v>
      </c>
    </row>
    <row r="5" spans="1:5">
      <c r="B5" t="s">
        <v>37</v>
      </c>
      <c r="C5" t="s">
        <v>38</v>
      </c>
      <c r="D5">
        <v>1100</v>
      </c>
    </row>
    <row r="6" spans="1:5">
      <c r="B6" t="s">
        <v>39</v>
      </c>
      <c r="C6" t="s">
        <v>40</v>
      </c>
      <c r="D6">
        <v>750</v>
      </c>
    </row>
    <row r="7" spans="1:5">
      <c r="B7" t="s">
        <v>41</v>
      </c>
      <c r="C7" t="s">
        <v>42</v>
      </c>
      <c r="D7">
        <v>12</v>
      </c>
    </row>
    <row r="8" spans="1:5">
      <c r="B8" t="s">
        <v>43</v>
      </c>
      <c r="C8" t="s">
        <v>44</v>
      </c>
      <c r="D8">
        <v>100</v>
      </c>
    </row>
    <row r="9" spans="1:5">
      <c r="B9" t="s">
        <v>45</v>
      </c>
      <c r="C9" t="s">
        <v>46</v>
      </c>
      <c r="D9">
        <v>15</v>
      </c>
    </row>
    <row r="10" spans="1:5">
      <c r="B10" t="s">
        <v>47</v>
      </c>
      <c r="C10" t="s">
        <v>48</v>
      </c>
      <c r="D10">
        <v>50</v>
      </c>
    </row>
    <row r="11" spans="1:5">
      <c r="B11" t="s">
        <v>49</v>
      </c>
      <c r="C11" t="s">
        <v>50</v>
      </c>
      <c r="D11">
        <v>10</v>
      </c>
    </row>
    <row r="14" spans="1:5">
      <c r="A14" s="7" t="s">
        <v>51</v>
      </c>
      <c r="B14" s="39" t="s">
        <v>52</v>
      </c>
      <c r="C14" s="39"/>
      <c r="D14" s="7" t="s">
        <v>53</v>
      </c>
      <c r="E14" s="7" t="s">
        <v>54</v>
      </c>
    </row>
    <row r="15" spans="1:5">
      <c r="A15" s="8">
        <v>1</v>
      </c>
      <c r="B15" s="12" t="s">
        <v>31</v>
      </c>
      <c r="C15" s="10" t="str">
        <f>VLOOKUP(B15,$B$2:$D$11,2,FALSE)</f>
        <v>Harddisk 30GB./5400</v>
      </c>
      <c r="D15" s="21"/>
      <c r="E15" s="21"/>
    </row>
    <row r="16" spans="1:5">
      <c r="A16" s="9">
        <v>2</v>
      </c>
      <c r="B16" s="13" t="s">
        <v>35</v>
      </c>
      <c r="C16" s="11" t="str">
        <f t="shared" ref="C16:C18" si="0">VLOOKUP(B16,$B$2:$D$11,2,FALSE)</f>
        <v>Harddisk 40GB./7200</v>
      </c>
      <c r="D16" s="22"/>
      <c r="E16" s="22"/>
    </row>
    <row r="17" spans="1:5">
      <c r="A17" s="9">
        <v>3</v>
      </c>
      <c r="B17" s="13" t="s">
        <v>39</v>
      </c>
      <c r="C17" s="11" t="str">
        <f t="shared" si="0"/>
        <v>IDE External Case 2.5</v>
      </c>
      <c r="D17" s="22"/>
      <c r="E17" s="22"/>
    </row>
    <row r="18" spans="1:5">
      <c r="A18" s="9">
        <v>20</v>
      </c>
      <c r="B18" s="13" t="s">
        <v>45</v>
      </c>
      <c r="C18" s="11" t="str">
        <f t="shared" si="0"/>
        <v>CDR</v>
      </c>
      <c r="D18" s="22"/>
      <c r="E18" s="22"/>
    </row>
    <row r="19" spans="1:5">
      <c r="A19" s="9"/>
      <c r="B19" s="13"/>
      <c r="C19" s="11"/>
      <c r="D19" s="17"/>
      <c r="E19" s="17"/>
    </row>
    <row r="20" spans="1:5">
      <c r="A20" s="9"/>
      <c r="B20" s="13"/>
      <c r="C20" s="11"/>
      <c r="D20" s="17"/>
      <c r="E20" s="17"/>
    </row>
    <row r="21" spans="1:5">
      <c r="A21" s="14"/>
      <c r="B21" s="15"/>
      <c r="C21" s="16"/>
      <c r="D21" s="18"/>
      <c r="E21" s="18"/>
    </row>
    <row r="22" spans="1:5">
      <c r="D22" s="20" t="s">
        <v>55</v>
      </c>
      <c r="E22" s="19">
        <f>SUM(E15:E21)</f>
        <v>0</v>
      </c>
    </row>
  </sheetData>
  <mergeCells count="1">
    <mergeCell ref="B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"/>
  <sheetViews>
    <sheetView zoomScale="130" zoomScaleNormal="130" workbookViewId="0">
      <selection activeCell="D3" sqref="D3"/>
    </sheetView>
  </sheetViews>
  <sheetFormatPr defaultRowHeight="14.4"/>
  <cols>
    <col min="1" max="1" width="13.44140625" customWidth="1"/>
    <col min="2" max="6" width="10.6640625" customWidth="1"/>
  </cols>
  <sheetData>
    <row r="1" spans="1:6">
      <c r="A1" s="24" t="s">
        <v>56</v>
      </c>
      <c r="B1" s="24" t="s">
        <v>57</v>
      </c>
      <c r="C1" s="24" t="s">
        <v>58</v>
      </c>
      <c r="D1" s="24" t="s">
        <v>59</v>
      </c>
      <c r="E1" s="24" t="s">
        <v>60</v>
      </c>
      <c r="F1" s="24" t="s">
        <v>61</v>
      </c>
    </row>
    <row r="2" spans="1:6">
      <c r="A2" t="s">
        <v>62</v>
      </c>
      <c r="B2">
        <v>75</v>
      </c>
      <c r="C2">
        <v>65</v>
      </c>
      <c r="D2">
        <v>71</v>
      </c>
      <c r="E2">
        <v>60</v>
      </c>
      <c r="F2">
        <v>59</v>
      </c>
    </row>
    <row r="3" spans="1:6">
      <c r="A3" t="s">
        <v>63</v>
      </c>
      <c r="B3">
        <v>65</v>
      </c>
      <c r="C3">
        <v>72</v>
      </c>
      <c r="D3">
        <v>75</v>
      </c>
      <c r="E3">
        <v>86</v>
      </c>
      <c r="F3">
        <v>68</v>
      </c>
    </row>
    <row r="4" spans="1:6">
      <c r="A4" t="s">
        <v>64</v>
      </c>
      <c r="B4">
        <v>71</v>
      </c>
      <c r="C4">
        <v>68</v>
      </c>
      <c r="D4">
        <v>89</v>
      </c>
      <c r="E4">
        <v>74</v>
      </c>
      <c r="F4">
        <v>57</v>
      </c>
    </row>
    <row r="5" spans="1:6">
      <c r="A5" s="23" t="s">
        <v>65</v>
      </c>
      <c r="B5" s="23">
        <v>80</v>
      </c>
      <c r="C5" s="23">
        <v>91</v>
      </c>
      <c r="D5" s="23">
        <v>76</v>
      </c>
      <c r="E5" s="23">
        <v>67</v>
      </c>
      <c r="F5" s="23">
        <v>89</v>
      </c>
    </row>
    <row r="7" spans="1:6">
      <c r="A7" t="s">
        <v>66</v>
      </c>
    </row>
    <row r="8" spans="1:6">
      <c r="A8" t="s">
        <v>60</v>
      </c>
    </row>
    <row r="9" spans="1:6">
      <c r="A9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>
      <selection activeCell="H6" sqref="H6"/>
    </sheetView>
  </sheetViews>
  <sheetFormatPr defaultRowHeight="14.4"/>
  <cols>
    <col min="1" max="1" width="17.77734375" customWidth="1"/>
    <col min="2" max="2" width="10.33203125" bestFit="1" customWidth="1"/>
    <col min="7" max="7" width="17.6640625" bestFit="1" customWidth="1"/>
    <col min="8" max="8" width="14.44140625" customWidth="1"/>
  </cols>
  <sheetData>
    <row r="1" spans="1:8">
      <c r="A1" t="s">
        <v>67</v>
      </c>
      <c r="B1">
        <v>1000000</v>
      </c>
      <c r="G1" t="s">
        <v>67</v>
      </c>
      <c r="H1">
        <v>1000000</v>
      </c>
    </row>
    <row r="2" spans="1:8">
      <c r="A2" t="s">
        <v>68</v>
      </c>
      <c r="B2">
        <v>5</v>
      </c>
      <c r="G2" t="s">
        <v>68</v>
      </c>
      <c r="H2" s="37">
        <v>5.9357142857142851</v>
      </c>
    </row>
    <row r="3" spans="1:8">
      <c r="A3" t="s">
        <v>71</v>
      </c>
      <c r="B3">
        <f>B2*12</f>
        <v>60</v>
      </c>
      <c r="G3" t="s">
        <v>71</v>
      </c>
      <c r="H3" s="37">
        <f>H2*12</f>
        <v>71.228571428571428</v>
      </c>
    </row>
    <row r="4" spans="1:8">
      <c r="A4" t="s">
        <v>111</v>
      </c>
      <c r="B4" s="25">
        <v>0.08</v>
      </c>
      <c r="G4" t="s">
        <v>111</v>
      </c>
      <c r="H4" s="36">
        <v>6.5000000000000002E-2</v>
      </c>
    </row>
    <row r="5" spans="1:8">
      <c r="A5" t="s">
        <v>112</v>
      </c>
      <c r="B5" s="27"/>
      <c r="G5" t="s">
        <v>112</v>
      </c>
      <c r="H5" s="27"/>
    </row>
    <row r="6" spans="1:8">
      <c r="A6" t="s">
        <v>70</v>
      </c>
      <c r="B6" s="26"/>
      <c r="G6" t="s">
        <v>70</v>
      </c>
      <c r="H6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"/>
  <sheetViews>
    <sheetView zoomScaleNormal="100" workbookViewId="0">
      <selection activeCell="B10" sqref="B10"/>
    </sheetView>
  </sheetViews>
  <sheetFormatPr defaultRowHeight="14.4"/>
  <cols>
    <col min="1" max="1" width="18.5546875" bestFit="1" customWidth="1"/>
    <col min="2" max="2" width="12.6640625" customWidth="1"/>
  </cols>
  <sheetData>
    <row r="1" spans="1:2">
      <c r="A1" s="28" t="s">
        <v>74</v>
      </c>
      <c r="B1" s="29"/>
    </row>
    <row r="3" spans="1:2">
      <c r="A3" s="30" t="s">
        <v>75</v>
      </c>
      <c r="B3" s="31"/>
    </row>
    <row r="4" spans="1:2">
      <c r="A4" t="s">
        <v>76</v>
      </c>
      <c r="B4">
        <v>800</v>
      </c>
    </row>
    <row r="6" spans="1:2">
      <c r="A6" t="s">
        <v>77</v>
      </c>
      <c r="B6">
        <v>7500</v>
      </c>
    </row>
    <row r="7" spans="1:2">
      <c r="A7" t="s">
        <v>78</v>
      </c>
      <c r="B7">
        <v>1000</v>
      </c>
    </row>
    <row r="8" spans="1:2">
      <c r="A8" t="s">
        <v>79</v>
      </c>
      <c r="B8">
        <v>600</v>
      </c>
    </row>
    <row r="9" spans="1:2">
      <c r="A9" t="s">
        <v>80</v>
      </c>
      <c r="B9">
        <v>350</v>
      </c>
    </row>
    <row r="10" spans="1:2">
      <c r="A10" t="s">
        <v>81</v>
      </c>
      <c r="B10">
        <v>250</v>
      </c>
    </row>
    <row r="11" spans="1:2">
      <c r="A11" t="s">
        <v>82</v>
      </c>
      <c r="B11">
        <v>300</v>
      </c>
    </row>
    <row r="12" spans="1:2">
      <c r="A12" t="s">
        <v>83</v>
      </c>
      <c r="B12">
        <v>250</v>
      </c>
    </row>
    <row r="13" spans="1:2">
      <c r="A13" s="20" t="s">
        <v>84</v>
      </c>
      <c r="B13" s="32">
        <f>SUM(B6:B12)</f>
        <v>10250</v>
      </c>
    </row>
    <row r="16" spans="1:2">
      <c r="A16" s="33" t="s">
        <v>85</v>
      </c>
      <c r="B16" s="34"/>
    </row>
    <row r="17" spans="1:2">
      <c r="A17" t="s">
        <v>86</v>
      </c>
      <c r="B17">
        <v>35</v>
      </c>
    </row>
    <row r="19" spans="1:2">
      <c r="A19" t="s">
        <v>87</v>
      </c>
      <c r="B19">
        <f>B4*B17</f>
        <v>28000</v>
      </c>
    </row>
    <row r="20" spans="1:2">
      <c r="A20" t="s">
        <v>88</v>
      </c>
      <c r="B20">
        <f>B4*5</f>
        <v>4000</v>
      </c>
    </row>
    <row r="21" spans="1:2">
      <c r="A21" t="s">
        <v>89</v>
      </c>
      <c r="B21">
        <f>B4*15</f>
        <v>12000</v>
      </c>
    </row>
    <row r="22" spans="1:2">
      <c r="A22" s="20" t="s">
        <v>90</v>
      </c>
      <c r="B22" s="32">
        <f>SUM(B19:B21)</f>
        <v>44000</v>
      </c>
    </row>
    <row r="24" spans="1:2">
      <c r="A24" s="20" t="s">
        <v>91</v>
      </c>
      <c r="B24" s="35">
        <f>B22-B13</f>
        <v>33750</v>
      </c>
    </row>
  </sheetData>
  <scenarios current="2" show="0" sqref="B24">
    <scenario name="Medium value" locked="1" count="9" user="ADMIN" comment="Created by Jumping on 3/7/2018_x000a_Modified by Jumping on 3/7/2018_x000a_Modified by ADMIN on 3/7/2018_x000a_Modified by ADMIN on 1/4/2021">
      <inputCells r="B4" val="800"/>
      <inputCells r="B6" val="7500"/>
      <inputCells r="B7" val="1000"/>
      <inputCells r="B8" val="600"/>
      <inputCells r="B9" val="350"/>
      <inputCells r="B10" val="250"/>
      <inputCells r="B11" val="300"/>
      <inputCells r="B12" val="250"/>
      <inputCells r="B17" val="35"/>
    </scenario>
    <scenario name="Very large venue" locked="1" count="9" user="ADMIN" comment="Created by Jumping on 3/7/2018_x000a_Modified by Jumping on 3/7/2018_x000a_Modified by ADMIN on 1/4/2021">
      <inputCells r="B4" val="5000"/>
      <inputCells r="B6" val="25000"/>
      <inputCells r="B7" val="10000"/>
      <inputCells r="B8" val="2500"/>
      <inputCells r="B9" val="2000"/>
      <inputCells r="B10" val="500"/>
      <inputCells r="B11" val="2500"/>
      <inputCells r="B12" val="2500"/>
      <inputCells r="B17" val="50"/>
    </scenario>
    <scenario name="Large venue" locked="1" count="9" user="ADMIN" comment="Created by Jumping on 3/7/2018_x000a_Modified by ADMIN on 1/4/2021">
      <inputCells r="B4" val="1500"/>
      <inputCells r="B6" val="12000"/>
      <inputCells r="B7" val="3500"/>
      <inputCells r="B8" val="1000"/>
      <inputCells r="B9" val="700"/>
      <inputCells r="B10" val="350"/>
      <inputCells r="B11" val="1000"/>
      <inputCells r="B12" val="500"/>
      <inputCells r="B17" val="50"/>
    </scenario>
  </scenario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33"/>
  <sheetViews>
    <sheetView zoomScale="180" zoomScaleNormal="180" workbookViewId="0">
      <selection activeCell="D16" sqref="D16"/>
    </sheetView>
  </sheetViews>
  <sheetFormatPr defaultRowHeight="14.4"/>
  <cols>
    <col min="2" max="2" width="14.6640625" customWidth="1"/>
    <col min="3" max="3" width="16.109375" bestFit="1" customWidth="1"/>
  </cols>
  <sheetData>
    <row r="2" spans="2:3">
      <c r="B2" s="7" t="s">
        <v>92</v>
      </c>
      <c r="C2" s="7" t="s">
        <v>93</v>
      </c>
    </row>
    <row r="3" spans="2:3">
      <c r="B3" s="8" t="s">
        <v>94</v>
      </c>
      <c r="C3" s="8">
        <v>800</v>
      </c>
    </row>
    <row r="4" spans="2:3">
      <c r="B4" s="9" t="s">
        <v>95</v>
      </c>
      <c r="C4" s="9">
        <v>7500</v>
      </c>
    </row>
    <row r="5" spans="2:3">
      <c r="B5" s="9" t="s">
        <v>96</v>
      </c>
      <c r="C5" s="9">
        <v>1000</v>
      </c>
    </row>
    <row r="6" spans="2:3">
      <c r="B6" s="9" t="s">
        <v>97</v>
      </c>
      <c r="C6" s="9">
        <v>600</v>
      </c>
    </row>
    <row r="7" spans="2:3">
      <c r="B7" s="9" t="s">
        <v>98</v>
      </c>
      <c r="C7" s="9">
        <v>350</v>
      </c>
    </row>
    <row r="8" spans="2:3">
      <c r="B8" s="9" t="s">
        <v>99</v>
      </c>
      <c r="C8" s="9">
        <v>250</v>
      </c>
    </row>
    <row r="9" spans="2:3">
      <c r="B9" s="9" t="s">
        <v>100</v>
      </c>
      <c r="C9" s="9">
        <v>300</v>
      </c>
    </row>
    <row r="10" spans="2:3">
      <c r="B10" s="9" t="s">
        <v>101</v>
      </c>
      <c r="C10" s="9">
        <v>250</v>
      </c>
    </row>
    <row r="11" spans="2:3">
      <c r="B11" s="14" t="s">
        <v>102</v>
      </c>
      <c r="C11" s="14">
        <v>35</v>
      </c>
    </row>
    <row r="13" spans="2:3">
      <c r="B13" s="7" t="s">
        <v>92</v>
      </c>
      <c r="C13" s="7" t="s">
        <v>103</v>
      </c>
    </row>
    <row r="14" spans="2:3">
      <c r="B14" s="8" t="s">
        <v>94</v>
      </c>
      <c r="C14" s="8">
        <v>1500</v>
      </c>
    </row>
    <row r="15" spans="2:3">
      <c r="B15" s="9" t="s">
        <v>95</v>
      </c>
      <c r="C15" s="9">
        <v>12000</v>
      </c>
    </row>
    <row r="16" spans="2:3">
      <c r="B16" s="9" t="s">
        <v>96</v>
      </c>
      <c r="C16" s="9">
        <v>3500</v>
      </c>
    </row>
    <row r="17" spans="2:3">
      <c r="B17" s="9" t="s">
        <v>104</v>
      </c>
      <c r="C17" s="9">
        <v>1000</v>
      </c>
    </row>
    <row r="18" spans="2:3">
      <c r="B18" s="9" t="s">
        <v>98</v>
      </c>
      <c r="C18" s="9">
        <v>700</v>
      </c>
    </row>
    <row r="19" spans="2:3">
      <c r="B19" s="9" t="s">
        <v>99</v>
      </c>
      <c r="C19" s="9">
        <v>350</v>
      </c>
    </row>
    <row r="20" spans="2:3">
      <c r="B20" s="9" t="s">
        <v>105</v>
      </c>
      <c r="C20" s="9">
        <v>1000</v>
      </c>
    </row>
    <row r="21" spans="2:3">
      <c r="B21" s="9" t="s">
        <v>101</v>
      </c>
      <c r="C21" s="9">
        <v>500</v>
      </c>
    </row>
    <row r="22" spans="2:3">
      <c r="B22" s="14" t="s">
        <v>102</v>
      </c>
      <c r="C22" s="14">
        <v>50</v>
      </c>
    </row>
    <row r="24" spans="2:3">
      <c r="B24" s="7" t="s">
        <v>92</v>
      </c>
      <c r="C24" s="7" t="s">
        <v>106</v>
      </c>
    </row>
    <row r="25" spans="2:3">
      <c r="B25" s="8" t="s">
        <v>94</v>
      </c>
      <c r="C25" s="8">
        <v>5000</v>
      </c>
    </row>
    <row r="26" spans="2:3">
      <c r="B26" s="9" t="s">
        <v>107</v>
      </c>
      <c r="C26" s="9">
        <v>25000</v>
      </c>
    </row>
    <row r="27" spans="2:3">
      <c r="B27" s="9" t="s">
        <v>108</v>
      </c>
      <c r="C27" s="9">
        <v>10000</v>
      </c>
    </row>
    <row r="28" spans="2:3">
      <c r="B28" s="9" t="s">
        <v>97</v>
      </c>
      <c r="C28" s="9">
        <v>2500</v>
      </c>
    </row>
    <row r="29" spans="2:3">
      <c r="B29" s="9" t="s">
        <v>109</v>
      </c>
      <c r="C29" s="9">
        <v>2000</v>
      </c>
    </row>
    <row r="30" spans="2:3">
      <c r="B30" s="9" t="s">
        <v>110</v>
      </c>
      <c r="C30" s="9">
        <v>500</v>
      </c>
    </row>
    <row r="31" spans="2:3">
      <c r="B31" s="9" t="s">
        <v>100</v>
      </c>
      <c r="C31" s="9">
        <v>2500</v>
      </c>
    </row>
    <row r="32" spans="2:3">
      <c r="B32" s="9" t="s">
        <v>101</v>
      </c>
      <c r="C32" s="9">
        <v>2500</v>
      </c>
    </row>
    <row r="33" spans="2:3">
      <c r="B33" s="14" t="s">
        <v>102</v>
      </c>
      <c r="C33" s="14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if1</vt:lpstr>
      <vt:lpstr>if2</vt:lpstr>
      <vt:lpstr>if2.1</vt:lpstr>
      <vt:lpstr>lookup</vt:lpstr>
      <vt:lpstr>vlookup</vt:lpstr>
      <vt:lpstr>hlookup</vt:lpstr>
      <vt:lpstr>Goal Seek</vt:lpstr>
      <vt:lpstr>Scenario</vt:lpstr>
      <vt:lpstr>Scenario Table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Jumping</dc:creator>
  <cp:lastModifiedBy>ADMIN</cp:lastModifiedBy>
  <dcterms:created xsi:type="dcterms:W3CDTF">2018-07-01T17:05:52Z</dcterms:created>
  <dcterms:modified xsi:type="dcterms:W3CDTF">2021-08-10T10:07:28Z</dcterms:modified>
</cp:coreProperties>
</file>