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e\Downloads\"/>
    </mc:Choice>
  </mc:AlternateContent>
  <xr:revisionPtr revIDLastSave="0" documentId="13_ncr:1_{52B94D34-08A4-4C36-9610-32366684A108}" xr6:coauthVersionLast="47" xr6:coauthVersionMax="47" xr10:uidLastSave="{00000000-0000-0000-0000-000000000000}"/>
  <bookViews>
    <workbookView xWindow="-110" yWindow="-110" windowWidth="19420" windowHeight="10300" activeTab="1" xr2:uid="{592856F5-49F9-4373-A31D-07FF620BB9FA}"/>
  </bookViews>
  <sheets>
    <sheet name="AB Test" sheetId="1" r:id="rId1"/>
    <sheet name="การ Run T-Test ใน R Programming" sheetId="5" r:id="rId2"/>
    <sheet name="Correlation" sheetId="2" r:id="rId3"/>
    <sheet name="mtcars (2)" sheetId="4" r:id="rId4"/>
    <sheet name="mtca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" i="2"/>
  <c r="I20" i="1"/>
  <c r="I15" i="1"/>
  <c r="F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007AA5-371C-4278-B474-CC841BA56FB8}" keepAlive="1" name="Query - mtcars" description="Connection to the 'mtcars' query in the workbook." type="5" refreshedVersion="0" background="1">
    <dbPr connection="Provider=Microsoft.Mashup.OleDb.1;Data Source=$Workbook$;Location=mtcars;Extended Properties=&quot;&quot;" command="SELECT * FROM [mtcars]"/>
  </connection>
</connections>
</file>

<file path=xl/sharedStrings.xml><?xml version="1.0" encoding="utf-8"?>
<sst xmlns="http://schemas.openxmlformats.org/spreadsheetml/2006/main" count="139" uniqueCount="114">
  <si>
    <t>AB Test</t>
  </si>
  <si>
    <t>Real face vs. Avatar profile</t>
  </si>
  <si>
    <t>alpha 5%</t>
  </si>
  <si>
    <t>A (Face)</t>
  </si>
  <si>
    <t>B (Avatar)</t>
  </si>
  <si>
    <t>avg. comments</t>
  </si>
  <si>
    <t>sd. Comments</t>
  </si>
  <si>
    <t>Ho: var A - var B =0</t>
  </si>
  <si>
    <t>Ha: var A - var B !=0</t>
  </si>
  <si>
    <t>F.TEST, alpha 5%</t>
  </si>
  <si>
    <t>Fail to reject Ho</t>
  </si>
  <si>
    <t>T.TEST, alpha 5%</t>
  </si>
  <si>
    <t>Ho: mean A - mean B = 0</t>
  </si>
  <si>
    <t>Ha: mean A - mean B != 0</t>
  </si>
  <si>
    <t>Reject Ho</t>
  </si>
  <si>
    <t>B ( Avatar)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</si>
  <si>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</si>
  <si>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</si>
  <si>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</si>
  <si>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</si>
  <si>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</si>
  <si>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</si>
  <si>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</si>
  <si>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</si>
  <si>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</si>
  <si>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</si>
  <si>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</si>
  <si>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</si>
  <si>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&lt;alpha 5% =&gt; Reject Ho</t>
  </si>
  <si>
    <t>Sales</t>
  </si>
  <si>
    <t>model</t>
  </si>
  <si>
    <t>mpg</t>
  </si>
  <si>
    <t>hp</t>
  </si>
  <si>
    <t>wt</t>
  </si>
  <si>
    <t>am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</si>
  <si>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</si>
  <si>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</si>
  <si>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</si>
  <si>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</si>
  <si>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</si>
  <si>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</si>
  <si>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</si>
  <si>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</si>
  <si>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</si>
  <si>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</si>
  <si>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</si>
  <si>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</si>
  <si>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</si>
  <si>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</si>
  <si>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</si>
  <si>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</si>
  <si>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</si>
  <si>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</si>
  <si>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</si>
  <si>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</si>
  <si>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</si>
  <si>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</si>
  <si>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</si>
  <si>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</si>
  <si>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</si>
  <si>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</si>
  <si>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</si>
  <si>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</si>
  <si>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</si>
  <si>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</si>
  <si>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</si>
  <si>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</si>
  <si>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mpg = f(hp, wt, am)</t>
  </si>
  <si>
    <t>mpg = b0 + b1*hp + b2*wt + b3*am</t>
  </si>
  <si>
    <t>weighted sum formula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</si>
  <si>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</si>
  <si>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</si>
  <si>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</si>
  <si>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</si>
  <si>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</si>
  <si>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</si>
  <si>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</si>
  <si>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</si>
  <si>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</si>
  <si>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</si>
  <si>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</si>
  <si>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</si>
  <si>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</si>
  <si>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</si>
  <si>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</si>
  <si>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</si>
  <si>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</si>
  <si>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</si>
  <si>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</si>
  <si>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mpg = 34.0029 + (-0.03)*hp + (-2.87)*wt + 2.08*am</t>
  </si>
  <si>
    <t>ไม่เก็บค่า 0</t>
  </si>
  <si>
    <t>เก็บค่า 0</t>
  </si>
  <si>
    <t>fb ใช้เวลา 10 - 14 วัน</t>
  </si>
  <si>
    <t>sample size = f(time, budget)</t>
  </si>
  <si>
    <t>Similalate data</t>
  </si>
  <si>
    <t>ครั้ง</t>
  </si>
  <si>
    <t>=NORM.INV(RAND(),mean,sd) แล้วค่อยนำสูตรออก</t>
  </si>
  <si>
    <t>[1] Test variance (spread) การกระจายตัวของข้อมูล</t>
  </si>
  <si>
    <t>[2] Test mean difference ค่าเฉลี่ย</t>
  </si>
  <si>
    <t>Two Steps =&gt; AB Test</t>
  </si>
  <si>
    <t>เรียกว่า test sig</t>
  </si>
  <si>
    <t>p.value(F) &lt; 0.05</t>
  </si>
  <si>
    <t>พบว่า ไม่ sig เพราะ p-value &gt; 0.05</t>
  </si>
  <si>
    <r>
      <t>สรุปผลว่า การกระจายตัวข้อมูลของทั้ง 2 กลุ่ม</t>
    </r>
    <r>
      <rPr>
        <u/>
        <sz val="11"/>
        <color theme="1"/>
        <rFont val="Calibri"/>
        <family val="2"/>
        <scheme val="minor"/>
      </rPr>
      <t>เท่ากัน</t>
    </r>
  </si>
  <si>
    <t>2 หาง, 2 ความแปรปรวนเท่ากัน</t>
  </si>
  <si>
    <t>p.value(T) &lt; 0.05</t>
  </si>
  <si>
    <t>mean 2 กลุ่ม แตกต่างกันอย่างมีนัยสำคัญทางสถิติ</t>
  </si>
  <si>
    <t>แต่ไม่มีค่า confidence Interval ซึ่งเราต้องคำนวณมือ</t>
  </si>
  <si>
    <t>เราใช้ Analysis Toolpak แทน</t>
  </si>
  <si>
    <t>1 tail * 2</t>
  </si>
  <si>
    <t>สรุปว่า Reject H0</t>
  </si>
  <si>
    <t>ดูจากค่า P-Value</t>
  </si>
  <si>
    <t>การใช้ Real Face กับ การใช้ Avatar แตกต่างอย่างมีนัยสำคัญทางสถิติ</t>
  </si>
  <si>
    <t>comments ของการใช้ Avatar มี impact กว่า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</si>
</sst>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.0000000_);_(* \(#,##0.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" fontId="0" fillId="0" borderId="0" xfId="0" applyNumberFormat="1"/>
    <xf numFmtId="0" fontId="0" fillId="2" borderId="0" xfId="0" applyFill="1"/>
    <xf numFmtId="165" fontId="0" fillId="3" borderId="0" xfId="1" applyNumberFormat="1" applyFont="1" applyFill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4" borderId="0" xfId="0" applyFill="1"/>
    <xf numFmtId="165" fontId="0" fillId="4" borderId="0" xfId="1" applyNumberFormat="1" applyFont="1" applyFill="1" applyBorder="1" applyAlignment="1"/>
    <xf numFmtId="0" fontId="0" fillId="2" borderId="1" xfId="0" applyFill="1" applyBorder="1"/>
    <xf numFmtId="0" fontId="4" fillId="0" borderId="5" xfId="0" applyFont="1" applyBorder="1"/>
    <xf numFmtId="0" fontId="5" fillId="0" borderId="5" xfId="0" applyFont="1" applyBorder="1"/>
    <xf numFmtId="0" fontId="5" fillId="0" borderId="3" xfId="0" applyFont="1" applyBorder="1"/>
    <xf numFmtId="0" fontId="4" fillId="5" borderId="6" xfId="0" applyFont="1" applyFill="1" applyBorder="1"/>
    <xf numFmtId="0" fontId="5" fillId="5" borderId="6" xfId="0" applyFont="1" applyFill="1" applyBorder="1"/>
    <xf numFmtId="0" fontId="5" fillId="5" borderId="4" xfId="0" applyFont="1" applyFill="1" applyBorder="1"/>
    <xf numFmtId="0" fontId="0" fillId="5" borderId="0" xfId="0" applyFill="1"/>
    <xf numFmtId="0" fontId="4" fillId="6" borderId="6" xfId="0" applyFont="1" applyFill="1" applyBorder="1"/>
    <xf numFmtId="0" fontId="5" fillId="6" borderId="6" xfId="0" applyFont="1" applyFill="1" applyBorder="1"/>
    <xf numFmtId="0" fontId="5" fillId="6" borderId="4" xfId="0" applyFont="1" applyFill="1" applyBorder="1"/>
    <xf numFmtId="0" fontId="0" fillId="6" borderId="0" xfId="0" applyFill="1"/>
    <xf numFmtId="0" fontId="3" fillId="0" borderId="2" xfId="0" applyFont="1" applyBorder="1" applyAlignment="1">
      <alignment horizontal="centerContinuous"/>
    </xf>
    <xf numFmtId="164" fontId="0" fillId="0" borderId="0" xfId="1" applyNumberFormat="1" applyFont="1" applyFill="1" applyBorder="1" applyAlignment="1"/>
    <xf numFmtId="0" fontId="0" fillId="3" borderId="0" xfId="0" applyFill="1"/>
    <xf numFmtId="164" fontId="0" fillId="0" borderId="1" xfId="1" applyNumberFormat="1" applyFont="1" applyFill="1" applyBorder="1" applyAlignment="1"/>
    <xf numFmtId="2" fontId="0" fillId="0" borderId="0" xfId="1" applyNumberFormat="1" applyFont="1" applyFill="1" applyBorder="1" applyAlignment="1"/>
    <xf numFmtId="2" fontId="0" fillId="0" borderId="1" xfId="1" applyNumberFormat="1" applyFont="1" applyFill="1" applyBorder="1" applyAlignment="1"/>
    <xf numFmtId="164" fontId="0" fillId="3" borderId="0" xfId="1" applyNumberFormat="1" applyFont="1" applyFill="1" applyBorder="1" applyAlignment="1"/>
    <xf numFmtId="2" fontId="0" fillId="6" borderId="0" xfId="1" applyNumberFormat="1" applyFont="1" applyFill="1" applyBorder="1" applyAlignment="1"/>
    <xf numFmtId="0" fontId="6" fillId="0" borderId="0" xfId="0" applyFont="1"/>
    <xf numFmtId="0" fontId="6" fillId="0" borderId="0" xfId="0" quotePrefix="1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7" fillId="0" borderId="0" xfId="0" applyFont="1"/>
    <xf numFmtId="0" fontId="0" fillId="12" borderId="0" xfId="0" applyFill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044-1AE7-4316-9F6B-9FF75D0F2996}">
  <dimension ref="A1:M38"/>
  <sheetViews>
    <sheetView zoomScaleNormal="100" workbookViewId="0">
      <selection activeCell="B1" sqref="B1"/>
    </sheetView>
  </sheetViews>
  <sheetFormatPr defaultRowHeight="14.5" x14ac:dyDescent="0.35"/>
  <cols>
    <col min="1" max="1" width="14.08984375" customWidth="1"/>
    <col min="5" max="5" width="15.26953125" customWidth="1"/>
    <col min="6" max="6" width="13.1796875" customWidth="1"/>
    <col min="7" max="7" width="11.81640625" bestFit="1" customWidth="1"/>
  </cols>
  <sheetData>
    <row r="1" spans="1:11" x14ac:dyDescent="0.35">
      <c r="B1" s="4" t="s">
        <v>0</v>
      </c>
    </row>
    <row r="2" spans="1:11" x14ac:dyDescent="0.35">
      <c r="B2" s="4" t="s">
        <v>1</v>
      </c>
      <c r="E2" s="4" t="s">
        <v>2</v>
      </c>
      <c r="F2" t="s">
        <v>92</v>
      </c>
    </row>
    <row r="3" spans="1:11" x14ac:dyDescent="0.35">
      <c r="B3" s="4"/>
      <c r="E3" s="4" t="s">
        <v>93</v>
      </c>
    </row>
    <row r="4" spans="1:11" x14ac:dyDescent="0.35">
      <c r="B4" s="29" t="s">
        <v>94</v>
      </c>
      <c r="D4" s="30" t="s">
        <v>96</v>
      </c>
    </row>
    <row r="5" spans="1:11" x14ac:dyDescent="0.35">
      <c r="B5" s="4" t="s">
        <v>3</v>
      </c>
      <c r="C5" s="4" t="s">
        <v>4</v>
      </c>
    </row>
    <row r="6" spans="1:11" x14ac:dyDescent="0.35">
      <c r="A6" t="s">
        <v>5</v>
      </c>
      <c r="B6">
        <v>100</v>
      </c>
      <c r="C6">
        <v>150</v>
      </c>
      <c r="D6" t="s">
        <v>95</v>
      </c>
    </row>
    <row r="7" spans="1:11" x14ac:dyDescent="0.35">
      <c r="A7" t="s">
        <v>6</v>
      </c>
      <c r="B7">
        <v>5</v>
      </c>
      <c r="C7">
        <v>6</v>
      </c>
    </row>
    <row r="8" spans="1:11" x14ac:dyDescent="0.35">
      <c r="B8" s="4" t="s">
        <v>3</v>
      </c>
      <c r="C8" s="4" t="s">
        <v>15</v>
      </c>
      <c r="E8" s="32" t="s">
        <v>99</v>
      </c>
      <c r="F8" s="33"/>
    </row>
    <row r="9" spans="1:11" x14ac:dyDescent="0.35">
      <c r="A9">
        <v>1</v>
      </c>
      <c r="B9" s="1">
        <v>100.90739477542967</v>
      </c>
      <c r="C9" s="1">
        <v>144.45268512882154</v>
      </c>
      <c r="D9" s="1"/>
      <c r="E9" s="31" t="s">
        <v>97</v>
      </c>
      <c r="F9" s="31"/>
      <c r="G9" s="31"/>
      <c r="H9" s="31"/>
    </row>
    <row r="10" spans="1:11" x14ac:dyDescent="0.35">
      <c r="A10">
        <v>2</v>
      </c>
      <c r="B10" s="1">
        <v>94.25644571344688</v>
      </c>
      <c r="C10" s="1">
        <v>146.38259534300462</v>
      </c>
      <c r="E10" s="31" t="s">
        <v>98</v>
      </c>
      <c r="F10" s="31"/>
    </row>
    <row r="11" spans="1:11" x14ac:dyDescent="0.35">
      <c r="A11">
        <v>3</v>
      </c>
      <c r="B11" s="1">
        <v>96.296291628050653</v>
      </c>
      <c r="C11" s="1">
        <v>159.15443409971195</v>
      </c>
    </row>
    <row r="12" spans="1:11" x14ac:dyDescent="0.35">
      <c r="A12">
        <v>4</v>
      </c>
      <c r="B12" s="1">
        <v>100.67818335250804</v>
      </c>
      <c r="C12" s="1">
        <v>141.67760510732165</v>
      </c>
      <c r="E12" s="4" t="s">
        <v>9</v>
      </c>
      <c r="F12" s="2" t="s">
        <v>100</v>
      </c>
    </row>
    <row r="13" spans="1:11" x14ac:dyDescent="0.35">
      <c r="A13">
        <v>5</v>
      </c>
      <c r="B13" s="1">
        <v>99.962953595298146</v>
      </c>
      <c r="C13" s="1">
        <v>143.64812044537916</v>
      </c>
      <c r="E13" s="36" t="s">
        <v>7</v>
      </c>
      <c r="F13" s="36"/>
    </row>
    <row r="14" spans="1:11" x14ac:dyDescent="0.35">
      <c r="A14">
        <v>6</v>
      </c>
      <c r="B14" s="1">
        <v>98.642274104874431</v>
      </c>
      <c r="C14" s="1">
        <v>149.58588223316576</v>
      </c>
      <c r="E14" t="s">
        <v>8</v>
      </c>
      <c r="G14" s="35" t="s">
        <v>102</v>
      </c>
      <c r="H14" s="35"/>
      <c r="I14" s="35"/>
    </row>
    <row r="15" spans="1:11" x14ac:dyDescent="0.35">
      <c r="A15">
        <v>7</v>
      </c>
      <c r="B15" s="1">
        <v>100.84591515354765</v>
      </c>
      <c r="C15" s="1">
        <v>150.6499815843456</v>
      </c>
      <c r="E15" s="4" t="s">
        <v>101</v>
      </c>
      <c r="F15" s="2">
        <f>_xlfn.F.TEST(B9:B38,C9:C38)</f>
        <v>0.74751217725320329</v>
      </c>
      <c r="G15" s="37" t="s">
        <v>10</v>
      </c>
      <c r="H15" s="37"/>
      <c r="I15" s="34" t="str">
        <f ca="1">_xlfn.FORMULATEXT(F15)</f>
        <v>=F.TEST(B9:B38,C9:C38)</v>
      </c>
      <c r="J15" s="34"/>
      <c r="K15" s="34"/>
    </row>
    <row r="16" spans="1:11" x14ac:dyDescent="0.35">
      <c r="A16">
        <v>8</v>
      </c>
      <c r="B16" s="1">
        <v>113.52554656342254</v>
      </c>
      <c r="C16" s="1">
        <v>144.85913967901317</v>
      </c>
      <c r="G16" s="23" t="s">
        <v>103</v>
      </c>
      <c r="H16" s="23"/>
      <c r="I16" s="23"/>
      <c r="J16" s="23"/>
      <c r="K16" s="23"/>
    </row>
    <row r="17" spans="1:13" x14ac:dyDescent="0.35">
      <c r="A17">
        <v>9</v>
      </c>
      <c r="B17" s="1">
        <v>95.951770300246295</v>
      </c>
      <c r="C17" s="1">
        <v>152.51708778711202</v>
      </c>
      <c r="E17" s="4" t="s">
        <v>11</v>
      </c>
      <c r="M17" t="s">
        <v>107</v>
      </c>
    </row>
    <row r="18" spans="1:13" x14ac:dyDescent="0.35">
      <c r="A18">
        <v>10</v>
      </c>
      <c r="B18" s="1">
        <v>94.553316674611168</v>
      </c>
      <c r="C18" s="1">
        <v>149.65503546385472</v>
      </c>
      <c r="E18" t="s">
        <v>12</v>
      </c>
      <c r="M18" t="s">
        <v>108</v>
      </c>
    </row>
    <row r="19" spans="1:13" x14ac:dyDescent="0.35">
      <c r="A19">
        <v>11</v>
      </c>
      <c r="B19" s="1">
        <v>97.169360465386688</v>
      </c>
      <c r="C19" s="1">
        <v>147.59718110416921</v>
      </c>
      <c r="E19" t="s">
        <v>13</v>
      </c>
      <c r="G19" s="38" t="s">
        <v>106</v>
      </c>
      <c r="H19" s="38"/>
      <c r="I19" s="38"/>
      <c r="J19" s="38"/>
      <c r="K19" s="38"/>
    </row>
    <row r="20" spans="1:13" x14ac:dyDescent="0.35">
      <c r="A20">
        <v>12</v>
      </c>
      <c r="B20" s="1">
        <v>99.977161811998144</v>
      </c>
      <c r="C20" s="1">
        <v>155.6375497068415</v>
      </c>
      <c r="E20" s="4" t="s">
        <v>105</v>
      </c>
      <c r="F20" s="3">
        <f>_xlfn.T.TEST(B9:B38,C9:C38,2,2)</f>
        <v>9.6367641567525355E-42</v>
      </c>
      <c r="G20" s="37" t="s">
        <v>14</v>
      </c>
      <c r="I20" s="31" t="str">
        <f ca="1">_xlfn.FORMULATEXT(F20)</f>
        <v>=T.TEST(B9:B38,C9:C38,2,2)</v>
      </c>
      <c r="J20" s="31"/>
      <c r="K20" s="31"/>
    </row>
    <row r="21" spans="1:13" x14ac:dyDescent="0.35">
      <c r="A21">
        <v>13</v>
      </c>
      <c r="B21" s="1">
        <v>99.446168544656288</v>
      </c>
      <c r="C21" s="1">
        <v>148.09273766662889</v>
      </c>
      <c r="K21" t="s">
        <v>104</v>
      </c>
    </row>
    <row r="22" spans="1:13" x14ac:dyDescent="0.35">
      <c r="A22">
        <v>14</v>
      </c>
      <c r="B22" s="1">
        <v>85.225977976597193</v>
      </c>
      <c r="C22" s="1">
        <v>159.73664894002042</v>
      </c>
      <c r="E22" s="4" t="s">
        <v>16</v>
      </c>
      <c r="F22" s="4"/>
      <c r="G22" s="4"/>
    </row>
    <row r="23" spans="1:13" ht="15" thickBot="1" x14ac:dyDescent="0.4">
      <c r="A23">
        <v>15</v>
      </c>
      <c r="B23" s="1">
        <v>87.61546523792525</v>
      </c>
      <c r="C23" s="1">
        <v>140.79175631117306</v>
      </c>
    </row>
    <row r="24" spans="1:13" x14ac:dyDescent="0.35">
      <c r="A24">
        <v>16</v>
      </c>
      <c r="B24" s="1">
        <v>93.312872476072201</v>
      </c>
      <c r="C24" s="1">
        <v>142.31671515246549</v>
      </c>
      <c r="E24" s="6"/>
      <c r="F24" s="6" t="s">
        <v>3</v>
      </c>
      <c r="G24" s="6" t="s">
        <v>15</v>
      </c>
    </row>
    <row r="25" spans="1:13" x14ac:dyDescent="0.35">
      <c r="A25">
        <v>17</v>
      </c>
      <c r="B25" s="1">
        <v>102.19074382111617</v>
      </c>
      <c r="C25" s="1">
        <v>145.13025731031053</v>
      </c>
      <c r="E25" s="2" t="s">
        <v>17</v>
      </c>
      <c r="F25" s="2">
        <v>97.607805493838683</v>
      </c>
      <c r="G25" s="2">
        <v>148.6529194066319</v>
      </c>
      <c r="H25" t="s">
        <v>113</v>
      </c>
    </row>
    <row r="26" spans="1:13" x14ac:dyDescent="0.35">
      <c r="A26">
        <v>18</v>
      </c>
      <c r="B26" s="1">
        <v>97.182081899180403</v>
      </c>
      <c r="C26" s="1">
        <v>144.31435850787696</v>
      </c>
      <c r="E26" t="s">
        <v>18</v>
      </c>
      <c r="F26">
        <v>31.019116556355904</v>
      </c>
      <c r="G26">
        <v>27.494167542892388</v>
      </c>
    </row>
    <row r="27" spans="1:13" x14ac:dyDescent="0.35">
      <c r="A27">
        <v>19</v>
      </c>
      <c r="B27" s="1">
        <v>106.37949455008879</v>
      </c>
      <c r="C27" s="1">
        <v>143.88886087054721</v>
      </c>
      <c r="E27" t="s">
        <v>19</v>
      </c>
      <c r="F27">
        <v>30</v>
      </c>
      <c r="G27">
        <v>30</v>
      </c>
    </row>
    <row r="28" spans="1:13" x14ac:dyDescent="0.35">
      <c r="A28">
        <v>20</v>
      </c>
      <c r="B28" s="1">
        <v>96.273894682220686</v>
      </c>
      <c r="C28" s="1">
        <v>156.53699515811354</v>
      </c>
      <c r="E28" t="s">
        <v>20</v>
      </c>
      <c r="F28">
        <v>29.256642049624148</v>
      </c>
    </row>
    <row r="29" spans="1:13" x14ac:dyDescent="0.35">
      <c r="A29">
        <v>21</v>
      </c>
      <c r="B29" s="1">
        <v>95.325249022529931</v>
      </c>
      <c r="C29" s="1">
        <v>147.74856766970527</v>
      </c>
      <c r="E29" t="s">
        <v>21</v>
      </c>
      <c r="F29">
        <v>0</v>
      </c>
    </row>
    <row r="30" spans="1:13" x14ac:dyDescent="0.35">
      <c r="A30">
        <v>22</v>
      </c>
      <c r="B30" s="1">
        <v>94.730760691537483</v>
      </c>
      <c r="C30" s="1">
        <v>145.47309488153405</v>
      </c>
      <c r="E30" t="s">
        <v>22</v>
      </c>
      <c r="F30">
        <v>58</v>
      </c>
    </row>
    <row r="31" spans="1:13" x14ac:dyDescent="0.35">
      <c r="A31">
        <v>23</v>
      </c>
      <c r="B31" s="1">
        <v>93.218564695248745</v>
      </c>
      <c r="C31" s="1">
        <v>148.88433706514482</v>
      </c>
      <c r="E31" t="s">
        <v>23</v>
      </c>
      <c r="F31">
        <v>-36.550015691992613</v>
      </c>
    </row>
    <row r="32" spans="1:13" x14ac:dyDescent="0.35">
      <c r="A32">
        <v>24</v>
      </c>
      <c r="B32" s="1">
        <v>95.686910892085464</v>
      </c>
      <c r="C32" s="1">
        <v>150.09270441791415</v>
      </c>
      <c r="E32" t="s">
        <v>24</v>
      </c>
      <c r="F32">
        <v>4.8183820783762678E-42</v>
      </c>
    </row>
    <row r="33" spans="1:11" x14ac:dyDescent="0.35">
      <c r="A33">
        <v>25</v>
      </c>
      <c r="B33" s="1">
        <v>102.15222352586289</v>
      </c>
      <c r="C33" s="1">
        <v>153.53006462945257</v>
      </c>
      <c r="E33" t="s">
        <v>25</v>
      </c>
      <c r="F33">
        <v>1.671552762454859</v>
      </c>
    </row>
    <row r="34" spans="1:11" x14ac:dyDescent="0.35">
      <c r="A34">
        <v>26</v>
      </c>
      <c r="B34" s="1">
        <v>106.20870640482228</v>
      </c>
      <c r="C34" s="1">
        <v>152.16248530323418</v>
      </c>
      <c r="E34" s="7" t="s">
        <v>26</v>
      </c>
      <c r="F34" s="8">
        <v>9.6367641567525355E-42</v>
      </c>
      <c r="G34" s="31" t="s">
        <v>28</v>
      </c>
      <c r="H34" s="31"/>
      <c r="I34" s="7" t="s">
        <v>109</v>
      </c>
    </row>
    <row r="35" spans="1:11" ht="15" thickBot="1" x14ac:dyDescent="0.4">
      <c r="A35">
        <v>27</v>
      </c>
      <c r="B35" s="1">
        <v>90.498123644124888</v>
      </c>
      <c r="C35" s="1">
        <v>147.05083925760562</v>
      </c>
      <c r="E35" s="5" t="s">
        <v>27</v>
      </c>
      <c r="F35" s="5">
        <v>2.0017174841452352</v>
      </c>
      <c r="G35" s="5"/>
    </row>
    <row r="36" spans="1:11" x14ac:dyDescent="0.35">
      <c r="A36">
        <v>28</v>
      </c>
      <c r="B36" s="1">
        <v>93.44318100954213</v>
      </c>
      <c r="C36" s="1">
        <v>151.18746851720348</v>
      </c>
    </row>
    <row r="37" spans="1:11" x14ac:dyDescent="0.35">
      <c r="A37">
        <v>29</v>
      </c>
      <c r="B37" s="1">
        <v>97.032457320448202</v>
      </c>
      <c r="C37" s="1">
        <v>155.69648576108582</v>
      </c>
      <c r="E37" s="31" t="s">
        <v>111</v>
      </c>
      <c r="F37" s="31" t="s">
        <v>110</v>
      </c>
      <c r="G37" s="31"/>
    </row>
    <row r="38" spans="1:11" x14ac:dyDescent="0.35">
      <c r="A38">
        <v>30</v>
      </c>
      <c r="B38" s="1">
        <v>99.544674282280383</v>
      </c>
      <c r="C38" s="1">
        <v>141.13590709619874</v>
      </c>
      <c r="F38" s="2" t="s">
        <v>112</v>
      </c>
      <c r="G38" s="2"/>
      <c r="H38" s="2"/>
      <c r="I38" s="2"/>
      <c r="J38" s="2"/>
      <c r="K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E0E1-698A-46F8-9265-CDDCD09F698D}">
  <dimension ref="A1:C31"/>
  <sheetViews>
    <sheetView tabSelected="1" zoomScale="86" zoomScaleNormal="86" workbookViewId="0">
      <selection sqref="A1:A1048576"/>
    </sheetView>
  </sheetViews>
  <sheetFormatPr defaultRowHeight="14.5" x14ac:dyDescent="0.35"/>
  <sheetData>
    <row r="1" spans="1:3" x14ac:dyDescent="0.35">
      <c r="A1" s="4" t="s">
        <v>3</v>
      </c>
      <c r="B1" s="4" t="s">
        <v>15</v>
      </c>
    </row>
    <row r="2" spans="1:3" x14ac:dyDescent="0.35">
      <c r="A2" s="1">
        <v>100.90739477542967</v>
      </c>
      <c r="B2" s="1">
        <v>144.45268512882154</v>
      </c>
      <c r="C2" s="1"/>
    </row>
    <row r="3" spans="1:3" x14ac:dyDescent="0.35">
      <c r="A3" s="1">
        <v>94.25644571344688</v>
      </c>
      <c r="B3" s="1">
        <v>146.38259534300462</v>
      </c>
    </row>
    <row r="4" spans="1:3" x14ac:dyDescent="0.35">
      <c r="A4" s="1">
        <v>96.296291628050653</v>
      </c>
      <c r="B4" s="1">
        <v>159.15443409971195</v>
      </c>
    </row>
    <row r="5" spans="1:3" x14ac:dyDescent="0.35">
      <c r="A5" s="1">
        <v>100.67818335250804</v>
      </c>
      <c r="B5" s="1">
        <v>141.67760510732165</v>
      </c>
    </row>
    <row r="6" spans="1:3" x14ac:dyDescent="0.35">
      <c r="A6" s="1">
        <v>99.962953595298146</v>
      </c>
      <c r="B6" s="1">
        <v>143.64812044537916</v>
      </c>
    </row>
    <row r="7" spans="1:3" x14ac:dyDescent="0.35">
      <c r="A7" s="1">
        <v>98.642274104874431</v>
      </c>
      <c r="B7" s="1">
        <v>149.58588223316576</v>
      </c>
    </row>
    <row r="8" spans="1:3" x14ac:dyDescent="0.35">
      <c r="A8" s="1">
        <v>100.84591515354765</v>
      </c>
      <c r="B8" s="1">
        <v>150.6499815843456</v>
      </c>
    </row>
    <row r="9" spans="1:3" x14ac:dyDescent="0.35">
      <c r="A9" s="1">
        <v>113.52554656342254</v>
      </c>
      <c r="B9" s="1">
        <v>144.85913967901317</v>
      </c>
    </row>
    <row r="10" spans="1:3" x14ac:dyDescent="0.35">
      <c r="A10" s="1">
        <v>95.951770300246295</v>
      </c>
      <c r="B10" s="1">
        <v>152.51708778711202</v>
      </c>
    </row>
    <row r="11" spans="1:3" x14ac:dyDescent="0.35">
      <c r="A11" s="1">
        <v>94.553316674611168</v>
      </c>
      <c r="B11" s="1">
        <v>149.65503546385472</v>
      </c>
    </row>
    <row r="12" spans="1:3" x14ac:dyDescent="0.35">
      <c r="A12" s="1">
        <v>97.169360465386688</v>
      </c>
      <c r="B12" s="1">
        <v>147.59718110416921</v>
      </c>
    </row>
    <row r="13" spans="1:3" x14ac:dyDescent="0.35">
      <c r="A13" s="1">
        <v>99.977161811998144</v>
      </c>
      <c r="B13" s="1">
        <v>155.6375497068415</v>
      </c>
    </row>
    <row r="14" spans="1:3" x14ac:dyDescent="0.35">
      <c r="A14" s="1">
        <v>99.446168544656288</v>
      </c>
      <c r="B14" s="1">
        <v>148.09273766662889</v>
      </c>
    </row>
    <row r="15" spans="1:3" x14ac:dyDescent="0.35">
      <c r="A15" s="1">
        <v>85.225977976597193</v>
      </c>
      <c r="B15" s="1">
        <v>159.73664894002042</v>
      </c>
    </row>
    <row r="16" spans="1:3" x14ac:dyDescent="0.35">
      <c r="A16" s="1">
        <v>87.61546523792525</v>
      </c>
      <c r="B16" s="1">
        <v>140.79175631117306</v>
      </c>
    </row>
    <row r="17" spans="1:2" x14ac:dyDescent="0.35">
      <c r="A17" s="1">
        <v>93.312872476072201</v>
      </c>
      <c r="B17" s="1">
        <v>142.31671515246549</v>
      </c>
    </row>
    <row r="18" spans="1:2" x14ac:dyDescent="0.35">
      <c r="A18" s="1">
        <v>102.19074382111617</v>
      </c>
      <c r="B18" s="1">
        <v>145.13025731031053</v>
      </c>
    </row>
    <row r="19" spans="1:2" x14ac:dyDescent="0.35">
      <c r="A19" s="1">
        <v>97.182081899180403</v>
      </c>
      <c r="B19" s="1">
        <v>144.31435850787696</v>
      </c>
    </row>
    <row r="20" spans="1:2" x14ac:dyDescent="0.35">
      <c r="A20" s="1">
        <v>106.37949455008879</v>
      </c>
      <c r="B20" s="1">
        <v>143.88886087054721</v>
      </c>
    </row>
    <row r="21" spans="1:2" x14ac:dyDescent="0.35">
      <c r="A21" s="1">
        <v>96.273894682220686</v>
      </c>
      <c r="B21" s="1">
        <v>156.53699515811354</v>
      </c>
    </row>
    <row r="22" spans="1:2" x14ac:dyDescent="0.35">
      <c r="A22" s="1">
        <v>95.325249022529931</v>
      </c>
      <c r="B22" s="1">
        <v>147.74856766970527</v>
      </c>
    </row>
    <row r="23" spans="1:2" x14ac:dyDescent="0.35">
      <c r="A23" s="1">
        <v>94.730760691537483</v>
      </c>
      <c r="B23" s="1">
        <v>145.47309488153405</v>
      </c>
    </row>
    <row r="24" spans="1:2" x14ac:dyDescent="0.35">
      <c r="A24" s="1">
        <v>93.218564695248745</v>
      </c>
      <c r="B24" s="1">
        <v>148.88433706514482</v>
      </c>
    </row>
    <row r="25" spans="1:2" x14ac:dyDescent="0.35">
      <c r="A25" s="1">
        <v>95.686910892085464</v>
      </c>
      <c r="B25" s="1">
        <v>150.09270441791415</v>
      </c>
    </row>
    <row r="26" spans="1:2" x14ac:dyDescent="0.35">
      <c r="A26" s="1">
        <v>102.15222352586289</v>
      </c>
      <c r="B26" s="1">
        <v>153.53006462945257</v>
      </c>
    </row>
    <row r="27" spans="1:2" x14ac:dyDescent="0.35">
      <c r="A27" s="1">
        <v>106.20870640482228</v>
      </c>
      <c r="B27" s="1">
        <v>152.16248530323418</v>
      </c>
    </row>
    <row r="28" spans="1:2" x14ac:dyDescent="0.35">
      <c r="A28" s="1">
        <v>90.498123644124888</v>
      </c>
      <c r="B28" s="1">
        <v>147.05083925760562</v>
      </c>
    </row>
    <row r="29" spans="1:2" x14ac:dyDescent="0.35">
      <c r="A29" s="1">
        <v>93.44318100954213</v>
      </c>
      <c r="B29" s="1">
        <v>151.18746851720348</v>
      </c>
    </row>
    <row r="30" spans="1:2" x14ac:dyDescent="0.35">
      <c r="A30" s="1">
        <v>97.032457320448202</v>
      </c>
      <c r="B30" s="1">
        <v>155.69648576108582</v>
      </c>
    </row>
    <row r="31" spans="1:2" x14ac:dyDescent="0.35">
      <c r="A31" s="1">
        <v>99.544674282280383</v>
      </c>
      <c r="B31" s="1">
        <v>141.13590709619874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4548-1BCB-4234-AB76-540530D0BBFA}">
  <dimension ref="A1:H31"/>
  <sheetViews>
    <sheetView zoomScale="265" zoomScaleNormal="265" workbookViewId="0">
      <selection activeCell="H11" activeCellId="2" sqref="F9 G10 H11"/>
    </sheetView>
  </sheetViews>
  <sheetFormatPr defaultRowHeight="14.5" x14ac:dyDescent="0.35"/>
  <sheetData>
    <row r="1" spans="1:8" x14ac:dyDescent="0.35">
      <c r="A1" s="4" t="s">
        <v>3</v>
      </c>
      <c r="B1" s="4" t="s">
        <v>15</v>
      </c>
      <c r="C1" s="4" t="s">
        <v>29</v>
      </c>
    </row>
    <row r="2" spans="1:8" x14ac:dyDescent="0.35">
      <c r="A2" s="1">
        <v>100.90739477542967</v>
      </c>
      <c r="B2" s="1">
        <v>144.45268512882154</v>
      </c>
      <c r="C2" s="1">
        <v>502.4914325447433</v>
      </c>
      <c r="E2">
        <f>CORREL(A:A,B:B)</f>
        <v>-0.18388532620546297</v>
      </c>
    </row>
    <row r="3" spans="1:8" ht="15" thickBot="1" x14ac:dyDescent="0.4">
      <c r="A3" s="1">
        <v>94.25644571344688</v>
      </c>
      <c r="B3" s="1">
        <v>146.38259534300462</v>
      </c>
      <c r="C3" s="1">
        <v>505.74499107850278</v>
      </c>
    </row>
    <row r="4" spans="1:8" x14ac:dyDescent="0.35">
      <c r="A4" s="1">
        <v>96.296291628050653</v>
      </c>
      <c r="B4" s="1">
        <v>159.15443409971195</v>
      </c>
      <c r="C4" s="1">
        <v>509.87811310771855</v>
      </c>
      <c r="E4" s="6"/>
      <c r="F4" s="6" t="s">
        <v>3</v>
      </c>
      <c r="G4" s="6" t="s">
        <v>15</v>
      </c>
    </row>
    <row r="5" spans="1:8" x14ac:dyDescent="0.35">
      <c r="A5" s="1">
        <v>100.67818335250804</v>
      </c>
      <c r="B5" s="1">
        <v>141.67760510732165</v>
      </c>
      <c r="C5" s="1">
        <v>513.79184477607134</v>
      </c>
      <c r="E5" t="s">
        <v>3</v>
      </c>
      <c r="F5">
        <v>1</v>
      </c>
    </row>
    <row r="6" spans="1:8" ht="15" thickBot="1" x14ac:dyDescent="0.4">
      <c r="A6" s="1">
        <v>99.962953595298146</v>
      </c>
      <c r="B6" s="1">
        <v>143.64812044537916</v>
      </c>
      <c r="C6" s="1">
        <v>512.13628316559323</v>
      </c>
      <c r="E6" s="5" t="s">
        <v>15</v>
      </c>
      <c r="F6" s="5">
        <v>-0.18388532620546297</v>
      </c>
      <c r="G6" s="5">
        <v>1</v>
      </c>
    </row>
    <row r="7" spans="1:8" ht="15" thickBot="1" x14ac:dyDescent="0.4">
      <c r="A7" s="1">
        <v>98.642274104874431</v>
      </c>
      <c r="B7" s="1">
        <v>149.58588223316576</v>
      </c>
      <c r="C7" s="1">
        <v>500.92843730452091</v>
      </c>
    </row>
    <row r="8" spans="1:8" x14ac:dyDescent="0.35">
      <c r="A8" s="1">
        <v>100.84591515354765</v>
      </c>
      <c r="B8" s="1">
        <v>150.6499815843456</v>
      </c>
      <c r="C8" s="1">
        <v>506.6105858847431</v>
      </c>
      <c r="E8" s="6"/>
      <c r="F8" s="6" t="s">
        <v>3</v>
      </c>
      <c r="G8" s="6" t="s">
        <v>15</v>
      </c>
      <c r="H8" s="6" t="s">
        <v>29</v>
      </c>
    </row>
    <row r="9" spans="1:8" x14ac:dyDescent="0.35">
      <c r="A9" s="1">
        <v>113.52554656342254</v>
      </c>
      <c r="B9" s="1">
        <v>144.85913967901317</v>
      </c>
      <c r="C9" s="1">
        <v>496.13905200341503</v>
      </c>
      <c r="E9" t="s">
        <v>3</v>
      </c>
      <c r="F9" s="2">
        <v>1</v>
      </c>
    </row>
    <row r="10" spans="1:8" x14ac:dyDescent="0.35">
      <c r="A10" s="1">
        <v>95.951770300246295</v>
      </c>
      <c r="B10" s="1">
        <v>152.51708778711202</v>
      </c>
      <c r="C10" s="1">
        <v>508.3168521978028</v>
      </c>
      <c r="E10" t="s">
        <v>15</v>
      </c>
      <c r="F10">
        <v>-0.18388532620546297</v>
      </c>
      <c r="G10" s="2">
        <v>1</v>
      </c>
    </row>
    <row r="11" spans="1:8" ht="15" thickBot="1" x14ac:dyDescent="0.4">
      <c r="A11" s="1">
        <v>94.553316674611168</v>
      </c>
      <c r="B11" s="1">
        <v>149.65503546385472</v>
      </c>
      <c r="C11" s="1">
        <v>480.36256815232395</v>
      </c>
      <c r="E11" s="5" t="s">
        <v>29</v>
      </c>
      <c r="F11" s="5">
        <v>0.29325183543620842</v>
      </c>
      <c r="G11" s="5">
        <v>0.1089456697416618</v>
      </c>
      <c r="H11" s="9">
        <v>1</v>
      </c>
    </row>
    <row r="12" spans="1:8" x14ac:dyDescent="0.35">
      <c r="A12" s="1">
        <v>97.169360465386688</v>
      </c>
      <c r="B12" s="1">
        <v>147.59718110416921</v>
      </c>
      <c r="C12" s="1">
        <v>492.74022584419725</v>
      </c>
    </row>
    <row r="13" spans="1:8" x14ac:dyDescent="0.35">
      <c r="A13" s="1">
        <v>99.977161811998144</v>
      </c>
      <c r="B13" s="1">
        <v>155.6375497068415</v>
      </c>
      <c r="C13" s="1">
        <v>507.94622446248815</v>
      </c>
    </row>
    <row r="14" spans="1:8" x14ac:dyDescent="0.35">
      <c r="A14" s="1">
        <v>99.446168544656288</v>
      </c>
      <c r="B14" s="1">
        <v>148.09273766662889</v>
      </c>
      <c r="C14" s="1">
        <v>470.62076348329265</v>
      </c>
    </row>
    <row r="15" spans="1:8" x14ac:dyDescent="0.35">
      <c r="A15" s="1">
        <v>85.225977976597193</v>
      </c>
      <c r="B15" s="1">
        <v>159.73664894002042</v>
      </c>
      <c r="C15" s="1">
        <v>482.0541342356953</v>
      </c>
    </row>
    <row r="16" spans="1:8" x14ac:dyDescent="0.35">
      <c r="A16" s="1">
        <v>87.61546523792525</v>
      </c>
      <c r="B16" s="1">
        <v>140.79175631117306</v>
      </c>
      <c r="C16" s="1">
        <v>469.48649783868791</v>
      </c>
    </row>
    <row r="17" spans="1:3" x14ac:dyDescent="0.35">
      <c r="A17" s="1">
        <v>93.312872476072201</v>
      </c>
      <c r="B17" s="1">
        <v>142.31671515246549</v>
      </c>
      <c r="C17" s="1">
        <v>525.85424684496456</v>
      </c>
    </row>
    <row r="18" spans="1:3" x14ac:dyDescent="0.35">
      <c r="A18" s="1">
        <v>102.19074382111617</v>
      </c>
      <c r="B18" s="1">
        <v>145.13025731031053</v>
      </c>
      <c r="C18" s="1">
        <v>476.30099233154806</v>
      </c>
    </row>
    <row r="19" spans="1:3" x14ac:dyDescent="0.35">
      <c r="A19" s="1">
        <v>97.182081899180403</v>
      </c>
      <c r="B19" s="1">
        <v>144.31435850787696</v>
      </c>
      <c r="C19" s="1">
        <v>534.80557349440085</v>
      </c>
    </row>
    <row r="20" spans="1:3" x14ac:dyDescent="0.35">
      <c r="A20" s="1">
        <v>106.37949455008879</v>
      </c>
      <c r="B20" s="1">
        <v>143.88886087054721</v>
      </c>
      <c r="C20" s="1">
        <v>502.94344131831241</v>
      </c>
    </row>
    <row r="21" spans="1:3" x14ac:dyDescent="0.35">
      <c r="A21" s="1">
        <v>96.273894682220686</v>
      </c>
      <c r="B21" s="1">
        <v>156.53699515811354</v>
      </c>
      <c r="C21" s="1">
        <v>481.86841567546247</v>
      </c>
    </row>
    <row r="22" spans="1:3" x14ac:dyDescent="0.35">
      <c r="A22" s="1">
        <v>95.325249022529931</v>
      </c>
      <c r="B22" s="1">
        <v>147.74856766970527</v>
      </c>
      <c r="C22" s="1">
        <v>456.7494613716238</v>
      </c>
    </row>
    <row r="23" spans="1:3" x14ac:dyDescent="0.35">
      <c r="A23" s="1">
        <v>94.730760691537483</v>
      </c>
      <c r="B23" s="1">
        <v>145.47309488153405</v>
      </c>
      <c r="C23" s="1">
        <v>496.29856477818981</v>
      </c>
    </row>
    <row r="24" spans="1:3" x14ac:dyDescent="0.35">
      <c r="A24" s="1">
        <v>93.218564695248745</v>
      </c>
      <c r="B24" s="1">
        <v>148.88433706514482</v>
      </c>
      <c r="C24" s="1">
        <v>485.79068504228132</v>
      </c>
    </row>
    <row r="25" spans="1:3" x14ac:dyDescent="0.35">
      <c r="A25" s="1">
        <v>95.686910892085464</v>
      </c>
      <c r="B25" s="1">
        <v>150.09270441791415</v>
      </c>
      <c r="C25" s="1">
        <v>490.9946749809767</v>
      </c>
    </row>
    <row r="26" spans="1:3" x14ac:dyDescent="0.35">
      <c r="A26" s="1">
        <v>102.15222352586289</v>
      </c>
      <c r="B26" s="1">
        <v>153.53006462945257</v>
      </c>
      <c r="C26" s="1">
        <v>543.94928033923441</v>
      </c>
    </row>
    <row r="27" spans="1:3" x14ac:dyDescent="0.35">
      <c r="A27" s="1">
        <v>106.20870640482228</v>
      </c>
      <c r="B27" s="1">
        <v>152.16248530323418</v>
      </c>
      <c r="C27" s="1">
        <v>529.84652510158799</v>
      </c>
    </row>
    <row r="28" spans="1:3" x14ac:dyDescent="0.35">
      <c r="A28" s="1">
        <v>90.498123644124888</v>
      </c>
      <c r="B28" s="1">
        <v>147.05083925760562</v>
      </c>
      <c r="C28" s="1">
        <v>483.78017772440495</v>
      </c>
    </row>
    <row r="29" spans="1:3" x14ac:dyDescent="0.35">
      <c r="A29" s="1">
        <v>93.44318100954213</v>
      </c>
      <c r="B29" s="1">
        <v>151.18746851720348</v>
      </c>
      <c r="C29" s="1">
        <v>524.98494403736606</v>
      </c>
    </row>
    <row r="30" spans="1:3" x14ac:dyDescent="0.35">
      <c r="A30" s="1">
        <v>97.032457320448202</v>
      </c>
      <c r="B30" s="1">
        <v>155.69648576108582</v>
      </c>
      <c r="C30" s="1">
        <v>506.24616977281198</v>
      </c>
    </row>
    <row r="31" spans="1:3" x14ac:dyDescent="0.35">
      <c r="A31" s="1">
        <v>99.544674282280383</v>
      </c>
      <c r="B31" s="1">
        <v>141.13590709619874</v>
      </c>
      <c r="C31" s="1">
        <v>478.98126434111032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B57B-DFFF-4484-A292-796C3C97266F}">
  <dimension ref="A1:N33"/>
  <sheetViews>
    <sheetView zoomScaleNormal="100" workbookViewId="0">
      <selection activeCell="L17" sqref="L17"/>
    </sheetView>
  </sheetViews>
  <sheetFormatPr defaultRowHeight="14.5" x14ac:dyDescent="0.35"/>
  <cols>
    <col min="1" max="1" width="17.54296875" bestFit="1" customWidth="1"/>
    <col min="2" max="2" width="6.90625" style="20" bestFit="1" customWidth="1"/>
    <col min="3" max="3" width="5.453125" style="16" bestFit="1" customWidth="1"/>
    <col min="4" max="5" width="5.81640625" style="16" bestFit="1" customWidth="1"/>
    <col min="11" max="11" width="9.08984375" customWidth="1"/>
    <col min="12" max="13" width="10.7265625" customWidth="1"/>
  </cols>
  <sheetData>
    <row r="1" spans="1:8" x14ac:dyDescent="0.35">
      <c r="A1" s="10" t="s">
        <v>30</v>
      </c>
      <c r="B1" s="17" t="s">
        <v>31</v>
      </c>
      <c r="C1" s="13" t="s">
        <v>32</v>
      </c>
      <c r="D1" s="13" t="s">
        <v>33</v>
      </c>
      <c r="E1" s="13" t="s">
        <v>34</v>
      </c>
    </row>
    <row r="2" spans="1:8" x14ac:dyDescent="0.35">
      <c r="A2" s="11" t="s">
        <v>35</v>
      </c>
      <c r="B2" s="18">
        <v>21</v>
      </c>
      <c r="C2" s="14">
        <v>110</v>
      </c>
      <c r="D2" s="14">
        <v>2.62</v>
      </c>
      <c r="E2" s="14">
        <v>1</v>
      </c>
      <c r="G2" t="s">
        <v>67</v>
      </c>
    </row>
    <row r="3" spans="1:8" x14ac:dyDescent="0.35">
      <c r="A3" s="11" t="s">
        <v>36</v>
      </c>
      <c r="B3" s="18">
        <v>21</v>
      </c>
      <c r="C3" s="14">
        <v>110</v>
      </c>
      <c r="D3" s="14">
        <v>2.875</v>
      </c>
      <c r="E3" s="14">
        <v>1</v>
      </c>
      <c r="G3" t="s">
        <v>68</v>
      </c>
    </row>
    <row r="4" spans="1:8" x14ac:dyDescent="0.35">
      <c r="A4" s="11" t="s">
        <v>37</v>
      </c>
      <c r="B4" s="18">
        <v>22.8</v>
      </c>
      <c r="C4" s="14">
        <v>93</v>
      </c>
      <c r="D4" s="14">
        <v>2.3199999999999998</v>
      </c>
      <c r="E4" s="14">
        <v>1</v>
      </c>
    </row>
    <row r="5" spans="1:8" x14ac:dyDescent="0.35">
      <c r="A5" s="11" t="s">
        <v>38</v>
      </c>
      <c r="B5" s="18">
        <v>21.4</v>
      </c>
      <c r="C5" s="14">
        <v>110</v>
      </c>
      <c r="D5" s="14">
        <v>3.2149999999999999</v>
      </c>
      <c r="E5" s="14">
        <v>0</v>
      </c>
      <c r="G5" t="s">
        <v>69</v>
      </c>
    </row>
    <row r="6" spans="1:8" x14ac:dyDescent="0.35">
      <c r="A6" s="11" t="s">
        <v>39</v>
      </c>
      <c r="B6" s="18">
        <v>18.7</v>
      </c>
      <c r="C6" s="14">
        <v>175</v>
      </c>
      <c r="D6" s="14">
        <v>3.44</v>
      </c>
      <c r="E6" s="14">
        <v>0</v>
      </c>
    </row>
    <row r="7" spans="1:8" x14ac:dyDescent="0.35">
      <c r="A7" s="11" t="s">
        <v>40</v>
      </c>
      <c r="B7" s="18">
        <v>18.100000000000001</v>
      </c>
      <c r="C7" s="14">
        <v>105</v>
      </c>
      <c r="D7" s="14">
        <v>3.46</v>
      </c>
      <c r="E7" s="14">
        <v>0</v>
      </c>
      <c r="G7" t="s">
        <v>70</v>
      </c>
    </row>
    <row r="8" spans="1:8" ht="15" thickBot="1" x14ac:dyDescent="0.4">
      <c r="A8" s="11" t="s">
        <v>41</v>
      </c>
      <c r="B8" s="18">
        <v>14.3</v>
      </c>
      <c r="C8" s="14">
        <v>245</v>
      </c>
      <c r="D8" s="14">
        <v>3.57</v>
      </c>
      <c r="E8" s="14">
        <v>0</v>
      </c>
    </row>
    <row r="9" spans="1:8" x14ac:dyDescent="0.35">
      <c r="A9" s="11" t="s">
        <v>42</v>
      </c>
      <c r="B9" s="18">
        <v>24.4</v>
      </c>
      <c r="C9" s="14">
        <v>62</v>
      </c>
      <c r="D9" s="14">
        <v>3.19</v>
      </c>
      <c r="E9" s="14">
        <v>0</v>
      </c>
      <c r="G9" s="21" t="s">
        <v>71</v>
      </c>
      <c r="H9" s="21"/>
    </row>
    <row r="10" spans="1:8" x14ac:dyDescent="0.35">
      <c r="A10" s="11" t="s">
        <v>43</v>
      </c>
      <c r="B10" s="18">
        <v>22.8</v>
      </c>
      <c r="C10" s="14">
        <v>95</v>
      </c>
      <c r="D10" s="14">
        <v>3.15</v>
      </c>
      <c r="E10" s="14">
        <v>0</v>
      </c>
      <c r="G10" t="s">
        <v>72</v>
      </c>
      <c r="H10">
        <v>0.91645529354564448</v>
      </c>
    </row>
    <row r="11" spans="1:8" x14ac:dyDescent="0.35">
      <c r="A11" s="11" t="s">
        <v>44</v>
      </c>
      <c r="B11" s="18">
        <v>19.2</v>
      </c>
      <c r="C11" s="14">
        <v>123</v>
      </c>
      <c r="D11" s="14">
        <v>3.44</v>
      </c>
      <c r="E11" s="14">
        <v>0</v>
      </c>
      <c r="G11" t="s">
        <v>73</v>
      </c>
      <c r="H11">
        <v>0.83989030506783335</v>
      </c>
    </row>
    <row r="12" spans="1:8" x14ac:dyDescent="0.35">
      <c r="A12" s="11" t="s">
        <v>45</v>
      </c>
      <c r="B12" s="18">
        <v>17.8</v>
      </c>
      <c r="C12" s="14">
        <v>123</v>
      </c>
      <c r="D12" s="14">
        <v>3.44</v>
      </c>
      <c r="E12" s="14">
        <v>0</v>
      </c>
      <c r="G12" t="s">
        <v>74</v>
      </c>
      <c r="H12">
        <v>0.82273569489652976</v>
      </c>
    </row>
    <row r="13" spans="1:8" x14ac:dyDescent="0.35">
      <c r="A13" s="11" t="s">
        <v>46</v>
      </c>
      <c r="B13" s="18">
        <v>16.399999999999999</v>
      </c>
      <c r="C13" s="14">
        <v>180</v>
      </c>
      <c r="D13" s="14">
        <v>4.07</v>
      </c>
      <c r="E13" s="14">
        <v>0</v>
      </c>
      <c r="G13" t="s">
        <v>75</v>
      </c>
      <c r="H13">
        <v>2.5375119399426995</v>
      </c>
    </row>
    <row r="14" spans="1:8" ht="15" thickBot="1" x14ac:dyDescent="0.4">
      <c r="A14" s="11" t="s">
        <v>47</v>
      </c>
      <c r="B14" s="18">
        <v>17.3</v>
      </c>
      <c r="C14" s="14">
        <v>180</v>
      </c>
      <c r="D14" s="14">
        <v>3.73</v>
      </c>
      <c r="E14" s="14">
        <v>0</v>
      </c>
      <c r="G14" s="5" t="s">
        <v>19</v>
      </c>
      <c r="H14" s="5">
        <v>32</v>
      </c>
    </row>
    <row r="15" spans="1:8" x14ac:dyDescent="0.35">
      <c r="A15" s="11" t="s">
        <v>48</v>
      </c>
      <c r="B15" s="18">
        <v>15.2</v>
      </c>
      <c r="C15" s="14">
        <v>180</v>
      </c>
      <c r="D15" s="14">
        <v>3.78</v>
      </c>
      <c r="E15" s="14">
        <v>0</v>
      </c>
    </row>
    <row r="16" spans="1:8" ht="15" thickBot="1" x14ac:dyDescent="0.4">
      <c r="A16" s="11" t="s">
        <v>49</v>
      </c>
      <c r="B16" s="18">
        <v>10.4</v>
      </c>
      <c r="C16" s="14">
        <v>205</v>
      </c>
      <c r="D16" s="14">
        <v>5.25</v>
      </c>
      <c r="E16" s="14">
        <v>0</v>
      </c>
      <c r="G16" t="s">
        <v>76</v>
      </c>
    </row>
    <row r="17" spans="1:14" x14ac:dyDescent="0.35">
      <c r="A17" s="11" t="s">
        <v>50</v>
      </c>
      <c r="B17" s="18">
        <v>10.4</v>
      </c>
      <c r="C17" s="14">
        <v>215</v>
      </c>
      <c r="D17" s="14">
        <v>5.4240000000000004</v>
      </c>
      <c r="E17" s="14">
        <v>0</v>
      </c>
      <c r="G17" s="6"/>
      <c r="H17" s="6" t="s">
        <v>22</v>
      </c>
      <c r="I17" s="6" t="s">
        <v>81</v>
      </c>
      <c r="J17" s="6" t="s">
        <v>82</v>
      </c>
      <c r="K17" s="6" t="s">
        <v>83</v>
      </c>
      <c r="L17" s="6" t="s">
        <v>84</v>
      </c>
    </row>
    <row r="18" spans="1:14" x14ac:dyDescent="0.35">
      <c r="A18" s="11" t="s">
        <v>51</v>
      </c>
      <c r="B18" s="18">
        <v>14.7</v>
      </c>
      <c r="C18" s="14">
        <v>230</v>
      </c>
      <c r="D18" s="14">
        <v>5.3449999999999998</v>
      </c>
      <c r="E18" s="14">
        <v>0</v>
      </c>
      <c r="G18" t="s">
        <v>77</v>
      </c>
      <c r="H18">
        <v>3</v>
      </c>
      <c r="I18">
        <v>945.75611583015075</v>
      </c>
      <c r="J18">
        <v>315.25203861005025</v>
      </c>
      <c r="K18">
        <v>48.960034456091059</v>
      </c>
      <c r="L18">
        <v>2.9078715492971068E-11</v>
      </c>
    </row>
    <row r="19" spans="1:14" x14ac:dyDescent="0.35">
      <c r="A19" s="11" t="s">
        <v>52</v>
      </c>
      <c r="B19" s="18">
        <v>32.4</v>
      </c>
      <c r="C19" s="14">
        <v>66</v>
      </c>
      <c r="D19" s="14">
        <v>2.2000000000000002</v>
      </c>
      <c r="E19" s="14">
        <v>1</v>
      </c>
      <c r="G19" t="s">
        <v>78</v>
      </c>
      <c r="H19">
        <v>28</v>
      </c>
      <c r="I19">
        <v>180.29107166984934</v>
      </c>
      <c r="J19">
        <v>6.4389668453517626</v>
      </c>
    </row>
    <row r="20" spans="1:14" ht="15" thickBot="1" x14ac:dyDescent="0.4">
      <c r="A20" s="11" t="s">
        <v>53</v>
      </c>
      <c r="B20" s="18">
        <v>30.4</v>
      </c>
      <c r="C20" s="14">
        <v>52</v>
      </c>
      <c r="D20" s="14">
        <v>1.615</v>
      </c>
      <c r="E20" s="14">
        <v>1</v>
      </c>
      <c r="G20" s="5" t="s">
        <v>79</v>
      </c>
      <c r="H20" s="5">
        <v>31</v>
      </c>
      <c r="I20" s="5">
        <v>1126.0471875000001</v>
      </c>
      <c r="J20" s="5"/>
      <c r="K20" s="5"/>
      <c r="L20" s="5"/>
    </row>
    <row r="21" spans="1:14" ht="15" thickBot="1" x14ac:dyDescent="0.4">
      <c r="A21" s="11" t="s">
        <v>54</v>
      </c>
      <c r="B21" s="18">
        <v>33.9</v>
      </c>
      <c r="C21" s="14">
        <v>65</v>
      </c>
      <c r="D21" s="14">
        <v>1.835</v>
      </c>
      <c r="E21" s="14">
        <v>1</v>
      </c>
    </row>
    <row r="22" spans="1:14" x14ac:dyDescent="0.35">
      <c r="A22" s="11" t="s">
        <v>55</v>
      </c>
      <c r="B22" s="18">
        <v>21.5</v>
      </c>
      <c r="C22" s="14">
        <v>97</v>
      </c>
      <c r="D22" s="14">
        <v>2.4649999999999999</v>
      </c>
      <c r="E22" s="14">
        <v>0</v>
      </c>
      <c r="G22" s="6"/>
      <c r="H22" s="6" t="s">
        <v>85</v>
      </c>
      <c r="I22" s="6" t="s">
        <v>75</v>
      </c>
      <c r="J22" s="6" t="s">
        <v>23</v>
      </c>
      <c r="K22" s="6" t="s">
        <v>86</v>
      </c>
      <c r="L22" s="6" t="s">
        <v>87</v>
      </c>
      <c r="M22" s="6" t="s">
        <v>88</v>
      </c>
    </row>
    <row r="23" spans="1:14" x14ac:dyDescent="0.35">
      <c r="A23" s="11" t="s">
        <v>56</v>
      </c>
      <c r="B23" s="18">
        <v>15.5</v>
      </c>
      <c r="C23" s="14">
        <v>150</v>
      </c>
      <c r="D23" s="14">
        <v>3.52</v>
      </c>
      <c r="E23" s="14">
        <v>0</v>
      </c>
      <c r="G23" t="s">
        <v>80</v>
      </c>
      <c r="H23">
        <v>34.002875122914062</v>
      </c>
      <c r="I23">
        <v>2.6426593369900306</v>
      </c>
      <c r="J23">
        <v>12.866915779482603</v>
      </c>
      <c r="K23" s="22">
        <v>2.8240301965831147E-13</v>
      </c>
      <c r="L23" s="25">
        <v>28.589632863691797</v>
      </c>
      <c r="M23" s="25">
        <v>39.416117382136328</v>
      </c>
    </row>
    <row r="24" spans="1:14" x14ac:dyDescent="0.35">
      <c r="A24" s="11" t="s">
        <v>57</v>
      </c>
      <c r="B24" s="18">
        <v>15.2</v>
      </c>
      <c r="C24" s="14">
        <v>150</v>
      </c>
      <c r="D24" s="14">
        <v>3.4350000000000001</v>
      </c>
      <c r="E24" s="14">
        <v>0</v>
      </c>
      <c r="G24" s="23" t="s">
        <v>32</v>
      </c>
      <c r="H24" s="23">
        <v>-3.7478725953382114E-2</v>
      </c>
      <c r="I24">
        <v>9.6054221574033462E-3</v>
      </c>
      <c r="J24">
        <v>-3.90183016833836</v>
      </c>
      <c r="K24" s="27">
        <v>5.4640226580877677E-4</v>
      </c>
      <c r="L24" s="28">
        <v>-5.7154541300565409E-2</v>
      </c>
      <c r="M24" s="28">
        <v>-1.7802910606198815E-2</v>
      </c>
      <c r="N24" s="20" t="s">
        <v>90</v>
      </c>
    </row>
    <row r="25" spans="1:14" x14ac:dyDescent="0.35">
      <c r="A25" s="11" t="s">
        <v>58</v>
      </c>
      <c r="B25" s="18">
        <v>13.3</v>
      </c>
      <c r="C25" s="14">
        <v>245</v>
      </c>
      <c r="D25" s="14">
        <v>3.84</v>
      </c>
      <c r="E25" s="14">
        <v>0</v>
      </c>
      <c r="G25" s="23" t="s">
        <v>33</v>
      </c>
      <c r="H25" s="23">
        <v>-2.8785754138071864</v>
      </c>
      <c r="I25">
        <v>0.90497053803057714</v>
      </c>
      <c r="J25">
        <v>-3.1808498650924313</v>
      </c>
      <c r="K25" s="27">
        <v>3.5740310794737246E-3</v>
      </c>
      <c r="L25" s="28">
        <v>-4.7323235270233059</v>
      </c>
      <c r="M25" s="28">
        <v>-1.0248273005910673</v>
      </c>
      <c r="N25" s="20" t="s">
        <v>90</v>
      </c>
    </row>
    <row r="26" spans="1:14" ht="15" thickBot="1" x14ac:dyDescent="0.4">
      <c r="A26" s="11" t="s">
        <v>59</v>
      </c>
      <c r="B26" s="18">
        <v>19.2</v>
      </c>
      <c r="C26" s="14">
        <v>175</v>
      </c>
      <c r="D26" s="14">
        <v>3.8450000000000002</v>
      </c>
      <c r="E26" s="14">
        <v>0</v>
      </c>
      <c r="G26" s="5" t="s">
        <v>34</v>
      </c>
      <c r="H26" s="5">
        <v>2.0837101303232957</v>
      </c>
      <c r="I26" s="5">
        <v>1.3764201523049431</v>
      </c>
      <c r="J26" s="5">
        <v>1.5138619750909124</v>
      </c>
      <c r="K26" s="24">
        <v>0.14126823673653088</v>
      </c>
      <c r="L26" s="26">
        <v>-0.73575873976904793</v>
      </c>
      <c r="M26" s="26">
        <v>4.9031790004156388</v>
      </c>
      <c r="N26" t="s">
        <v>91</v>
      </c>
    </row>
    <row r="27" spans="1:14" x14ac:dyDescent="0.35">
      <c r="A27" s="11" t="s">
        <v>60</v>
      </c>
      <c r="B27" s="18">
        <v>27.3</v>
      </c>
      <c r="C27" s="14">
        <v>66</v>
      </c>
      <c r="D27" s="14">
        <v>1.9350000000000001</v>
      </c>
      <c r="E27" s="14">
        <v>1</v>
      </c>
    </row>
    <row r="28" spans="1:14" x14ac:dyDescent="0.35">
      <c r="A28" s="11" t="s">
        <v>61</v>
      </c>
      <c r="B28" s="18">
        <v>26</v>
      </c>
      <c r="C28" s="14">
        <v>91</v>
      </c>
      <c r="D28" s="14">
        <v>2.14</v>
      </c>
      <c r="E28" s="14">
        <v>1</v>
      </c>
      <c r="G28" t="s">
        <v>89</v>
      </c>
    </row>
    <row r="29" spans="1:14" x14ac:dyDescent="0.35">
      <c r="A29" s="11" t="s">
        <v>62</v>
      </c>
      <c r="B29" s="18">
        <v>30.4</v>
      </c>
      <c r="C29" s="14">
        <v>113</v>
      </c>
      <c r="D29" s="14">
        <v>1.5129999999999999</v>
      </c>
      <c r="E29" s="14">
        <v>1</v>
      </c>
    </row>
    <row r="30" spans="1:14" x14ac:dyDescent="0.35">
      <c r="A30" s="11" t="s">
        <v>63</v>
      </c>
      <c r="B30" s="18">
        <v>15.8</v>
      </c>
      <c r="C30" s="14">
        <v>264</v>
      </c>
      <c r="D30" s="14">
        <v>3.17</v>
      </c>
      <c r="E30" s="14">
        <v>1</v>
      </c>
    </row>
    <row r="31" spans="1:14" x14ac:dyDescent="0.35">
      <c r="A31" s="11" t="s">
        <v>64</v>
      </c>
      <c r="B31" s="18">
        <v>19.7</v>
      </c>
      <c r="C31" s="14">
        <v>175</v>
      </c>
      <c r="D31" s="14">
        <v>2.77</v>
      </c>
      <c r="E31" s="14">
        <v>1</v>
      </c>
    </row>
    <row r="32" spans="1:14" x14ac:dyDescent="0.35">
      <c r="A32" s="11" t="s">
        <v>65</v>
      </c>
      <c r="B32" s="18">
        <v>15</v>
      </c>
      <c r="C32" s="14">
        <v>335</v>
      </c>
      <c r="D32" s="14">
        <v>3.57</v>
      </c>
      <c r="E32" s="14">
        <v>1</v>
      </c>
    </row>
    <row r="33" spans="1:5" x14ac:dyDescent="0.35">
      <c r="A33" s="12" t="s">
        <v>66</v>
      </c>
      <c r="B33" s="19">
        <v>21.4</v>
      </c>
      <c r="C33" s="15">
        <v>109</v>
      </c>
      <c r="D33" s="15">
        <v>2.78</v>
      </c>
      <c r="E33" s="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347A-F603-4E8D-BCED-A8E1B70C9B50}">
  <dimension ref="A1"/>
  <sheetViews>
    <sheetView zoomScale="220" zoomScaleNormal="220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9 2 H 2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P d h 9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f Z W Q A B k t 4 I B A A D P A g A A E w A c A E Z v c m 1 1 b G F z L 1 N l Y 3 R p b 2 4 x L m 0 g o h g A K K A U A A A A A A A A A A A A A A A A A A A A A A A A A A A A b Z F P i 9 s w E M X v g X w H 4 V 4 S E H Z s Z + 2 k i w 8 l W 2 g v p S W B H p Y e 9 G d i m 1 q S q x l n G 5 b 9 7 l X W K d s S 6 6 L h N 4 + n e S M E R a 2 z b D / e 6 f 1 8 N p 9 h I z x o Z k g J j 6 x i H d B 8 x s L Z u 8 E r C G S H p / j B q c G A p c V 3 k P H O W Q o 1 L q K G q M f 3 S V K 3 S H H d U j P I A c G r U R A r Z x I E Y X 9 6 h 5 i I d Z r p o 9 S b j c y 1 L F e y X M v E i 6 f k 7 p j l x + 0 2 V 3 p T q m y T K y i L A k q h C p l n W 4 B S q Q x S n S b j k L H C U 7 T k j w / Q t a Y l 8 F X E I 8 5 2 r h u M x S r N O P t o l d O t r a v i b r V K O f s 2 O I I 9 n T u o 3 s r 4 i 7 P w Y 8 n H u O + i r 9 6 Z 0 N P s E w g N H q O Q / S B k E F 4 7 V 7 4 Y N 8 P Z 4 5 V / 6 L q 9 E l 0 Y r S I / / G u 5 a 4 S t g + P h 3 M O b 3 c E L i 0 f n z T j y p Y m L i f f 5 8 3 N k n I Y u p K M g Y g S / 6 Y W z Q P v 6 L 7 O D k e B f q T p f l J 8 t F e v 4 Y v o K d Y v 9 h L b p J 6 R e 0 I T 0 a Q r + Q l A T + I S 3 t s L c s h q E v 6 X h d + X / 9 G U 5 n 7 V 2 c p 3 3 f w B Q S w E C L Q A U A A I A C A D 3 Y f Z W Q 2 f p 9 a I A A A D 2 A A A A E g A A A A A A A A A A A A A A A A A A A A A A Q 2 9 u Z m l n L 1 B h Y 2 t h Z 2 U u e G 1 s U E s B A i 0 A F A A C A A g A 9 2 H 2 V g / K 6 a u k A A A A 6 Q A A A B M A A A A A A A A A A A A A A A A A 7 g A A A F t D b 2 5 0 Z W 5 0 X 1 R 5 c G V z X S 5 4 b W x Q S w E C L Q A U A A I A C A D 3 Y f Z W Q A B k t 4 I B A A D P A g A A E w A A A A A A A A A A A A A A A A D f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D Q A A A A A A A M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N h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l Q w N T o x N T o z N S 4 x N z k y O D A 4 W i I g L z 4 8 R W 5 0 c n k g V H l w Z T 0 i R m l s b E N v b H V t b l R 5 c G V z I i B W Y W x 1 Z T 0 i c 0 J n V U R C U U 1 G Q l F V R E F 3 T U Q i I C 8 + P E V u d H J 5 I F R 5 c G U 9 I k Z p b G x D b 2 x 1 b W 5 O Y W 1 l c y I g V m F s d W U 9 I n N b J n F 1 b 3 Q 7 b W 9 k Z W w m c X V v d D s s J n F 1 b 3 Q 7 b X B n J n F 1 b 3 Q 7 L C Z x d W 9 0 O 2 N 5 b C Z x d W 9 0 O y w m c X V v d D t k a X N w J n F 1 b 3 Q 7 L C Z x d W 9 0 O 2 h w J n F 1 b 3 Q 7 L C Z x d W 9 0 O 2 R y Y X Q m c X V v d D s s J n F 1 b 3 Q 7 d 3 Q m c X V v d D s s J n F 1 b 3 Q 7 c X N l Y y Z x d W 9 0 O y w m c X V v d D t 2 c y Z x d W 9 0 O y w m c X V v d D t h b S Z x d W 9 0 O y w m c X V v d D t n Z W F y J n F 1 b 3 Q 7 L C Z x d W 9 0 O 2 N h c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R j Y X J z L 0 F 1 d G 9 S Z W 1 v d m V k Q 2 9 s d W 1 u c z E u e 2 1 v Z G V s L D B 9 J n F 1 b 3 Q 7 L C Z x d W 9 0 O 1 N l Y 3 R p b 2 4 x L 2 1 0 Y 2 F y c y 9 B d X R v U m V t b 3 Z l Z E N v b H V t b n M x L n t t c G c s M X 0 m c X V v d D s s J n F 1 b 3 Q 7 U 2 V j d G l v b j E v b X R j Y X J z L 0 F 1 d G 9 S Z W 1 v d m V k Q 2 9 s d W 1 u c z E u e 2 N 5 b C w y f S Z x d W 9 0 O y w m c X V v d D t T Z W N 0 a W 9 u M S 9 t d G N h c n M v Q X V 0 b 1 J l b W 9 2 Z W R D b 2 x 1 b W 5 z M S 5 7 Z G l z c C w z f S Z x d W 9 0 O y w m c X V v d D t T Z W N 0 a W 9 u M S 9 t d G N h c n M v Q X V 0 b 1 J l b W 9 2 Z W R D b 2 x 1 b W 5 z M S 5 7 a H A s N H 0 m c X V v d D s s J n F 1 b 3 Q 7 U 2 V j d G l v b j E v b X R j Y X J z L 0 F 1 d G 9 S Z W 1 v d m V k Q 2 9 s d W 1 u c z E u e 2 R y Y X Q s N X 0 m c X V v d D s s J n F 1 b 3 Q 7 U 2 V j d G l v b j E v b X R j Y X J z L 0 F 1 d G 9 S Z W 1 v d m V k Q 2 9 s d W 1 u c z E u e 3 d 0 L D Z 9 J n F 1 b 3 Q 7 L C Z x d W 9 0 O 1 N l Y 3 R p b 2 4 x L 2 1 0 Y 2 F y c y 9 B d X R v U m V t b 3 Z l Z E N v b H V t b n M x L n t x c 2 V j L D d 9 J n F 1 b 3 Q 7 L C Z x d W 9 0 O 1 N l Y 3 R p b 2 4 x L 2 1 0 Y 2 F y c y 9 B d X R v U m V t b 3 Z l Z E N v b H V t b n M x L n t 2 c y w 4 f S Z x d W 9 0 O y w m c X V v d D t T Z W N 0 a W 9 u M S 9 t d G N h c n M v Q X V 0 b 1 J l b W 9 2 Z W R D b 2 x 1 b W 5 z M S 5 7 Y W 0 s O X 0 m c X V v d D s s J n F 1 b 3 Q 7 U 2 V j d G l v b j E v b X R j Y X J z L 0 F 1 d G 9 S Z W 1 v d m V k Q 2 9 s d W 1 u c z E u e 2 d l Y X I s M T B 9 J n F 1 b 3 Q 7 L C Z x d W 9 0 O 1 N l Y 3 R p b 2 4 x L 2 1 0 Y 2 F y c y 9 B d X R v U m V t b 3 Z l Z E N v b H V t b n M x L n t j Y X J i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X R j Y X J z L 0 F 1 d G 9 S Z W 1 v d m V k Q 2 9 s d W 1 u c z E u e 2 1 v Z G V s L D B 9 J n F 1 b 3 Q 7 L C Z x d W 9 0 O 1 N l Y 3 R p b 2 4 x L 2 1 0 Y 2 F y c y 9 B d X R v U m V t b 3 Z l Z E N v b H V t b n M x L n t t c G c s M X 0 m c X V v d D s s J n F 1 b 3 Q 7 U 2 V j d G l v b j E v b X R j Y X J z L 0 F 1 d G 9 S Z W 1 v d m V k Q 2 9 s d W 1 u c z E u e 2 N 5 b C w y f S Z x d W 9 0 O y w m c X V v d D t T Z W N 0 a W 9 u M S 9 t d G N h c n M v Q X V 0 b 1 J l b W 9 2 Z W R D b 2 x 1 b W 5 z M S 5 7 Z G l z c C w z f S Z x d W 9 0 O y w m c X V v d D t T Z W N 0 a W 9 u M S 9 t d G N h c n M v Q X V 0 b 1 J l b W 9 2 Z W R D b 2 x 1 b W 5 z M S 5 7 a H A s N H 0 m c X V v d D s s J n F 1 b 3 Q 7 U 2 V j d G l v b j E v b X R j Y X J z L 0 F 1 d G 9 S Z W 1 v d m V k Q 2 9 s d W 1 u c z E u e 2 R y Y X Q s N X 0 m c X V v d D s s J n F 1 b 3 Q 7 U 2 V j d G l v b j E v b X R j Y X J z L 0 F 1 d G 9 S Z W 1 v d m V k Q 2 9 s d W 1 u c z E u e 3 d 0 L D Z 9 J n F 1 b 3 Q 7 L C Z x d W 9 0 O 1 N l Y 3 R p b 2 4 x L 2 1 0 Y 2 F y c y 9 B d X R v U m V t b 3 Z l Z E N v b H V t b n M x L n t x c 2 V j L D d 9 J n F 1 b 3 Q 7 L C Z x d W 9 0 O 1 N l Y 3 R p b 2 4 x L 2 1 0 Y 2 F y c y 9 B d X R v U m V t b 3 Z l Z E N v b H V t b n M x L n t 2 c y w 4 f S Z x d W 9 0 O y w m c X V v d D t T Z W N 0 a W 9 u M S 9 t d G N h c n M v Q X V 0 b 1 J l b W 9 2 Z W R D b 2 x 1 b W 5 z M S 5 7 Y W 0 s O X 0 m c X V v d D s s J n F 1 b 3 Q 7 U 2 V j d G l v b j E v b X R j Y X J z L 0 F 1 d G 9 S Z W 1 v d m V k Q 2 9 s d W 1 u c z E u e 2 d l Y X I s M T B 9 J n F 1 b 3 Q 7 L C Z x d W 9 0 O 1 N l Y 3 R p b 2 4 x L 2 1 0 Y 2 F y c y 9 B d X R v U m V t b 3 Z l Z E N v b H V t b n M x L n t j Y X J i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R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N h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X 2 1 6 2 A 9 i U m 1 L g 4 x 7 c z Y G A A A A A A C A A A A A A A Q Z g A A A A E A A C A A A A D h W g y O j L y m R v W P F 4 M B N 7 I d P Y w V L H A h m K p T + A 0 d b p Z k / g A A A A A O g A A A A A I A A C A A A A C A Y f F P 0 L T d O c r k S w X m J 8 O F K d R w B 9 c l V k g M Y k 0 Y y D H u C F A A A A C 6 v r p d g i e m R W Y k 9 n S E Y 7 A 7 0 X M F r w H W 6 D j P H m C G 4 H g E h L K A u u 2 3 q p z P x Y 3 m l 2 x y R t r h o x 1 I t a A U F y m 4 P v E S E r i D K F B N v W t h 8 O 4 R a p j y F r S i 9 0 A A A A A I + R n A L 8 j A B J G 5 9 F 5 0 u D D N U 5 a v i N m F o Q 4 7 C K K K S y L T U P M D e c R + U J Z 0 l d a 5 Q 8 r W z Z P O X b a d K b q j 9 q 2 Z j i t a n t X + < / D a t a M a s h u p > 
</file>

<file path=customXml/itemProps1.xml><?xml version="1.0" encoding="utf-8"?>
<ds:datastoreItem xmlns:ds="http://schemas.openxmlformats.org/officeDocument/2006/customXml" ds:itemID="{A00EDF14-6ABD-4CFF-9886-5472EBAEE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AB Test</vt:lpstr>
      <vt:lpstr>การ Run T-Test ใน R Programming</vt:lpstr>
      <vt:lpstr>Correlation</vt:lpstr>
      <vt:lpstr>mtcars (2)</vt:lpstr>
      <vt:lpstr>mtcars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he335</cp:lastModifiedBy>
  <dcterms:created xsi:type="dcterms:W3CDTF">2023-07-22T03:53:55Z</dcterms:created>
  <dcterms:modified xsi:type="dcterms:W3CDTF">2023-10-26T01:05:54Z</dcterms:modified>
</cp:coreProperties>
</file>