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SOPC\Taller5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E6" i="1"/>
  <c r="E7" i="1"/>
  <c r="G7" i="1"/>
  <c r="E5" i="1"/>
  <c r="G5" i="1"/>
  <c r="I16" i="1"/>
  <c r="F5" i="1"/>
  <c r="F7" i="1"/>
  <c r="H5" i="1"/>
  <c r="F6" i="1"/>
  <c r="I17" i="1"/>
  <c r="I15" i="1"/>
  <c r="H6" i="1"/>
  <c r="H7" i="1"/>
  <c r="I13" i="1"/>
  <c r="I12" i="1"/>
  <c r="I11" i="1"/>
  <c r="D5" i="1"/>
  <c r="J11" i="1" s="1"/>
  <c r="D7" i="1" l="1"/>
  <c r="J13" i="1" s="1"/>
  <c r="D6" i="1"/>
  <c r="J12" i="1" s="1"/>
  <c r="I18" i="1"/>
</calcChain>
</file>

<file path=xl/sharedStrings.xml><?xml version="1.0" encoding="utf-8"?>
<sst xmlns="http://schemas.openxmlformats.org/spreadsheetml/2006/main" count="29" uniqueCount="28">
  <si>
    <t>Proceso</t>
  </si>
  <si>
    <t>A</t>
  </si>
  <si>
    <t>B</t>
  </si>
  <si>
    <t>C</t>
  </si>
  <si>
    <t>T. total en OS</t>
  </si>
  <si>
    <t>Tiempo estado Ready</t>
  </si>
  <si>
    <t>Tiempo en estado Bloked</t>
  </si>
  <si>
    <t>Tiempo Running</t>
  </si>
  <si>
    <t>Tiempo en que realizó peticiones a perifericos</t>
  </si>
  <si>
    <t>Cola Ready</t>
  </si>
  <si>
    <t>Cola Blocked</t>
  </si>
  <si>
    <t>Cola Event</t>
  </si>
  <si>
    <t>Tiempo inicial</t>
  </si>
  <si>
    <t>Tiempo en cola de eventos</t>
  </si>
  <si>
    <t>150(1)</t>
  </si>
  <si>
    <t>400(2)</t>
  </si>
  <si>
    <t>a</t>
  </si>
  <si>
    <t>b</t>
  </si>
  <si>
    <t>b(1)</t>
  </si>
  <si>
    <t>c</t>
  </si>
  <si>
    <t>a(1)</t>
  </si>
  <si>
    <t>a(2)</t>
  </si>
  <si>
    <t>c(2)</t>
  </si>
  <si>
    <t>10(1)    1100(2)</t>
  </si>
  <si>
    <t>proceso</t>
  </si>
  <si>
    <t>proceso(periferico)</t>
  </si>
  <si>
    <t>tiempo restante</t>
  </si>
  <si>
    <t>tiempo de 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</si>
</sst>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tabSelected="1" topLeftCell="B1" workbookViewId="0">
      <selection activeCell="E15" sqref="E15"/>
    </sheetView>
  </sheetViews>
  <sheetFormatPr baseColWidth="10" defaultRowHeight="15" x14ac:dyDescent="0.25"/>
  <cols>
    <col min="3" max="3" width="13.42578125" bestFit="1" customWidth="1"/>
    <col min="4" max="4" width="12.7109375" bestFit="1" customWidth="1"/>
    <col min="5" max="5" width="20.140625" customWidth="1"/>
    <col min="6" max="6" width="23.7109375" bestFit="1" customWidth="1"/>
    <col min="7" max="7" width="15.42578125" bestFit="1" customWidth="1"/>
    <col min="8" max="8" width="25" bestFit="1" customWidth="1"/>
    <col min="9" max="9" width="42.7109375" bestFit="1" customWidth="1"/>
    <col min="10" max="10" width="15.7109375" bestFit="1" customWidth="1"/>
  </cols>
  <sheetData>
    <row r="4" spans="2:10" x14ac:dyDescent="0.25">
      <c r="B4" s="1" t="s">
        <v>0</v>
      </c>
      <c r="C4" s="1" t="s">
        <v>12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13</v>
      </c>
      <c r="I4" s="1" t="s">
        <v>8</v>
      </c>
    </row>
    <row r="5" spans="2:10" x14ac:dyDescent="0.25">
      <c r="B5" t="s">
        <v>1</v>
      </c>
      <c r="C5">
        <v>0</v>
      </c>
      <c r="D5">
        <f>E5+F5+G5</f>
        <v>3210</v>
      </c>
      <c r="E5">
        <f>0+800</f>
        <v>800</v>
      </c>
      <c r="F5">
        <f>0+90+50+50+200+110+310+190+410</f>
        <v>1410</v>
      </c>
      <c r="G5">
        <f>0+10+590+400</f>
        <v>1000</v>
      </c>
      <c r="H5">
        <f>0+310</f>
        <v>310</v>
      </c>
      <c r="I5" t="s">
        <v>23</v>
      </c>
    </row>
    <row r="6" spans="2:10" x14ac:dyDescent="0.25">
      <c r="B6" t="s">
        <v>2</v>
      </c>
      <c r="C6">
        <v>100</v>
      </c>
      <c r="D6">
        <f>E6+F6+G6</f>
        <v>4960</v>
      </c>
      <c r="E6">
        <f>0+205+800+695</f>
        <v>1700</v>
      </c>
      <c r="F6">
        <f>0+50+200+110+590+310</f>
        <v>1260</v>
      </c>
      <c r="G6">
        <f>0+50+190+205+400+695+460</f>
        <v>2000</v>
      </c>
      <c r="H6">
        <f>0+50+200+110</f>
        <v>360</v>
      </c>
      <c r="I6" t="s">
        <v>14</v>
      </c>
    </row>
    <row r="7" spans="2:10" x14ac:dyDescent="0.25">
      <c r="B7" t="s">
        <v>3</v>
      </c>
      <c r="C7">
        <v>200</v>
      </c>
      <c r="D7">
        <f>E7+F7+G7</f>
        <v>4400</v>
      </c>
      <c r="E7">
        <f>0+205+800+695</f>
        <v>1700</v>
      </c>
      <c r="F7">
        <f>0+110+590+310+190</f>
        <v>1200</v>
      </c>
      <c r="G7">
        <f>0+200+205+400+695</f>
        <v>1500</v>
      </c>
      <c r="H7">
        <f>0</f>
        <v>0</v>
      </c>
      <c r="I7" t="s">
        <v>15</v>
      </c>
    </row>
    <row r="9" spans="2:10" x14ac:dyDescent="0.25">
      <c r="D9" s="1" t="s">
        <v>9</v>
      </c>
      <c r="E9" s="1" t="s">
        <v>10</v>
      </c>
      <c r="F9" s="1" t="s">
        <v>11</v>
      </c>
    </row>
    <row r="10" spans="2:10" x14ac:dyDescent="0.25">
      <c r="H10" s="1" t="s">
        <v>24</v>
      </c>
      <c r="I10" s="1" t="s">
        <v>26</v>
      </c>
      <c r="J10" s="1" t="s">
        <v>27</v>
      </c>
    </row>
    <row r="11" spans="2:10" x14ac:dyDescent="0.25">
      <c r="H11" t="s">
        <v>16</v>
      </c>
      <c r="I11">
        <f>1000-G5</f>
        <v>0</v>
      </c>
      <c r="J11">
        <f>C5+D5</f>
        <v>3210</v>
      </c>
    </row>
    <row r="12" spans="2:10" x14ac:dyDescent="0.25">
      <c r="H12" t="s">
        <v>17</v>
      </c>
      <c r="I12">
        <f>2000-G6</f>
        <v>0</v>
      </c>
      <c r="J12">
        <f>C6+D6</f>
        <v>5060</v>
      </c>
    </row>
    <row r="13" spans="2:10" x14ac:dyDescent="0.25">
      <c r="H13" t="s">
        <v>19</v>
      </c>
      <c r="I13">
        <f>1500-G7</f>
        <v>0</v>
      </c>
      <c r="J13">
        <f>C7+D7</f>
        <v>4600</v>
      </c>
    </row>
    <row r="14" spans="2:10" x14ac:dyDescent="0.25">
      <c r="H14" s="1" t="s">
        <v>25</v>
      </c>
      <c r="I14" s="1" t="s">
        <v>26</v>
      </c>
    </row>
    <row r="15" spans="2:10" x14ac:dyDescent="0.25">
      <c r="H15" t="s">
        <v>20</v>
      </c>
      <c r="I15">
        <f>500-90-50-50-200-110</f>
        <v>0</v>
      </c>
    </row>
    <row r="16" spans="2:10" x14ac:dyDescent="0.25">
      <c r="H16" t="s">
        <v>21</v>
      </c>
      <c r="I16">
        <f>600-190-410</f>
        <v>0</v>
      </c>
    </row>
    <row r="17" spans="8:9" x14ac:dyDescent="0.25">
      <c r="H17" t="s">
        <v>18</v>
      </c>
      <c r="I17">
        <f>900-(F6-H6)</f>
        <v>0</v>
      </c>
    </row>
    <row r="18" spans="8:9" x14ac:dyDescent="0.25">
      <c r="H18" t="s">
        <v>22</v>
      </c>
      <c r="I18">
        <f>1200-F7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Usuario de Windows</cp:lastModifiedBy>
  <dcterms:created xsi:type="dcterms:W3CDTF">2018-09-21T02:21:51Z</dcterms:created>
  <dcterms:modified xsi:type="dcterms:W3CDTF">2018-09-23T04:26:27Z</dcterms:modified>
</cp:coreProperties>
</file>