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nisyd-my.sharepoint.com/personal/amir_pakizeh_sydney_edu_au/Documents/Desktop/Paper data 3/Python projects/Zero_SA3_TreeArea/"/>
    </mc:Choice>
  </mc:AlternateContent>
  <xr:revisionPtr revIDLastSave="16" documentId="11_69E9F7B08744400E62355476585DCE3A8747D932" xr6:coauthVersionLast="47" xr6:coauthVersionMax="47" xr10:uidLastSave="{684CD052-DC95-46F1-B5FF-5B4826F7CB3A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/>
  <c r="P3" i="1"/>
  <c r="N4" i="1"/>
  <c r="O4" i="1"/>
  <c r="P4" i="1"/>
  <c r="S4" i="1" s="1"/>
  <c r="N5" i="1"/>
  <c r="O5" i="1"/>
  <c r="P5" i="1"/>
  <c r="N6" i="1"/>
  <c r="O6" i="1"/>
  <c r="R6" i="1" s="1"/>
  <c r="P6" i="1"/>
  <c r="S6" i="1" s="1"/>
  <c r="N7" i="1"/>
  <c r="O7" i="1"/>
  <c r="P7" i="1"/>
  <c r="N8" i="1"/>
  <c r="O8" i="1"/>
  <c r="P8" i="1"/>
  <c r="N9" i="1"/>
  <c r="O9" i="1"/>
  <c r="P9" i="1"/>
  <c r="N10" i="1"/>
  <c r="O10" i="1"/>
  <c r="P10" i="1"/>
  <c r="Q11" i="1"/>
  <c r="N11" i="1"/>
  <c r="O11" i="1"/>
  <c r="P11" i="1"/>
  <c r="N12" i="1"/>
  <c r="O12" i="1"/>
  <c r="P12" i="1"/>
  <c r="S12" i="1" s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S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R26" i="1" s="1"/>
  <c r="P26" i="1"/>
  <c r="S26" i="1" s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R39" i="1" s="1"/>
  <c r="P39" i="1"/>
  <c r="N40" i="1"/>
  <c r="O40" i="1"/>
  <c r="P40" i="1"/>
  <c r="N41" i="1"/>
  <c r="O41" i="1"/>
  <c r="P41" i="1"/>
  <c r="N42" i="1"/>
  <c r="O42" i="1"/>
  <c r="P42" i="1"/>
  <c r="S43" i="1"/>
  <c r="N43" i="1"/>
  <c r="Q43" i="1" s="1"/>
  <c r="O43" i="1"/>
  <c r="R43" i="1" s="1"/>
  <c r="P43" i="1"/>
  <c r="Q44" i="1"/>
  <c r="N44" i="1"/>
  <c r="O44" i="1"/>
  <c r="P44" i="1"/>
  <c r="N45" i="1"/>
  <c r="O45" i="1"/>
  <c r="P45" i="1"/>
  <c r="N46" i="1"/>
  <c r="O46" i="1"/>
  <c r="P46" i="1"/>
  <c r="N47" i="1"/>
  <c r="O47" i="1"/>
  <c r="P47" i="1"/>
  <c r="P2" i="1"/>
  <c r="O2" i="1"/>
  <c r="N2" i="1"/>
  <c r="R2" i="1"/>
  <c r="Q4" i="1" l="1"/>
  <c r="Q15" i="1"/>
  <c r="Q10" i="1"/>
  <c r="R33" i="1"/>
  <c r="Q30" i="1"/>
  <c r="S28" i="1"/>
  <c r="Q46" i="1"/>
  <c r="Q3" i="1"/>
  <c r="R37" i="1"/>
  <c r="Q23" i="1"/>
  <c r="Q18" i="1"/>
  <c r="Q32" i="1"/>
  <c r="S40" i="1"/>
  <c r="Q26" i="1"/>
  <c r="S44" i="1"/>
  <c r="Q31" i="1"/>
  <c r="Q39" i="1"/>
  <c r="Q28" i="1"/>
  <c r="S22" i="1"/>
  <c r="Q7" i="1"/>
  <c r="R22" i="1"/>
  <c r="S36" i="1"/>
  <c r="S24" i="1"/>
  <c r="R41" i="1"/>
  <c r="R35" i="1"/>
  <c r="Q27" i="1"/>
  <c r="S16" i="1"/>
  <c r="Q14" i="1"/>
  <c r="Q35" i="1"/>
  <c r="Q19" i="1"/>
  <c r="S8" i="1"/>
  <c r="S32" i="1"/>
  <c r="S30" i="1"/>
  <c r="S18" i="1"/>
  <c r="S14" i="1"/>
  <c r="S10" i="1"/>
  <c r="S46" i="1"/>
  <c r="S2" i="1"/>
  <c r="R46" i="1"/>
  <c r="S42" i="1"/>
  <c r="S38" i="1"/>
  <c r="S34" i="1"/>
  <c r="R30" i="1"/>
  <c r="Q24" i="1"/>
  <c r="R18" i="1"/>
  <c r="R14" i="1"/>
  <c r="R10" i="1"/>
  <c r="R42" i="1"/>
  <c r="R38" i="1"/>
  <c r="R34" i="1"/>
  <c r="S23" i="1"/>
  <c r="Q22" i="1"/>
  <c r="Q20" i="1"/>
  <c r="Q16" i="1"/>
  <c r="Q12" i="1"/>
  <c r="Q8" i="1"/>
  <c r="Q6" i="1"/>
  <c r="R3" i="1"/>
  <c r="R27" i="1"/>
  <c r="R23" i="1"/>
  <c r="S19" i="1"/>
  <c r="S15" i="1"/>
  <c r="S11" i="1"/>
  <c r="R7" i="1"/>
  <c r="R47" i="1"/>
  <c r="Q38" i="1"/>
  <c r="Q36" i="1"/>
  <c r="Q34" i="1"/>
  <c r="R31" i="1"/>
  <c r="R19" i="1"/>
  <c r="R15" i="1"/>
  <c r="R11" i="1"/>
  <c r="Q40" i="1"/>
  <c r="S3" i="1"/>
  <c r="S7" i="1"/>
  <c r="Q42" i="1"/>
  <c r="S47" i="1"/>
  <c r="S31" i="1"/>
  <c r="R25" i="1"/>
  <c r="R21" i="1"/>
  <c r="R5" i="1"/>
  <c r="Q2" i="1"/>
  <c r="Q47" i="1"/>
  <c r="S27" i="1"/>
  <c r="R45" i="1"/>
  <c r="S39" i="1"/>
  <c r="S35" i="1"/>
  <c r="R29" i="1"/>
  <c r="R17" i="1"/>
  <c r="R13" i="1"/>
  <c r="R9" i="1"/>
  <c r="Q45" i="1"/>
  <c r="Q41" i="1"/>
  <c r="Q37" i="1"/>
  <c r="Q33" i="1"/>
  <c r="Q29" i="1"/>
  <c r="Q25" i="1"/>
  <c r="Q9" i="1"/>
  <c r="Q21" i="1"/>
  <c r="Q17" i="1"/>
  <c r="Q13" i="1"/>
  <c r="Q5" i="1"/>
  <c r="R44" i="1"/>
  <c r="R40" i="1"/>
  <c r="R36" i="1"/>
  <c r="R32" i="1"/>
  <c r="R28" i="1"/>
  <c r="R24" i="1"/>
  <c r="R20" i="1"/>
  <c r="R16" i="1"/>
  <c r="R12" i="1"/>
  <c r="R8" i="1"/>
  <c r="R4" i="1"/>
  <c r="S45" i="1"/>
  <c r="S41" i="1"/>
  <c r="S37" i="1"/>
  <c r="S33" i="1"/>
  <c r="S29" i="1"/>
  <c r="S25" i="1"/>
  <c r="S21" i="1"/>
  <c r="S17" i="1"/>
  <c r="S13" i="1"/>
  <c r="S9" i="1"/>
  <c r="S5" i="1"/>
</calcChain>
</file>

<file path=xl/sharedStrings.xml><?xml version="1.0" encoding="utf-8"?>
<sst xmlns="http://schemas.openxmlformats.org/spreadsheetml/2006/main" count="19" uniqueCount="19">
  <si>
    <t>SA3_CODE_2016</t>
  </si>
  <si>
    <t>2022 - AREA_TREE</t>
  </si>
  <si>
    <t>2016 - AREA_TREE - modified again</t>
  </si>
  <si>
    <t>HEAT - UHI_16_m</t>
  </si>
  <si>
    <t>Dwelling</t>
  </si>
  <si>
    <t>Person</t>
  </si>
  <si>
    <t>heat_area</t>
  </si>
  <si>
    <t>UHI Index</t>
  </si>
  <si>
    <t>2022 - Expected - Sufficientarian - AREA_TREE</t>
  </si>
  <si>
    <t>2022 - Expected - Egalitarian - AREA_TREE</t>
  </si>
  <si>
    <t>2022 - Expected - Prioritarian - AREA_TREE</t>
  </si>
  <si>
    <t>2022 - Actual - more AREA_TREE/Hec</t>
  </si>
  <si>
    <t>2022 - Expected - Sufficientarian - more AREA_TREE/Hec</t>
  </si>
  <si>
    <t>2022 - Expected - Egalitarian - more AREA_TREE/Hec</t>
  </si>
  <si>
    <t>2022 - Expected - Prioritarian - more AREA_TREE/Hec</t>
  </si>
  <si>
    <t>Sufficientarian Difference</t>
  </si>
  <si>
    <t>Egalitarian Difference</t>
  </si>
  <si>
    <t>Prioritarian Difference</t>
  </si>
  <si>
    <t>2022 - SA3_AREA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</si>
</sst>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7" tint="0.39997558519241921"/>
        <bgColor rgb="FFE6E6E6"/>
      </patternFill>
    </fill>
    <fill>
      <patternFill patternType="solid">
        <fgColor theme="8" tint="0.39997558519241921"/>
        <bgColor rgb="FFE6E6E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2" borderId="2">
      <alignment horizontal="left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3" borderId="2" xfId="1" applyFill="1">
      <alignment horizontal="left"/>
    </xf>
    <xf numFmtId="0" fontId="2" fillId="2" borderId="2" xfId="1">
      <alignment horizontal="left"/>
    </xf>
    <xf numFmtId="0" fontId="2" fillId="4" borderId="2" xfId="1" applyFill="1">
      <alignment horizontal="left"/>
    </xf>
  </cellXfs>
  <cellStyles count="2">
    <cellStyle name="Normal" xfId="0" builtinId="0"/>
    <cellStyle name="Style0" xfId="1" xr:uid="{F125FC73-A9D5-49D4-BBAD-FE1EF400052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tabSelected="1" workbookViewId="0">
      <selection activeCell="P5" sqref="P5"/>
    </sheetView>
  </sheetViews>
  <sheetFormatPr defaultRowHeight="14.4" x14ac:dyDescent="0.3"/>
  <sheetData>
    <row r="1" spans="1:19" ht="16.2" thickBot="1" x14ac:dyDescent="0.35">
      <c r="A1" s="1" t="s">
        <v>0</v>
      </c>
      <c r="B1" s="1" t="s">
        <v>18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4" t="s">
        <v>12</v>
      </c>
      <c r="O1" s="4" t="s">
        <v>13</v>
      </c>
      <c r="P1" s="4" t="s">
        <v>14</v>
      </c>
      <c r="Q1" s="2" t="s">
        <v>15</v>
      </c>
      <c r="R1" s="2" t="s">
        <v>16</v>
      </c>
      <c r="S1" s="2" t="s">
        <v>17</v>
      </c>
    </row>
    <row r="2" spans="1:19" x14ac:dyDescent="0.3">
      <c r="A2">
        <v>10702</v>
      </c>
      <c r="B2">
        <v>132576691.5924225</v>
      </c>
      <c r="C2">
        <v>80811671.182589218</v>
      </c>
      <c r="D2">
        <v>80811671.182589218</v>
      </c>
      <c r="E2">
        <v>3.743714921135</v>
      </c>
      <c r="F2">
        <v>0</v>
      </c>
      <c r="G2">
        <v>0</v>
      </c>
      <c r="H2">
        <v>122319414.0728666</v>
      </c>
      <c r="I2">
        <v>0.92263136606931151</v>
      </c>
      <c r="J2">
        <v>80811671.182589218</v>
      </c>
      <c r="K2">
        <v>82464574.215123683</v>
      </c>
      <c r="L2">
        <v>81722568.339626849</v>
      </c>
      <c r="M2">
        <v>0</v>
      </c>
      <c r="N2">
        <f t="shared" ref="N2:N47" si="0">(J2-D2)/B2*10000</f>
        <v>0</v>
      </c>
      <c r="O2">
        <f t="shared" ref="O2:O47" si="1">(K2-D2)/B2*10000</f>
        <v>124.67523609775596</v>
      </c>
      <c r="P2">
        <f t="shared" ref="P2:P47" si="2">(L2-D2)/B2*10000</f>
        <v>68.70718722096197</v>
      </c>
      <c r="Q2">
        <f t="shared" ref="Q2:Q47" si="3">M2-N2</f>
        <v>0</v>
      </c>
      <c r="R2">
        <f t="shared" ref="R2:R47" si="4">M2-O2</f>
        <v>-124.67523609775596</v>
      </c>
      <c r="S2">
        <f t="shared" ref="S2:S47" si="5">M2-P2</f>
        <v>-68.70718722096197</v>
      </c>
    </row>
    <row r="3" spans="1:19" x14ac:dyDescent="0.3">
      <c r="A3">
        <v>10704</v>
      </c>
      <c r="B3">
        <v>343419.099609375</v>
      </c>
      <c r="C3">
        <v>131102.47709999999</v>
      </c>
      <c r="D3">
        <v>131102.47709999999</v>
      </c>
      <c r="E3">
        <v>0.33744573551599999</v>
      </c>
      <c r="F3">
        <v>8</v>
      </c>
      <c r="G3">
        <v>31</v>
      </c>
      <c r="H3">
        <v>115885.310657928</v>
      </c>
      <c r="I3">
        <v>0.33744573551599999</v>
      </c>
      <c r="J3">
        <v>131102.47709999999</v>
      </c>
      <c r="K3">
        <v>135384.06283242779</v>
      </c>
      <c r="L3">
        <v>134838.56386871851</v>
      </c>
      <c r="M3">
        <v>0</v>
      </c>
      <c r="N3">
        <f t="shared" si="0"/>
        <v>0</v>
      </c>
      <c r="O3">
        <f t="shared" si="1"/>
        <v>124.67523609775724</v>
      </c>
      <c r="P3">
        <f t="shared" si="2"/>
        <v>108.79088475184309</v>
      </c>
      <c r="Q3">
        <f t="shared" si="3"/>
        <v>0</v>
      </c>
      <c r="R3">
        <f t="shared" si="4"/>
        <v>-124.67523609775724</v>
      </c>
      <c r="S3">
        <f t="shared" si="5"/>
        <v>-108.79088475184309</v>
      </c>
    </row>
    <row r="4" spans="1:19" x14ac:dyDescent="0.3">
      <c r="A4">
        <v>11501</v>
      </c>
      <c r="B4">
        <v>72010218.714934349</v>
      </c>
      <c r="C4">
        <v>23695592.436080519</v>
      </c>
      <c r="D4">
        <v>18670239.03921577</v>
      </c>
      <c r="E4">
        <v>9163.3567082058435</v>
      </c>
      <c r="F4">
        <v>48030</v>
      </c>
      <c r="G4">
        <v>143627</v>
      </c>
      <c r="H4">
        <v>404430116.47623122</v>
      </c>
      <c r="I4">
        <v>5.616287850440254</v>
      </c>
      <c r="J4">
        <v>18670239.03921577</v>
      </c>
      <c r="K4">
        <v>19568028.141189318</v>
      </c>
      <c r="L4">
        <v>19608850.392179281</v>
      </c>
      <c r="M4">
        <v>0</v>
      </c>
      <c r="N4">
        <f t="shared" si="0"/>
        <v>0</v>
      </c>
      <c r="O4">
        <f t="shared" si="1"/>
        <v>124.67523609775597</v>
      </c>
      <c r="P4">
        <f t="shared" si="2"/>
        <v>130.34418860456125</v>
      </c>
      <c r="Q4">
        <f t="shared" si="3"/>
        <v>0</v>
      </c>
      <c r="R4">
        <f t="shared" si="4"/>
        <v>-124.67523609775597</v>
      </c>
      <c r="S4">
        <f t="shared" si="5"/>
        <v>-130.34418860456125</v>
      </c>
    </row>
    <row r="5" spans="1:19" x14ac:dyDescent="0.3">
      <c r="A5">
        <v>11502</v>
      </c>
      <c r="B5">
        <v>565278088.54126453</v>
      </c>
      <c r="C5">
        <v>299935817.90679479</v>
      </c>
      <c r="D5">
        <v>278781179.51906377</v>
      </c>
      <c r="E5">
        <v>694.759851489536</v>
      </c>
      <c r="F5">
        <v>8861</v>
      </c>
      <c r="G5">
        <v>26188</v>
      </c>
      <c r="H5">
        <v>331997933.78291488</v>
      </c>
      <c r="I5">
        <v>0.58731788921742278</v>
      </c>
      <c r="J5">
        <v>278781179.51906377</v>
      </c>
      <c r="K5">
        <v>285828797.43404078</v>
      </c>
      <c r="L5">
        <v>283822599.726421</v>
      </c>
      <c r="M5">
        <v>0</v>
      </c>
      <c r="N5">
        <f t="shared" si="0"/>
        <v>0</v>
      </c>
      <c r="O5">
        <f t="shared" si="1"/>
        <v>124.67523609775557</v>
      </c>
      <c r="P5">
        <f t="shared" si="2"/>
        <v>89.184780191408578</v>
      </c>
      <c r="Q5">
        <f t="shared" si="3"/>
        <v>0</v>
      </c>
      <c r="R5">
        <f t="shared" si="4"/>
        <v>-124.67523609775557</v>
      </c>
      <c r="S5">
        <f t="shared" si="5"/>
        <v>-89.184780191408578</v>
      </c>
    </row>
    <row r="6" spans="1:19" x14ac:dyDescent="0.3">
      <c r="A6">
        <v>11503</v>
      </c>
      <c r="B6">
        <v>381175226.4634037</v>
      </c>
      <c r="C6">
        <v>162077327.0372878</v>
      </c>
      <c r="D6">
        <v>148872996.036879</v>
      </c>
      <c r="E6">
        <v>401.40028173826488</v>
      </c>
      <c r="F6">
        <v>7883</v>
      </c>
      <c r="G6">
        <v>22663</v>
      </c>
      <c r="H6">
        <v>346224665.5939728</v>
      </c>
      <c r="I6">
        <v>0.90830841449559296</v>
      </c>
      <c r="J6">
        <v>148872996.036879</v>
      </c>
      <c r="K6">
        <v>153625307.1722731</v>
      </c>
      <c r="L6">
        <v>152960764.9509781</v>
      </c>
      <c r="M6">
        <v>0</v>
      </c>
      <c r="N6">
        <f t="shared" si="0"/>
        <v>0</v>
      </c>
      <c r="O6">
        <f t="shared" si="1"/>
        <v>124.67523609775731</v>
      </c>
      <c r="P6">
        <f t="shared" si="2"/>
        <v>107.2412011668749</v>
      </c>
      <c r="Q6">
        <f t="shared" si="3"/>
        <v>0</v>
      </c>
      <c r="R6">
        <f t="shared" si="4"/>
        <v>-124.67523609775731</v>
      </c>
      <c r="S6">
        <f t="shared" si="5"/>
        <v>-107.2412011668749</v>
      </c>
    </row>
    <row r="7" spans="1:19" x14ac:dyDescent="0.3">
      <c r="A7">
        <v>11504</v>
      </c>
      <c r="B7">
        <v>118241011.0138988</v>
      </c>
      <c r="C7">
        <v>36220200.079405628</v>
      </c>
      <c r="D7">
        <v>30299948.108609799</v>
      </c>
      <c r="E7">
        <v>2167.590890162709</v>
      </c>
      <c r="F7">
        <v>10463</v>
      </c>
      <c r="G7">
        <v>33169</v>
      </c>
      <c r="H7">
        <v>385918713.93763107</v>
      </c>
      <c r="I7">
        <v>3.2638313105447621</v>
      </c>
      <c r="J7">
        <v>30299948.108609799</v>
      </c>
      <c r="K7">
        <v>31774120.705069318</v>
      </c>
      <c r="L7">
        <v>31847426.764139879</v>
      </c>
      <c r="M7">
        <v>0</v>
      </c>
      <c r="N7">
        <f t="shared" si="0"/>
        <v>0</v>
      </c>
      <c r="O7">
        <f t="shared" si="1"/>
        <v>124.67523609775593</v>
      </c>
      <c r="P7">
        <f t="shared" si="2"/>
        <v>130.87495127626909</v>
      </c>
      <c r="Q7">
        <f t="shared" si="3"/>
        <v>0</v>
      </c>
      <c r="R7">
        <f t="shared" si="4"/>
        <v>-124.67523609775593</v>
      </c>
      <c r="S7">
        <f t="shared" si="5"/>
        <v>-130.87495127626909</v>
      </c>
    </row>
    <row r="8" spans="1:19" x14ac:dyDescent="0.3">
      <c r="A8">
        <v>11601</v>
      </c>
      <c r="B8">
        <v>56294415.345518112</v>
      </c>
      <c r="C8">
        <v>9667732.302724842</v>
      </c>
      <c r="D8">
        <v>7292720.2740361737</v>
      </c>
      <c r="E8">
        <v>11288.17594435866</v>
      </c>
      <c r="F8">
        <v>46800</v>
      </c>
      <c r="G8">
        <v>134600</v>
      </c>
      <c r="H8">
        <v>403080047.30265129</v>
      </c>
      <c r="I8">
        <v>7.1602137588367816</v>
      </c>
      <c r="J8">
        <v>11514771.96589672</v>
      </c>
      <c r="K8">
        <v>7994572.226454936</v>
      </c>
      <c r="L8">
        <v>8154991.8307215665</v>
      </c>
      <c r="M8">
        <v>0</v>
      </c>
      <c r="N8">
        <f t="shared" si="0"/>
        <v>749.99476696700174</v>
      </c>
      <c r="O8">
        <f t="shared" si="1"/>
        <v>124.67523609775624</v>
      </c>
      <c r="P8">
        <f t="shared" si="2"/>
        <v>153.17177581346755</v>
      </c>
      <c r="Q8">
        <f t="shared" si="3"/>
        <v>-749.99476696700174</v>
      </c>
      <c r="R8">
        <f t="shared" si="4"/>
        <v>-124.67523609775624</v>
      </c>
      <c r="S8">
        <f t="shared" si="5"/>
        <v>-153.17177581346755</v>
      </c>
    </row>
    <row r="9" spans="1:19" x14ac:dyDescent="0.3">
      <c r="A9">
        <v>11602</v>
      </c>
      <c r="B9">
        <v>103084712.4817629</v>
      </c>
      <c r="C9">
        <v>19885581.076416019</v>
      </c>
      <c r="D9">
        <v>15659876.658350401</v>
      </c>
      <c r="E9">
        <v>7271.1775116714498</v>
      </c>
      <c r="F9">
        <v>29046</v>
      </c>
      <c r="G9">
        <v>92774</v>
      </c>
      <c r="H9">
        <v>570022235.47531104</v>
      </c>
      <c r="I9">
        <v>5.5296485943651037</v>
      </c>
      <c r="J9">
        <v>20484387.20499013</v>
      </c>
      <c r="K9">
        <v>16945087.745023709</v>
      </c>
      <c r="L9">
        <v>17198271.384664491</v>
      </c>
      <c r="M9">
        <v>0</v>
      </c>
      <c r="N9">
        <f t="shared" si="0"/>
        <v>468.01416335067637</v>
      </c>
      <c r="O9">
        <f t="shared" si="1"/>
        <v>124.67523609775597</v>
      </c>
      <c r="P9">
        <f t="shared" si="2"/>
        <v>149.23597197656764</v>
      </c>
      <c r="Q9">
        <f t="shared" si="3"/>
        <v>-468.01416335067637</v>
      </c>
      <c r="R9">
        <f t="shared" si="4"/>
        <v>-124.67523609775597</v>
      </c>
      <c r="S9">
        <f t="shared" si="5"/>
        <v>-149.23597197656764</v>
      </c>
    </row>
    <row r="10" spans="1:19" x14ac:dyDescent="0.3">
      <c r="A10">
        <v>11603</v>
      </c>
      <c r="B10">
        <v>82724576.178003311</v>
      </c>
      <c r="C10">
        <v>15001050.79183865</v>
      </c>
      <c r="D10">
        <v>12059912.72803645</v>
      </c>
      <c r="E10">
        <v>8645.2672887177923</v>
      </c>
      <c r="F10">
        <v>35829</v>
      </c>
      <c r="G10">
        <v>112047</v>
      </c>
      <c r="H10">
        <v>469769679.16117692</v>
      </c>
      <c r="I10">
        <v>5.6787196848291606</v>
      </c>
      <c r="J10">
        <v>16438540.77876691</v>
      </c>
      <c r="K10">
        <v>13091283.33464439</v>
      </c>
      <c r="L10">
        <v>13303382.55631008</v>
      </c>
      <c r="M10">
        <v>0</v>
      </c>
      <c r="N10">
        <f t="shared" si="0"/>
        <v>529.30196237073608</v>
      </c>
      <c r="O10">
        <f t="shared" si="1"/>
        <v>124.67523609775644</v>
      </c>
      <c r="P10">
        <f t="shared" si="2"/>
        <v>150.31443927835701</v>
      </c>
      <c r="Q10">
        <f t="shared" si="3"/>
        <v>-529.30196237073608</v>
      </c>
      <c r="R10">
        <f t="shared" si="4"/>
        <v>-124.67523609775644</v>
      </c>
      <c r="S10">
        <f t="shared" si="5"/>
        <v>-150.31443927835701</v>
      </c>
    </row>
    <row r="11" spans="1:19" x14ac:dyDescent="0.3">
      <c r="A11">
        <v>11701</v>
      </c>
      <c r="B11">
        <v>27792619.205749512</v>
      </c>
      <c r="C11">
        <v>2721902.0020566061</v>
      </c>
      <c r="D11">
        <v>2198795.8753454001</v>
      </c>
      <c r="E11">
        <v>3937.9661596180899</v>
      </c>
      <c r="F11">
        <v>18697</v>
      </c>
      <c r="G11">
        <v>46677</v>
      </c>
      <c r="H11">
        <v>220976254.73221761</v>
      </c>
      <c r="I11">
        <v>7.9508970743751934</v>
      </c>
      <c r="J11">
        <v>5511201.6499659549</v>
      </c>
      <c r="K11">
        <v>2545301.0114705861</v>
      </c>
      <c r="L11">
        <v>2649164.4973378689</v>
      </c>
      <c r="M11">
        <v>0</v>
      </c>
      <c r="N11">
        <f t="shared" si="0"/>
        <v>1191.8292947126449</v>
      </c>
      <c r="O11">
        <f t="shared" si="1"/>
        <v>124.67523609775643</v>
      </c>
      <c r="P11">
        <f t="shared" si="2"/>
        <v>162.04612406566568</v>
      </c>
      <c r="Q11">
        <f t="shared" si="3"/>
        <v>-1191.8292947126449</v>
      </c>
      <c r="R11">
        <f t="shared" si="4"/>
        <v>-124.67523609775643</v>
      </c>
      <c r="S11">
        <f t="shared" si="5"/>
        <v>-162.04612406566568</v>
      </c>
    </row>
    <row r="12" spans="1:19" x14ac:dyDescent="0.3">
      <c r="A12">
        <v>11702</v>
      </c>
      <c r="B12">
        <v>12667963.14043903</v>
      </c>
      <c r="C12">
        <v>1915859.4846542401</v>
      </c>
      <c r="D12">
        <v>1614006.800622792</v>
      </c>
      <c r="E12">
        <v>5971.90949799998</v>
      </c>
      <c r="F12">
        <v>23963</v>
      </c>
      <c r="G12">
        <v>54593</v>
      </c>
      <c r="H12">
        <v>101912523.3219486</v>
      </c>
      <c r="I12">
        <v>8.0449021040028548</v>
      </c>
      <c r="J12">
        <v>2512023.0246904031</v>
      </c>
      <c r="K12">
        <v>1771944.930163983</v>
      </c>
      <c r="L12">
        <v>1808520.7276769781</v>
      </c>
      <c r="M12">
        <v>0</v>
      </c>
      <c r="N12">
        <f t="shared" si="0"/>
        <v>708.8876199844143</v>
      </c>
      <c r="O12">
        <f t="shared" si="1"/>
        <v>124.67523609775631</v>
      </c>
      <c r="P12">
        <f t="shared" si="2"/>
        <v>153.54791050287577</v>
      </c>
      <c r="Q12">
        <f t="shared" si="3"/>
        <v>-708.8876199844143</v>
      </c>
      <c r="R12">
        <f t="shared" si="4"/>
        <v>-124.67523609775631</v>
      </c>
      <c r="S12">
        <f t="shared" si="5"/>
        <v>-153.54791050287577</v>
      </c>
    </row>
    <row r="13" spans="1:19" x14ac:dyDescent="0.3">
      <c r="A13">
        <v>11703</v>
      </c>
      <c r="B13">
        <v>24985323.947476391</v>
      </c>
      <c r="C13">
        <v>4865685.2358874949</v>
      </c>
      <c r="D13">
        <v>3458231.7956275358</v>
      </c>
      <c r="E13">
        <v>15817.34553847188</v>
      </c>
      <c r="F13">
        <v>112753</v>
      </c>
      <c r="G13">
        <v>214294</v>
      </c>
      <c r="H13">
        <v>171774882.1747503</v>
      </c>
      <c r="I13">
        <v>6.8750312197613184</v>
      </c>
      <c r="J13">
        <v>4943263.9842685089</v>
      </c>
      <c r="K13">
        <v>3769736.9118405902</v>
      </c>
      <c r="L13">
        <v>3837039.0845102309</v>
      </c>
      <c r="M13">
        <v>0</v>
      </c>
      <c r="N13">
        <f t="shared" si="0"/>
        <v>594.3617908508113</v>
      </c>
      <c r="O13">
        <f t="shared" si="1"/>
        <v>124.67523609775633</v>
      </c>
      <c r="P13">
        <f t="shared" si="2"/>
        <v>151.61191813202649</v>
      </c>
      <c r="Q13">
        <f t="shared" si="3"/>
        <v>-594.3617908508113</v>
      </c>
      <c r="R13">
        <f t="shared" si="4"/>
        <v>-124.67523609775633</v>
      </c>
      <c r="S13">
        <f t="shared" si="5"/>
        <v>-151.61191813202649</v>
      </c>
    </row>
    <row r="14" spans="1:19" x14ac:dyDescent="0.3">
      <c r="A14">
        <v>11801</v>
      </c>
      <c r="B14">
        <v>25929215.506210331</v>
      </c>
      <c r="C14">
        <v>6486375.2153725242</v>
      </c>
      <c r="D14">
        <v>6012915.1693262476</v>
      </c>
      <c r="E14">
        <v>11943.477146184799</v>
      </c>
      <c r="F14">
        <v>60483</v>
      </c>
      <c r="G14">
        <v>126297</v>
      </c>
      <c r="H14">
        <v>148314479.01012099</v>
      </c>
      <c r="I14">
        <v>5.7199755609496954</v>
      </c>
      <c r="J14">
        <v>6012915.1693262476</v>
      </c>
      <c r="K14">
        <v>6336188.2758328849</v>
      </c>
      <c r="L14">
        <v>6363377.7251592064</v>
      </c>
      <c r="M14">
        <v>0</v>
      </c>
      <c r="N14">
        <f t="shared" si="0"/>
        <v>0</v>
      </c>
      <c r="O14">
        <f t="shared" si="1"/>
        <v>124.67523609775617</v>
      </c>
      <c r="P14">
        <f t="shared" si="2"/>
        <v>135.16126461636264</v>
      </c>
      <c r="Q14">
        <f t="shared" si="3"/>
        <v>0</v>
      </c>
      <c r="R14">
        <f t="shared" si="4"/>
        <v>-124.67523609775617</v>
      </c>
      <c r="S14">
        <f t="shared" si="5"/>
        <v>-135.16126461636264</v>
      </c>
    </row>
    <row r="15" spans="1:19" x14ac:dyDescent="0.3">
      <c r="A15">
        <v>11802</v>
      </c>
      <c r="B15">
        <v>31482181.643802639</v>
      </c>
      <c r="C15">
        <v>4941772.2430203687</v>
      </c>
      <c r="D15">
        <v>4431809.93556944</v>
      </c>
      <c r="E15">
        <v>12185.904119979141</v>
      </c>
      <c r="F15">
        <v>58683</v>
      </c>
      <c r="G15">
        <v>140689</v>
      </c>
      <c r="H15">
        <v>212133088.36930621</v>
      </c>
      <c r="I15">
        <v>6.73819529946919</v>
      </c>
      <c r="J15">
        <v>6224155.509854937</v>
      </c>
      <c r="K15">
        <v>4824314.7785007944</v>
      </c>
      <c r="L15">
        <v>4907809.1043278147</v>
      </c>
      <c r="M15">
        <v>0</v>
      </c>
      <c r="N15">
        <f t="shared" si="0"/>
        <v>569.32063811985711</v>
      </c>
      <c r="O15">
        <f t="shared" si="1"/>
        <v>124.67523609775633</v>
      </c>
      <c r="P15">
        <f t="shared" si="2"/>
        <v>151.19637328313189</v>
      </c>
      <c r="Q15">
        <f t="shared" si="3"/>
        <v>-569.32063811985711</v>
      </c>
      <c r="R15">
        <f t="shared" si="4"/>
        <v>-124.67523609775633</v>
      </c>
      <c r="S15">
        <f t="shared" si="5"/>
        <v>-151.19637328313189</v>
      </c>
    </row>
    <row r="16" spans="1:19" x14ac:dyDescent="0.3">
      <c r="A16">
        <v>11901</v>
      </c>
      <c r="B16">
        <v>68669456.61325264</v>
      </c>
      <c r="C16">
        <v>12241933.8897985</v>
      </c>
      <c r="D16">
        <v>11661377.05310227</v>
      </c>
      <c r="E16">
        <v>14896.23647022494</v>
      </c>
      <c r="F16">
        <v>58643</v>
      </c>
      <c r="G16">
        <v>171248</v>
      </c>
      <c r="H16">
        <v>488694713.9584685</v>
      </c>
      <c r="I16">
        <v>7.1166241595707396</v>
      </c>
      <c r="J16">
        <v>13555833.00603213</v>
      </c>
      <c r="K16">
        <v>12517515.12469846</v>
      </c>
      <c r="L16">
        <v>12664535.11598699</v>
      </c>
      <c r="M16">
        <v>0</v>
      </c>
      <c r="N16">
        <f t="shared" si="0"/>
        <v>275.88043452847791</v>
      </c>
      <c r="O16">
        <f t="shared" si="1"/>
        <v>124.67523609775627</v>
      </c>
      <c r="P16">
        <f t="shared" si="2"/>
        <v>146.08504455401774</v>
      </c>
      <c r="Q16">
        <f t="shared" si="3"/>
        <v>-275.88043452847791</v>
      </c>
      <c r="R16">
        <f t="shared" si="4"/>
        <v>-124.67523609775627</v>
      </c>
      <c r="S16">
        <f t="shared" si="5"/>
        <v>-146.08504455401774</v>
      </c>
    </row>
    <row r="17" spans="1:19" x14ac:dyDescent="0.3">
      <c r="A17">
        <v>11902</v>
      </c>
      <c r="B17">
        <v>29957846.713776588</v>
      </c>
      <c r="C17">
        <v>4115299.0145185911</v>
      </c>
      <c r="D17">
        <v>3902175.229607807</v>
      </c>
      <c r="E17">
        <v>12061.781622720069</v>
      </c>
      <c r="F17">
        <v>47595</v>
      </c>
      <c r="G17">
        <v>135089</v>
      </c>
      <c r="H17">
        <v>235909385.03173581</v>
      </c>
      <c r="I17">
        <v>7.8747109992805031</v>
      </c>
      <c r="J17">
        <v>5913889.3374305395</v>
      </c>
      <c r="K17">
        <v>4275675.3908098554</v>
      </c>
      <c r="L17">
        <v>4360670.8873266522</v>
      </c>
      <c r="M17">
        <v>0</v>
      </c>
      <c r="N17">
        <f t="shared" si="0"/>
        <v>671.51492129693486</v>
      </c>
      <c r="O17">
        <f t="shared" si="1"/>
        <v>124.67523609775616</v>
      </c>
      <c r="P17">
        <f t="shared" si="2"/>
        <v>153.04693361288838</v>
      </c>
      <c r="Q17">
        <f t="shared" si="3"/>
        <v>-671.51492129693486</v>
      </c>
      <c r="R17">
        <f t="shared" si="4"/>
        <v>-124.67523609775616</v>
      </c>
      <c r="S17">
        <f t="shared" si="5"/>
        <v>-153.04693361288838</v>
      </c>
    </row>
    <row r="18" spans="1:19" x14ac:dyDescent="0.3">
      <c r="A18">
        <v>11903</v>
      </c>
      <c r="B18">
        <v>33949688.115837097</v>
      </c>
      <c r="C18">
        <v>7452647.803938021</v>
      </c>
      <c r="D18">
        <v>7263689.1556471055</v>
      </c>
      <c r="E18">
        <v>10852.305703181981</v>
      </c>
      <c r="F18">
        <v>46930</v>
      </c>
      <c r="G18">
        <v>127157</v>
      </c>
      <c r="H18">
        <v>223706892.70563129</v>
      </c>
      <c r="I18">
        <v>6.5893651789182393</v>
      </c>
      <c r="J18">
        <v>7263689.1556471055</v>
      </c>
      <c r="K18">
        <v>7686957.6937758233</v>
      </c>
      <c r="L18">
        <v>7733276.5409720577</v>
      </c>
      <c r="M18">
        <v>0</v>
      </c>
      <c r="N18">
        <f t="shared" si="0"/>
        <v>0</v>
      </c>
      <c r="O18">
        <f t="shared" si="1"/>
        <v>124.6752360977562</v>
      </c>
      <c r="P18">
        <f t="shared" si="2"/>
        <v>138.31861539425915</v>
      </c>
      <c r="Q18">
        <f t="shared" si="3"/>
        <v>0</v>
      </c>
      <c r="R18">
        <f t="shared" si="4"/>
        <v>-124.6752360977562</v>
      </c>
      <c r="S18">
        <f t="shared" si="5"/>
        <v>-138.31861539425915</v>
      </c>
    </row>
    <row r="19" spans="1:19" x14ac:dyDescent="0.3">
      <c r="A19">
        <v>11904</v>
      </c>
      <c r="B19">
        <v>31321819.3138237</v>
      </c>
      <c r="C19">
        <v>4519410.4537792969</v>
      </c>
      <c r="D19">
        <v>4425193.7032899344</v>
      </c>
      <c r="E19">
        <v>14321.314578020119</v>
      </c>
      <c r="F19">
        <v>53982</v>
      </c>
      <c r="G19">
        <v>137606</v>
      </c>
      <c r="H19">
        <v>246337004.85651049</v>
      </c>
      <c r="I19">
        <v>7.8647093385086713</v>
      </c>
      <c r="J19">
        <v>6183147.1079583727</v>
      </c>
      <c r="K19">
        <v>4815699.2250861572</v>
      </c>
      <c r="L19">
        <v>4898487.4373321384</v>
      </c>
      <c r="M19">
        <v>0</v>
      </c>
      <c r="N19">
        <f t="shared" si="0"/>
        <v>561.25520266077774</v>
      </c>
      <c r="O19">
        <f t="shared" si="1"/>
        <v>124.67523609775613</v>
      </c>
      <c r="P19">
        <f t="shared" si="2"/>
        <v>151.10671870625299</v>
      </c>
      <c r="Q19">
        <f t="shared" si="3"/>
        <v>-561.25520266077774</v>
      </c>
      <c r="R19">
        <f t="shared" si="4"/>
        <v>-124.67523609775613</v>
      </c>
      <c r="S19">
        <f t="shared" si="5"/>
        <v>-151.10671870625299</v>
      </c>
    </row>
    <row r="20" spans="1:19" x14ac:dyDescent="0.3">
      <c r="A20">
        <v>12001</v>
      </c>
      <c r="B20">
        <v>19607880.401632309</v>
      </c>
      <c r="C20">
        <v>3262771.1286725211</v>
      </c>
      <c r="D20">
        <v>3300451.5459331311</v>
      </c>
      <c r="E20">
        <v>6978.3776878153903</v>
      </c>
      <c r="F20">
        <v>35771</v>
      </c>
      <c r="G20">
        <v>85289</v>
      </c>
      <c r="H20">
        <v>141091167.50836951</v>
      </c>
      <c r="I20">
        <v>7.1956358677414229</v>
      </c>
      <c r="J20">
        <v>3867660.7278531799</v>
      </c>
      <c r="K20">
        <v>3544913.2577781389</v>
      </c>
      <c r="L20">
        <v>3587409.6204329561</v>
      </c>
      <c r="M20">
        <v>0</v>
      </c>
      <c r="N20">
        <f t="shared" si="0"/>
        <v>289.2761330147801</v>
      </c>
      <c r="O20">
        <f t="shared" si="1"/>
        <v>124.67523609775633</v>
      </c>
      <c r="P20">
        <f t="shared" si="2"/>
        <v>146.34833986234253</v>
      </c>
      <c r="Q20">
        <f t="shared" si="3"/>
        <v>-289.2761330147801</v>
      </c>
      <c r="R20">
        <f t="shared" si="4"/>
        <v>-124.67523609775633</v>
      </c>
      <c r="S20">
        <f t="shared" si="5"/>
        <v>-146.34833986234253</v>
      </c>
    </row>
    <row r="21" spans="1:19" x14ac:dyDescent="0.3">
      <c r="A21">
        <v>12002</v>
      </c>
      <c r="B21">
        <v>10473826.873972891</v>
      </c>
      <c r="C21">
        <v>2134222.1557836491</v>
      </c>
      <c r="D21">
        <v>2064973.054730359</v>
      </c>
      <c r="E21">
        <v>5866.1453204032441</v>
      </c>
      <c r="F21">
        <v>25482</v>
      </c>
      <c r="G21">
        <v>56041</v>
      </c>
      <c r="H21">
        <v>77209593.200595379</v>
      </c>
      <c r="I21">
        <v>7.3716697945866017</v>
      </c>
      <c r="J21">
        <v>2065965.7260774551</v>
      </c>
      <c r="K21">
        <v>2195555.738566319</v>
      </c>
      <c r="L21">
        <v>2212941.7211628379</v>
      </c>
      <c r="M21">
        <v>0</v>
      </c>
      <c r="N21">
        <f t="shared" si="0"/>
        <v>0.94776375344035124</v>
      </c>
      <c r="O21">
        <f t="shared" si="1"/>
        <v>124.67523609775677</v>
      </c>
      <c r="P21">
        <f t="shared" si="2"/>
        <v>141.27469187043383</v>
      </c>
      <c r="Q21">
        <f t="shared" si="3"/>
        <v>-0.94776375344035124</v>
      </c>
      <c r="R21">
        <f t="shared" si="4"/>
        <v>-124.67523609775677</v>
      </c>
      <c r="S21">
        <f t="shared" si="5"/>
        <v>-141.27469187043383</v>
      </c>
    </row>
    <row r="22" spans="1:19" x14ac:dyDescent="0.3">
      <c r="A22">
        <v>12003</v>
      </c>
      <c r="B22">
        <v>34141339.381747253</v>
      </c>
      <c r="C22">
        <v>6014129.1913117366</v>
      </c>
      <c r="D22">
        <v>5648491.6048432225</v>
      </c>
      <c r="E22">
        <v>14195.948911123371</v>
      </c>
      <c r="F22">
        <v>59548</v>
      </c>
      <c r="G22">
        <v>151653</v>
      </c>
      <c r="H22">
        <v>262984110.91417801</v>
      </c>
      <c r="I22">
        <v>7.7028059143682999</v>
      </c>
      <c r="J22">
        <v>6732020.0951714506</v>
      </c>
      <c r="K22">
        <v>6074149.559654519</v>
      </c>
      <c r="L22">
        <v>6149873.6931801913</v>
      </c>
      <c r="M22">
        <v>0</v>
      </c>
      <c r="N22">
        <f t="shared" si="0"/>
        <v>317.36554861333514</v>
      </c>
      <c r="O22">
        <f t="shared" si="1"/>
        <v>124.67523609775631</v>
      </c>
      <c r="P22">
        <f t="shared" si="2"/>
        <v>146.85483856705963</v>
      </c>
      <c r="Q22">
        <f t="shared" si="3"/>
        <v>-317.36554861333514</v>
      </c>
      <c r="R22">
        <f t="shared" si="4"/>
        <v>-124.67523609775631</v>
      </c>
      <c r="S22">
        <f t="shared" si="5"/>
        <v>-146.85483856705963</v>
      </c>
    </row>
    <row r="23" spans="1:19" x14ac:dyDescent="0.3">
      <c r="A23">
        <v>12101</v>
      </c>
      <c r="B23">
        <v>33112039.722613331</v>
      </c>
      <c r="C23">
        <v>11504170.381951449</v>
      </c>
      <c r="D23">
        <v>12180118.64319618</v>
      </c>
      <c r="E23">
        <v>7786.9223064027437</v>
      </c>
      <c r="F23">
        <v>46794</v>
      </c>
      <c r="G23">
        <v>112176</v>
      </c>
      <c r="H23">
        <v>158845371.32093889</v>
      </c>
      <c r="I23">
        <v>4.7972088899270684</v>
      </c>
      <c r="J23">
        <v>12180118.64319618</v>
      </c>
      <c r="K23">
        <v>12592943.780205689</v>
      </c>
      <c r="L23">
        <v>12548452.843619971</v>
      </c>
      <c r="M23">
        <v>0</v>
      </c>
      <c r="N23">
        <f t="shared" si="0"/>
        <v>0</v>
      </c>
      <c r="O23">
        <f t="shared" si="1"/>
        <v>124.6752360977559</v>
      </c>
      <c r="P23">
        <f t="shared" si="2"/>
        <v>111.23875288547757</v>
      </c>
      <c r="Q23">
        <f t="shared" si="3"/>
        <v>0</v>
      </c>
      <c r="R23">
        <f t="shared" si="4"/>
        <v>-124.6752360977559</v>
      </c>
      <c r="S23">
        <f t="shared" si="5"/>
        <v>-111.23875288547757</v>
      </c>
    </row>
    <row r="24" spans="1:19" x14ac:dyDescent="0.3">
      <c r="A24">
        <v>12102</v>
      </c>
      <c r="B24">
        <v>132621473.802104</v>
      </c>
      <c r="C24">
        <v>49220503.958823942</v>
      </c>
      <c r="D24">
        <v>52194603.13065391</v>
      </c>
      <c r="E24">
        <v>3976.424701635241</v>
      </c>
      <c r="F24">
        <v>30117</v>
      </c>
      <c r="G24">
        <v>80569</v>
      </c>
      <c r="H24">
        <v>141583460.3005012</v>
      </c>
      <c r="I24">
        <v>1.0675756816861359</v>
      </c>
      <c r="J24">
        <v>52194603.13065391</v>
      </c>
      <c r="K24">
        <v>53848064.486444883</v>
      </c>
      <c r="L24">
        <v>53609856.27387765</v>
      </c>
      <c r="M24">
        <v>0</v>
      </c>
      <c r="N24">
        <f t="shared" si="0"/>
        <v>0</v>
      </c>
      <c r="O24">
        <f t="shared" si="1"/>
        <v>124.67523609775637</v>
      </c>
      <c r="P24">
        <f t="shared" si="2"/>
        <v>106.71372460658687</v>
      </c>
      <c r="Q24">
        <f t="shared" si="3"/>
        <v>0</v>
      </c>
      <c r="R24">
        <f t="shared" si="4"/>
        <v>-124.67523609775637</v>
      </c>
      <c r="S24">
        <f t="shared" si="5"/>
        <v>-106.71372460658687</v>
      </c>
    </row>
    <row r="25" spans="1:19" x14ac:dyDescent="0.3">
      <c r="A25">
        <v>12103</v>
      </c>
      <c r="B25">
        <v>85354402.283453941</v>
      </c>
      <c r="C25">
        <v>38919702.129714563</v>
      </c>
      <c r="D25">
        <v>45889210.161392599</v>
      </c>
      <c r="E25">
        <v>5113.6887830409578</v>
      </c>
      <c r="F25">
        <v>42670</v>
      </c>
      <c r="G25">
        <v>118348</v>
      </c>
      <c r="H25">
        <v>220672876.22845349</v>
      </c>
      <c r="I25">
        <v>2.5853719354230811</v>
      </c>
      <c r="J25">
        <v>45889210.161392599</v>
      </c>
      <c r="K25">
        <v>46953368.18705985</v>
      </c>
      <c r="L25">
        <v>46583670.069286332</v>
      </c>
      <c r="M25">
        <v>0</v>
      </c>
      <c r="N25">
        <f t="shared" si="0"/>
        <v>0</v>
      </c>
      <c r="O25">
        <f t="shared" si="1"/>
        <v>124.67523609775644</v>
      </c>
      <c r="P25">
        <f t="shared" si="2"/>
        <v>81.361932052139053</v>
      </c>
      <c r="Q25">
        <f t="shared" si="3"/>
        <v>0</v>
      </c>
      <c r="R25">
        <f t="shared" si="4"/>
        <v>-124.67523609775644</v>
      </c>
      <c r="S25">
        <f t="shared" si="5"/>
        <v>-81.361932052139053</v>
      </c>
    </row>
    <row r="26" spans="1:19" x14ac:dyDescent="0.3">
      <c r="A26">
        <v>12104</v>
      </c>
      <c r="B26">
        <v>18960862.571046829</v>
      </c>
      <c r="C26">
        <v>6005768.1908228341</v>
      </c>
      <c r="D26">
        <v>5622262.5265568579</v>
      </c>
      <c r="E26">
        <v>8677.2987276382009</v>
      </c>
      <c r="F26">
        <v>48781</v>
      </c>
      <c r="G26">
        <v>94149</v>
      </c>
      <c r="H26">
        <v>96593289.37736164</v>
      </c>
      <c r="I26">
        <v>5.0943510093712323</v>
      </c>
      <c r="J26">
        <v>5622262.5265568579</v>
      </c>
      <c r="K26">
        <v>5858657.5283230953</v>
      </c>
      <c r="L26">
        <v>5856978.8033629609</v>
      </c>
      <c r="M26">
        <v>0</v>
      </c>
      <c r="N26">
        <f t="shared" si="0"/>
        <v>0</v>
      </c>
      <c r="O26">
        <f t="shared" si="1"/>
        <v>124.67523609775633</v>
      </c>
      <c r="P26">
        <f t="shared" si="2"/>
        <v>123.78987291670686</v>
      </c>
      <c r="Q26">
        <f t="shared" si="3"/>
        <v>0</v>
      </c>
      <c r="R26">
        <f t="shared" si="4"/>
        <v>-124.67523609775633</v>
      </c>
      <c r="S26">
        <f t="shared" si="5"/>
        <v>-123.78987291670686</v>
      </c>
    </row>
    <row r="27" spans="1:19" x14ac:dyDescent="0.3">
      <c r="A27">
        <v>12201</v>
      </c>
      <c r="B27">
        <v>14298210.291397089</v>
      </c>
      <c r="C27">
        <v>3724890.5530506279</v>
      </c>
      <c r="D27">
        <v>4228811.5500986669</v>
      </c>
      <c r="E27">
        <v>3518.476760067073</v>
      </c>
      <c r="F27">
        <v>18790</v>
      </c>
      <c r="G27">
        <v>41937</v>
      </c>
      <c r="H27">
        <v>57927343.254500613</v>
      </c>
      <c r="I27">
        <v>4.0513702116518848</v>
      </c>
      <c r="J27">
        <v>4228811.5500986669</v>
      </c>
      <c r="K27">
        <v>4407074.8244841974</v>
      </c>
      <c r="L27">
        <v>4406000.4435620364</v>
      </c>
      <c r="M27">
        <v>0</v>
      </c>
      <c r="N27">
        <f t="shared" si="0"/>
        <v>0</v>
      </c>
      <c r="O27">
        <f t="shared" si="1"/>
        <v>124.67523609775658</v>
      </c>
      <c r="P27">
        <f t="shared" si="2"/>
        <v>123.923826725349</v>
      </c>
      <c r="Q27">
        <f t="shared" si="3"/>
        <v>0</v>
      </c>
      <c r="R27">
        <f t="shared" si="4"/>
        <v>-124.67523609775658</v>
      </c>
      <c r="S27">
        <f t="shared" si="5"/>
        <v>-123.923826725349</v>
      </c>
    </row>
    <row r="28" spans="1:19" x14ac:dyDescent="0.3">
      <c r="A28">
        <v>12202</v>
      </c>
      <c r="B28">
        <v>89172004.545960426</v>
      </c>
      <c r="C28">
        <v>23149702.740471158</v>
      </c>
      <c r="D28">
        <v>25507733.279224928</v>
      </c>
      <c r="E28">
        <v>4151.1691890868451</v>
      </c>
      <c r="F28">
        <v>24638</v>
      </c>
      <c r="G28">
        <v>60451</v>
      </c>
      <c r="H28">
        <v>208381567.9205679</v>
      </c>
      <c r="I28">
        <v>2.3368496534488612</v>
      </c>
      <c r="J28">
        <v>25507733.279224921</v>
      </c>
      <c r="K28">
        <v>26619487.351232711</v>
      </c>
      <c r="L28">
        <v>26628018.81649724</v>
      </c>
      <c r="M28">
        <v>0</v>
      </c>
      <c r="N28">
        <f t="shared" si="0"/>
        <v>-8.3552911419454519E-13</v>
      </c>
      <c r="O28">
        <f t="shared" si="1"/>
        <v>124.67523609775644</v>
      </c>
      <c r="P28">
        <f t="shared" si="2"/>
        <v>125.63197866600629</v>
      </c>
      <c r="Q28">
        <f t="shared" si="3"/>
        <v>8.3552911419454519E-13</v>
      </c>
      <c r="R28">
        <f t="shared" si="4"/>
        <v>-124.67523609775644</v>
      </c>
      <c r="S28">
        <f t="shared" si="5"/>
        <v>-125.63197866600629</v>
      </c>
    </row>
    <row r="29" spans="1:19" x14ac:dyDescent="0.3">
      <c r="A29">
        <v>12203</v>
      </c>
      <c r="B29">
        <v>139110162.20718291</v>
      </c>
      <c r="C29">
        <v>43306810.036388621</v>
      </c>
      <c r="D29">
        <v>49335933.341085419</v>
      </c>
      <c r="E29">
        <v>12002.87162406569</v>
      </c>
      <c r="F29">
        <v>58021</v>
      </c>
      <c r="G29">
        <v>150570</v>
      </c>
      <c r="H29">
        <v>328116891.23312521</v>
      </c>
      <c r="I29">
        <v>2.3586838375218511</v>
      </c>
      <c r="J29">
        <v>49335933.341085419</v>
      </c>
      <c r="K29">
        <v>51070292.57276319</v>
      </c>
      <c r="L29">
        <v>50915669.796358608</v>
      </c>
      <c r="M29">
        <v>0</v>
      </c>
      <c r="N29">
        <f t="shared" si="0"/>
        <v>0</v>
      </c>
      <c r="O29">
        <f t="shared" si="1"/>
        <v>124.67523609775631</v>
      </c>
      <c r="P29">
        <f t="shared" si="2"/>
        <v>113.56010446745201</v>
      </c>
      <c r="Q29">
        <f t="shared" si="3"/>
        <v>0</v>
      </c>
      <c r="R29">
        <f t="shared" si="4"/>
        <v>-124.67523609775631</v>
      </c>
      <c r="S29">
        <f t="shared" si="5"/>
        <v>-113.56010446745201</v>
      </c>
    </row>
    <row r="30" spans="1:19" x14ac:dyDescent="0.3">
      <c r="A30">
        <v>12301</v>
      </c>
      <c r="B30">
        <v>73889176.062050819</v>
      </c>
      <c r="C30">
        <v>9979110.5121316407</v>
      </c>
      <c r="D30">
        <v>10179026.717920231</v>
      </c>
      <c r="E30">
        <v>5608.8011929317699</v>
      </c>
      <c r="F30">
        <v>21052</v>
      </c>
      <c r="G30">
        <v>62589</v>
      </c>
      <c r="H30">
        <v>505037540.11283308</v>
      </c>
      <c r="I30">
        <v>6.8350679629816362</v>
      </c>
      <c r="J30">
        <v>14568526.533196639</v>
      </c>
      <c r="K30">
        <v>11100241.76498072</v>
      </c>
      <c r="L30">
        <v>11300119.56116748</v>
      </c>
      <c r="M30">
        <v>0</v>
      </c>
      <c r="N30">
        <f t="shared" si="0"/>
        <v>594.06533530569959</v>
      </c>
      <c r="O30">
        <f t="shared" si="1"/>
        <v>124.67523609775667</v>
      </c>
      <c r="P30">
        <f t="shared" si="2"/>
        <v>151.72626127347473</v>
      </c>
      <c r="Q30">
        <f t="shared" si="3"/>
        <v>-594.06533530569959</v>
      </c>
      <c r="R30">
        <f t="shared" si="4"/>
        <v>-124.67523609775667</v>
      </c>
      <c r="S30">
        <f t="shared" si="5"/>
        <v>-151.72626127347473</v>
      </c>
    </row>
    <row r="31" spans="1:19" x14ac:dyDescent="0.3">
      <c r="A31">
        <v>12302</v>
      </c>
      <c r="B31">
        <v>289883233.37947851</v>
      </c>
      <c r="C31">
        <v>53486182.484651037</v>
      </c>
      <c r="D31">
        <v>60509797.120556027</v>
      </c>
      <c r="E31">
        <v>14711.56046768032</v>
      </c>
      <c r="F31">
        <v>55665</v>
      </c>
      <c r="G31">
        <v>158265</v>
      </c>
      <c r="H31">
        <v>1214256872.9554579</v>
      </c>
      <c r="I31">
        <v>4.1887792501814216</v>
      </c>
      <c r="J31">
        <v>60509797.120556027</v>
      </c>
      <c r="K31">
        <v>64123923.176792771</v>
      </c>
      <c r="L31">
        <v>64546028.71737612</v>
      </c>
      <c r="M31">
        <v>0</v>
      </c>
      <c r="N31">
        <f t="shared" si="0"/>
        <v>0</v>
      </c>
      <c r="O31">
        <f t="shared" si="1"/>
        <v>124.67523609775618</v>
      </c>
      <c r="P31">
        <f t="shared" si="2"/>
        <v>139.23646254960767</v>
      </c>
      <c r="Q31">
        <f t="shared" si="3"/>
        <v>0</v>
      </c>
      <c r="R31">
        <f t="shared" si="4"/>
        <v>-124.67523609775618</v>
      </c>
      <c r="S31">
        <f t="shared" si="5"/>
        <v>-139.23646254960767</v>
      </c>
    </row>
    <row r="32" spans="1:19" x14ac:dyDescent="0.3">
      <c r="A32">
        <v>12303</v>
      </c>
      <c r="B32">
        <v>766839546.29670811</v>
      </c>
      <c r="C32">
        <v>203037879.41617239</v>
      </c>
      <c r="D32">
        <v>189861214.46606699</v>
      </c>
      <c r="E32">
        <v>2219.3797633017489</v>
      </c>
      <c r="F32">
        <v>14198</v>
      </c>
      <c r="G32">
        <v>40589</v>
      </c>
      <c r="H32">
        <v>2568674338.956481</v>
      </c>
      <c r="I32">
        <v>3.349689451152277</v>
      </c>
      <c r="J32">
        <v>189861214.46606699</v>
      </c>
      <c r="K32">
        <v>199421804.61443079</v>
      </c>
      <c r="L32">
        <v>200014169.45335051</v>
      </c>
      <c r="M32">
        <v>0</v>
      </c>
      <c r="N32">
        <f t="shared" si="0"/>
        <v>0</v>
      </c>
      <c r="O32">
        <f t="shared" si="1"/>
        <v>124.67523609775574</v>
      </c>
      <c r="P32">
        <f t="shared" si="2"/>
        <v>132.3999921015434</v>
      </c>
      <c r="Q32">
        <f t="shared" si="3"/>
        <v>0</v>
      </c>
      <c r="R32">
        <f t="shared" si="4"/>
        <v>-124.67523609775574</v>
      </c>
      <c r="S32">
        <f t="shared" si="5"/>
        <v>-132.3999921015434</v>
      </c>
    </row>
    <row r="33" spans="1:19" x14ac:dyDescent="0.3">
      <c r="A33">
        <v>12401</v>
      </c>
      <c r="B33">
        <v>105915054.615325</v>
      </c>
      <c r="C33">
        <v>71546286.706777707</v>
      </c>
      <c r="D33">
        <v>60314597.422077224</v>
      </c>
      <c r="E33">
        <v>1139.9989494728561</v>
      </c>
      <c r="F33">
        <v>15608</v>
      </c>
      <c r="G33">
        <v>41190</v>
      </c>
      <c r="H33">
        <v>57465506.158623353</v>
      </c>
      <c r="I33">
        <v>0.54256221051231557</v>
      </c>
      <c r="J33">
        <v>60314597.422077224</v>
      </c>
      <c r="K33">
        <v>61635095.866124474</v>
      </c>
      <c r="L33">
        <v>61117018.178180233</v>
      </c>
      <c r="M33">
        <v>0</v>
      </c>
      <c r="N33">
        <f t="shared" si="0"/>
        <v>0</v>
      </c>
      <c r="O33">
        <f t="shared" si="1"/>
        <v>124.67523609775724</v>
      </c>
      <c r="P33">
        <f t="shared" si="2"/>
        <v>75.760783867537711</v>
      </c>
      <c r="Q33">
        <f t="shared" si="3"/>
        <v>0</v>
      </c>
      <c r="R33">
        <f t="shared" si="4"/>
        <v>-124.67523609775724</v>
      </c>
      <c r="S33">
        <f t="shared" si="5"/>
        <v>-75.760783867537711</v>
      </c>
    </row>
    <row r="34" spans="1:19" x14ac:dyDescent="0.3">
      <c r="A34">
        <v>12403</v>
      </c>
      <c r="B34">
        <v>354450897.10103029</v>
      </c>
      <c r="C34">
        <v>86844976.04872483</v>
      </c>
      <c r="D34">
        <v>73794131.153073594</v>
      </c>
      <c r="E34">
        <v>11727.762055156851</v>
      </c>
      <c r="F34">
        <v>51591</v>
      </c>
      <c r="G34">
        <v>139651</v>
      </c>
      <c r="H34">
        <v>1393337975.1711171</v>
      </c>
      <c r="I34">
        <v>3.9309760154845068</v>
      </c>
      <c r="J34">
        <v>73794131.153073594</v>
      </c>
      <c r="K34">
        <v>78213256.081186846</v>
      </c>
      <c r="L34">
        <v>78732783.706117079</v>
      </c>
      <c r="M34">
        <v>0</v>
      </c>
      <c r="N34">
        <f t="shared" si="0"/>
        <v>0</v>
      </c>
      <c r="O34">
        <f t="shared" si="1"/>
        <v>124.67523609775643</v>
      </c>
      <c r="P34">
        <f t="shared" si="2"/>
        <v>139.33248846132287</v>
      </c>
      <c r="Q34">
        <f t="shared" si="3"/>
        <v>0</v>
      </c>
      <c r="R34">
        <f t="shared" si="4"/>
        <v>-124.67523609775643</v>
      </c>
      <c r="S34">
        <f t="shared" si="5"/>
        <v>-139.33248846132287</v>
      </c>
    </row>
    <row r="35" spans="1:19" x14ac:dyDescent="0.3">
      <c r="A35">
        <v>12404</v>
      </c>
      <c r="B35">
        <v>178888492.34017181</v>
      </c>
      <c r="C35">
        <v>60979685.081172548</v>
      </c>
      <c r="D35">
        <v>49926661.608941771</v>
      </c>
      <c r="E35">
        <v>2985.520844700819</v>
      </c>
      <c r="F35">
        <v>13610</v>
      </c>
      <c r="G35">
        <v>36494</v>
      </c>
      <c r="H35">
        <v>594706917.5149039</v>
      </c>
      <c r="I35">
        <v>3.3244559766539798</v>
      </c>
      <c r="J35">
        <v>49926661.608941771</v>
      </c>
      <c r="K35">
        <v>52156958.110710032</v>
      </c>
      <c r="L35">
        <v>52195973.280209489</v>
      </c>
      <c r="M35">
        <v>0</v>
      </c>
      <c r="N35">
        <f t="shared" si="0"/>
        <v>0</v>
      </c>
      <c r="O35">
        <f t="shared" si="1"/>
        <v>124.67523609775643</v>
      </c>
      <c r="P35">
        <f t="shared" si="2"/>
        <v>126.85621314044211</v>
      </c>
      <c r="Q35">
        <f t="shared" si="3"/>
        <v>0</v>
      </c>
      <c r="R35">
        <f t="shared" si="4"/>
        <v>-124.67523609775643</v>
      </c>
      <c r="S35">
        <f t="shared" si="5"/>
        <v>-126.85621314044211</v>
      </c>
    </row>
    <row r="36" spans="1:19" x14ac:dyDescent="0.3">
      <c r="A36">
        <v>12405</v>
      </c>
      <c r="B36">
        <v>33123066.801733971</v>
      </c>
      <c r="C36">
        <v>5441856.2143652523</v>
      </c>
      <c r="D36">
        <v>4076897.5506050531</v>
      </c>
      <c r="E36">
        <v>5054.9888425107401</v>
      </c>
      <c r="F36">
        <v>19329</v>
      </c>
      <c r="G36">
        <v>54009</v>
      </c>
      <c r="H36">
        <v>217565061.47419071</v>
      </c>
      <c r="I36">
        <v>6.5683851913978346</v>
      </c>
      <c r="J36">
        <v>6530784.3892678646</v>
      </c>
      <c r="K36">
        <v>4489860.1679838467</v>
      </c>
      <c r="L36">
        <v>4588016.3096476244</v>
      </c>
      <c r="M36">
        <v>0</v>
      </c>
      <c r="N36">
        <f t="shared" si="0"/>
        <v>740.83926266584467</v>
      </c>
      <c r="O36">
        <f t="shared" si="1"/>
        <v>124.67523609775631</v>
      </c>
      <c r="P36">
        <f t="shared" si="2"/>
        <v>154.30900831194006</v>
      </c>
      <c r="Q36">
        <f t="shared" si="3"/>
        <v>-740.83926266584467</v>
      </c>
      <c r="R36">
        <f t="shared" si="4"/>
        <v>-124.67523609775631</v>
      </c>
      <c r="S36">
        <f t="shared" si="5"/>
        <v>-154.30900831194006</v>
      </c>
    </row>
    <row r="37" spans="1:19" x14ac:dyDescent="0.3">
      <c r="A37">
        <v>12501</v>
      </c>
      <c r="B37">
        <v>33060398.607444759</v>
      </c>
      <c r="C37">
        <v>5755688.6075348379</v>
      </c>
      <c r="D37">
        <v>5123291.6036476949</v>
      </c>
      <c r="E37">
        <v>7024.6175334526797</v>
      </c>
      <c r="F37">
        <v>29767</v>
      </c>
      <c r="G37">
        <v>89743</v>
      </c>
      <c r="H37">
        <v>238002241.2304619</v>
      </c>
      <c r="I37">
        <v>7.1990130565717676</v>
      </c>
      <c r="J37">
        <v>6518428.2729874076</v>
      </c>
      <c r="K37">
        <v>5535472.9038346056</v>
      </c>
      <c r="L37">
        <v>5614894.4494331256</v>
      </c>
      <c r="M37">
        <v>0</v>
      </c>
      <c r="N37">
        <f t="shared" si="0"/>
        <v>421.99632433516592</v>
      </c>
      <c r="O37">
        <f t="shared" si="1"/>
        <v>124.67523609775624</v>
      </c>
      <c r="P37">
        <f t="shared" si="2"/>
        <v>148.69840246715242</v>
      </c>
      <c r="Q37">
        <f t="shared" si="3"/>
        <v>-421.99632433516592</v>
      </c>
      <c r="R37">
        <f t="shared" si="4"/>
        <v>-124.67523609775624</v>
      </c>
      <c r="S37">
        <f t="shared" si="5"/>
        <v>-148.69840246715242</v>
      </c>
    </row>
    <row r="38" spans="1:19" x14ac:dyDescent="0.3">
      <c r="A38">
        <v>12502</v>
      </c>
      <c r="B38">
        <v>25653818.699009899</v>
      </c>
      <c r="C38">
        <v>6629393.5120814312</v>
      </c>
      <c r="D38">
        <v>6157284.6424873993</v>
      </c>
      <c r="E38">
        <v>4725.9123226479296</v>
      </c>
      <c r="F38">
        <v>24128</v>
      </c>
      <c r="G38">
        <v>66541</v>
      </c>
      <c r="H38">
        <v>160142025.25625879</v>
      </c>
      <c r="I38">
        <v>6.2424244567706202</v>
      </c>
      <c r="J38">
        <v>6157284.6424873993</v>
      </c>
      <c r="K38">
        <v>6477124.2327982076</v>
      </c>
      <c r="L38">
        <v>6500360.6676404821</v>
      </c>
      <c r="M38">
        <v>0</v>
      </c>
      <c r="N38">
        <f t="shared" si="0"/>
        <v>0</v>
      </c>
      <c r="O38">
        <f t="shared" si="1"/>
        <v>124.67523609775584</v>
      </c>
      <c r="P38">
        <f t="shared" si="2"/>
        <v>133.73292653944097</v>
      </c>
      <c r="Q38">
        <f t="shared" si="3"/>
        <v>0</v>
      </c>
      <c r="R38">
        <f t="shared" si="4"/>
        <v>-124.67523609775584</v>
      </c>
      <c r="S38">
        <f t="shared" si="5"/>
        <v>-133.73292653944097</v>
      </c>
    </row>
    <row r="39" spans="1:19" x14ac:dyDescent="0.3">
      <c r="A39">
        <v>12503</v>
      </c>
      <c r="B39">
        <v>55797957.096238136</v>
      </c>
      <c r="C39">
        <v>6491032.4395532366</v>
      </c>
      <c r="D39">
        <v>6343197.2829502895</v>
      </c>
      <c r="E39">
        <v>14122.574190279929</v>
      </c>
      <c r="F39">
        <v>50942</v>
      </c>
      <c r="G39">
        <v>151177</v>
      </c>
      <c r="H39">
        <v>430185579.84464568</v>
      </c>
      <c r="I39">
        <v>7.7097012548806836</v>
      </c>
      <c r="J39">
        <v>11000966.97080145</v>
      </c>
      <c r="K39">
        <v>7038859.630424886</v>
      </c>
      <c r="L39">
        <v>7213441.3156822026</v>
      </c>
      <c r="M39">
        <v>0</v>
      </c>
      <c r="N39">
        <f t="shared" si="0"/>
        <v>834.75631192332389</v>
      </c>
      <c r="O39">
        <f t="shared" si="1"/>
        <v>124.67523609775627</v>
      </c>
      <c r="P39">
        <f t="shared" si="2"/>
        <v>155.96342196380957</v>
      </c>
      <c r="Q39">
        <f t="shared" si="3"/>
        <v>-834.75631192332389</v>
      </c>
      <c r="R39">
        <f t="shared" si="4"/>
        <v>-124.67523609775627</v>
      </c>
      <c r="S39">
        <f t="shared" si="5"/>
        <v>-155.96342196380957</v>
      </c>
    </row>
    <row r="40" spans="1:19" x14ac:dyDescent="0.3">
      <c r="A40">
        <v>12504</v>
      </c>
      <c r="B40">
        <v>47074072.5906353</v>
      </c>
      <c r="C40">
        <v>11288614.202430069</v>
      </c>
      <c r="D40">
        <v>9628791.9158643428</v>
      </c>
      <c r="E40">
        <v>13229.732229092289</v>
      </c>
      <c r="F40">
        <v>53815</v>
      </c>
      <c r="G40">
        <v>140945</v>
      </c>
      <c r="H40">
        <v>322172602.26619792</v>
      </c>
      <c r="I40">
        <v>6.8439500671180378</v>
      </c>
      <c r="J40">
        <v>9628791.9158643428</v>
      </c>
      <c r="K40">
        <v>10215689.027296379</v>
      </c>
      <c r="L40">
        <v>10287707.906644979</v>
      </c>
      <c r="M40">
        <v>0</v>
      </c>
      <c r="N40">
        <f t="shared" si="0"/>
        <v>0</v>
      </c>
      <c r="O40">
        <f t="shared" si="1"/>
        <v>124.67523609775608</v>
      </c>
      <c r="P40">
        <f t="shared" si="2"/>
        <v>139.97429041474487</v>
      </c>
      <c r="Q40">
        <f t="shared" si="3"/>
        <v>0</v>
      </c>
      <c r="R40">
        <f t="shared" si="4"/>
        <v>-124.67523609775608</v>
      </c>
      <c r="S40">
        <f t="shared" si="5"/>
        <v>-139.97429041474487</v>
      </c>
    </row>
    <row r="41" spans="1:19" x14ac:dyDescent="0.3">
      <c r="A41">
        <v>12601</v>
      </c>
      <c r="B41">
        <v>21776649.057938579</v>
      </c>
      <c r="C41">
        <v>10088745.378037799</v>
      </c>
      <c r="D41">
        <v>9144439.0654289648</v>
      </c>
      <c r="E41">
        <v>2579.8526029457071</v>
      </c>
      <c r="F41">
        <v>16968</v>
      </c>
      <c r="G41">
        <v>47652</v>
      </c>
      <c r="H41">
        <v>85923526.261114314</v>
      </c>
      <c r="I41">
        <v>3.9456725427547492</v>
      </c>
      <c r="J41">
        <v>9144439.0654289648</v>
      </c>
      <c r="K41">
        <v>9415939.9517006129</v>
      </c>
      <c r="L41">
        <v>9366725.1589759048</v>
      </c>
      <c r="M41">
        <v>0</v>
      </c>
      <c r="N41">
        <f t="shared" si="0"/>
        <v>0</v>
      </c>
      <c r="O41">
        <f t="shared" si="1"/>
        <v>124.6752360977566</v>
      </c>
      <c r="P41">
        <f t="shared" si="2"/>
        <v>102.07543546095151</v>
      </c>
      <c r="Q41">
        <f t="shared" si="3"/>
        <v>0</v>
      </c>
      <c r="R41">
        <f t="shared" si="4"/>
        <v>-124.6752360977566</v>
      </c>
      <c r="S41">
        <f t="shared" si="5"/>
        <v>-102.07543546095151</v>
      </c>
    </row>
    <row r="42" spans="1:19" x14ac:dyDescent="0.3">
      <c r="A42">
        <v>12602</v>
      </c>
      <c r="B42">
        <v>47119947.044294357</v>
      </c>
      <c r="C42">
        <v>13006354.811746171</v>
      </c>
      <c r="D42">
        <v>13247313.688273519</v>
      </c>
      <c r="E42">
        <v>9931.4126052823813</v>
      </c>
      <c r="F42">
        <v>52965</v>
      </c>
      <c r="G42">
        <v>134434</v>
      </c>
      <c r="H42">
        <v>265807100.67001191</v>
      </c>
      <c r="I42">
        <v>5.6410738411939256</v>
      </c>
      <c r="J42">
        <v>13247313.688273519</v>
      </c>
      <c r="K42">
        <v>13834782.74053964</v>
      </c>
      <c r="L42">
        <v>13843362.62597502</v>
      </c>
      <c r="M42">
        <v>0</v>
      </c>
      <c r="N42">
        <f t="shared" si="0"/>
        <v>0</v>
      </c>
      <c r="O42">
        <f t="shared" si="1"/>
        <v>124.67523609775706</v>
      </c>
      <c r="P42">
        <f t="shared" si="2"/>
        <v>126.49609668304478</v>
      </c>
      <c r="Q42">
        <f t="shared" si="3"/>
        <v>0</v>
      </c>
      <c r="R42">
        <f t="shared" si="4"/>
        <v>-124.67523609775706</v>
      </c>
      <c r="S42">
        <f t="shared" si="5"/>
        <v>-126.49609668304478</v>
      </c>
    </row>
    <row r="43" spans="1:19" x14ac:dyDescent="0.3">
      <c r="A43">
        <v>12701</v>
      </c>
      <c r="B43">
        <v>291548213.99028587</v>
      </c>
      <c r="C43">
        <v>45553059.307086557</v>
      </c>
      <c r="D43">
        <v>43169271.198827237</v>
      </c>
      <c r="E43">
        <v>7733.7049205029598</v>
      </c>
      <c r="F43">
        <v>31369</v>
      </c>
      <c r="G43">
        <v>102779</v>
      </c>
      <c r="H43">
        <v>1506526466.524936</v>
      </c>
      <c r="I43">
        <v>5.1673321743453808</v>
      </c>
      <c r="J43">
        <v>57480558.43969658</v>
      </c>
      <c r="K43">
        <v>46804155.44013904</v>
      </c>
      <c r="L43">
        <v>47539938.322408147</v>
      </c>
      <c r="M43">
        <v>0</v>
      </c>
      <c r="N43">
        <f t="shared" si="0"/>
        <v>490.87206006160551</v>
      </c>
      <c r="O43">
        <f t="shared" si="1"/>
        <v>124.67523609775618</v>
      </c>
      <c r="P43">
        <f t="shared" si="2"/>
        <v>149.9123271503401</v>
      </c>
      <c r="Q43">
        <f t="shared" si="3"/>
        <v>-490.87206006160551</v>
      </c>
      <c r="R43">
        <f t="shared" si="4"/>
        <v>-124.67523609775618</v>
      </c>
      <c r="S43">
        <f t="shared" si="5"/>
        <v>-149.9123271503401</v>
      </c>
    </row>
    <row r="44" spans="1:19" x14ac:dyDescent="0.3">
      <c r="A44">
        <v>12702</v>
      </c>
      <c r="B44">
        <v>123787508.71496581</v>
      </c>
      <c r="C44">
        <v>14253963.3757674</v>
      </c>
      <c r="D44">
        <v>14849297.514539929</v>
      </c>
      <c r="E44">
        <v>17414.561134571741</v>
      </c>
      <c r="F44">
        <v>58256</v>
      </c>
      <c r="G44">
        <v>185747</v>
      </c>
      <c r="H44">
        <v>774011088.09351766</v>
      </c>
      <c r="I44">
        <v>6.2527398453083194</v>
      </c>
      <c r="J44">
        <v>24405483.50960613</v>
      </c>
      <c r="K44">
        <v>16392621.20203907</v>
      </c>
      <c r="L44">
        <v>16766258.1588051</v>
      </c>
      <c r="M44">
        <v>0</v>
      </c>
      <c r="N44">
        <f t="shared" si="0"/>
        <v>771.98306147919641</v>
      </c>
      <c r="O44">
        <f t="shared" si="1"/>
        <v>124.67523609775618</v>
      </c>
      <c r="P44">
        <f t="shared" si="2"/>
        <v>154.85897278045891</v>
      </c>
      <c r="Q44">
        <f t="shared" si="3"/>
        <v>-771.98306147919641</v>
      </c>
      <c r="R44">
        <f t="shared" si="4"/>
        <v>-124.67523609775618</v>
      </c>
      <c r="S44">
        <f t="shared" si="5"/>
        <v>-154.85897278045891</v>
      </c>
    </row>
    <row r="45" spans="1:19" x14ac:dyDescent="0.3">
      <c r="A45">
        <v>12703</v>
      </c>
      <c r="B45">
        <v>123770142.66645721</v>
      </c>
      <c r="C45">
        <v>25000927.30439334</v>
      </c>
      <c r="D45">
        <v>42042356.64324639</v>
      </c>
      <c r="E45">
        <v>10680.463702627711</v>
      </c>
      <c r="F45">
        <v>39634</v>
      </c>
      <c r="G45">
        <v>117302</v>
      </c>
      <c r="H45">
        <v>634672637.74980283</v>
      </c>
      <c r="I45">
        <v>5.1278331274138944</v>
      </c>
      <c r="J45">
        <v>42042356.64324639</v>
      </c>
      <c r="K45">
        <v>43585463.819125742</v>
      </c>
      <c r="L45">
        <v>43480501.694675393</v>
      </c>
      <c r="M45">
        <v>0</v>
      </c>
      <c r="N45">
        <f t="shared" si="0"/>
        <v>0</v>
      </c>
      <c r="O45">
        <f t="shared" si="1"/>
        <v>124.67523609775618</v>
      </c>
      <c r="P45">
        <f t="shared" si="2"/>
        <v>116.19482861101633</v>
      </c>
      <c r="Q45">
        <f t="shared" si="3"/>
        <v>0</v>
      </c>
      <c r="R45">
        <f t="shared" si="4"/>
        <v>-124.67523609775618</v>
      </c>
      <c r="S45">
        <f t="shared" si="5"/>
        <v>-116.19482861101633</v>
      </c>
    </row>
    <row r="46" spans="1:19" x14ac:dyDescent="0.3">
      <c r="A46">
        <v>12801</v>
      </c>
      <c r="B46">
        <v>55588756.955978394</v>
      </c>
      <c r="C46">
        <v>12400262.77313235</v>
      </c>
      <c r="D46">
        <v>14049482.73506712</v>
      </c>
      <c r="E46">
        <v>8766.5962486659719</v>
      </c>
      <c r="F46">
        <v>45296</v>
      </c>
      <c r="G46">
        <v>109748</v>
      </c>
      <c r="H46">
        <v>257036850.0332633</v>
      </c>
      <c r="I46">
        <v>4.6238999414362656</v>
      </c>
      <c r="J46">
        <v>14049482.73506712</v>
      </c>
      <c r="K46">
        <v>14742536.874853861</v>
      </c>
      <c r="L46">
        <v>14780439.78856897</v>
      </c>
      <c r="M46">
        <v>0</v>
      </c>
      <c r="N46">
        <f t="shared" si="0"/>
        <v>0</v>
      </c>
      <c r="O46">
        <f t="shared" si="1"/>
        <v>124.67523609775647</v>
      </c>
      <c r="P46">
        <f t="shared" si="2"/>
        <v>131.49368568912348</v>
      </c>
      <c r="Q46">
        <f t="shared" si="3"/>
        <v>0</v>
      </c>
      <c r="R46">
        <f t="shared" si="4"/>
        <v>-124.67523609775647</v>
      </c>
      <c r="S46">
        <f t="shared" si="5"/>
        <v>-131.49368568912348</v>
      </c>
    </row>
    <row r="47" spans="1:19" x14ac:dyDescent="0.3">
      <c r="A47">
        <v>12802</v>
      </c>
      <c r="B47">
        <v>189549806.48893359</v>
      </c>
      <c r="C47">
        <v>52743349.047503337</v>
      </c>
      <c r="D47">
        <v>57775000.365582317</v>
      </c>
      <c r="E47">
        <v>7068.2721168981279</v>
      </c>
      <c r="F47">
        <v>38765</v>
      </c>
      <c r="G47">
        <v>107530</v>
      </c>
      <c r="H47">
        <v>257099958.1461508</v>
      </c>
      <c r="I47">
        <v>1.3563715147404329</v>
      </c>
      <c r="J47">
        <v>57775000.365582317</v>
      </c>
      <c r="K47">
        <v>60138217.053211503</v>
      </c>
      <c r="L47">
        <v>60093811.317777842</v>
      </c>
      <c r="M47">
        <v>0</v>
      </c>
      <c r="N47">
        <f t="shared" si="0"/>
        <v>0</v>
      </c>
      <c r="O47">
        <f t="shared" si="1"/>
        <v>124.67523609775651</v>
      </c>
      <c r="P47">
        <f t="shared" si="2"/>
        <v>122.33254125378932</v>
      </c>
      <c r="Q47">
        <f t="shared" si="3"/>
        <v>0</v>
      </c>
      <c r="R47">
        <f t="shared" si="4"/>
        <v>-124.67523609775651</v>
      </c>
      <c r="S47">
        <f t="shared" si="5"/>
        <v>-122.33254125378932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Pakizeh</cp:lastModifiedBy>
  <dcterms:created xsi:type="dcterms:W3CDTF">2024-03-18T03:29:31Z</dcterms:created>
  <dcterms:modified xsi:type="dcterms:W3CDTF">2024-11-26T22:32:20Z</dcterms:modified>
</cp:coreProperties>
</file>