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unisyd-my.sharepoint.com/personal/amir_pakizeh_sydney_edu_au/Documents/Desktop/Paper data 3/Python projects/Zero_SA2_TreeArea_Vul_Veg/"/>
    </mc:Choice>
  </mc:AlternateContent>
  <xr:revisionPtr revIDLastSave="132" documentId="11_69E9F7B08744400E62355476585DCE3A8747D932" xr6:coauthVersionLast="47" xr6:coauthVersionMax="47" xr10:uidLastSave="{0480E0DE-F85A-4926-A611-0FD6980B91D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W3" i="1"/>
  <c r="X3" i="1"/>
  <c r="V4" i="1"/>
  <c r="W4" i="1"/>
  <c r="X4" i="1"/>
  <c r="V5" i="1"/>
  <c r="W5" i="1"/>
  <c r="X5" i="1"/>
  <c r="V6" i="1"/>
  <c r="W6" i="1"/>
  <c r="X6" i="1"/>
  <c r="AA6" i="1" s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AA12" i="1" s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X2" i="1"/>
  <c r="W2" i="1"/>
  <c r="V2" i="1"/>
  <c r="Z39" i="1" l="1"/>
  <c r="Z6" i="1"/>
  <c r="AA26" i="1"/>
  <c r="Z26" i="1"/>
  <c r="AA43" i="1"/>
  <c r="AA20" i="1"/>
  <c r="Y11" i="1"/>
  <c r="Y44" i="1"/>
  <c r="AA4" i="1"/>
  <c r="Z43" i="1"/>
  <c r="Y43" i="1"/>
  <c r="Z2" i="1"/>
  <c r="Y4" i="1"/>
  <c r="Y15" i="1"/>
  <c r="Y10" i="1"/>
  <c r="Z33" i="1"/>
  <c r="Y30" i="1"/>
  <c r="AA28" i="1"/>
  <c r="Y46" i="1"/>
  <c r="Y3" i="1"/>
  <c r="Z37" i="1"/>
  <c r="Y23" i="1"/>
  <c r="Y18" i="1"/>
  <c r="Y32" i="1"/>
  <c r="AA40" i="1"/>
  <c r="Y26" i="1"/>
  <c r="AA44" i="1"/>
  <c r="Y31" i="1"/>
  <c r="Y39" i="1"/>
  <c r="Y28" i="1"/>
  <c r="AA22" i="1"/>
  <c r="Y7" i="1"/>
  <c r="Z22" i="1"/>
  <c r="AA36" i="1"/>
  <c r="AA24" i="1"/>
  <c r="Z41" i="1"/>
  <c r="Z35" i="1"/>
  <c r="Y27" i="1"/>
  <c r="AA16" i="1"/>
  <c r="Y14" i="1"/>
  <c r="Y35" i="1"/>
  <c r="Y19" i="1"/>
  <c r="AA8" i="1"/>
  <c r="AA32" i="1"/>
  <c r="AA30" i="1"/>
  <c r="AA18" i="1"/>
  <c r="AA14" i="1"/>
  <c r="AA10" i="1"/>
  <c r="AA46" i="1"/>
  <c r="AA2" i="1"/>
  <c r="Z46" i="1"/>
  <c r="AA42" i="1"/>
  <c r="AA38" i="1"/>
  <c r="AA34" i="1"/>
  <c r="Z30" i="1"/>
  <c r="Y24" i="1"/>
  <c r="Z18" i="1"/>
  <c r="Z14" i="1"/>
  <c r="Z10" i="1"/>
  <c r="Z42" i="1"/>
  <c r="Z38" i="1"/>
  <c r="Z34" i="1"/>
  <c r="AA23" i="1"/>
  <c r="Y22" i="1"/>
  <c r="Y20" i="1"/>
  <c r="Y16" i="1"/>
  <c r="Y12" i="1"/>
  <c r="Y8" i="1"/>
  <c r="Y6" i="1"/>
  <c r="Z3" i="1"/>
  <c r="Z27" i="1"/>
  <c r="Z23" i="1"/>
  <c r="AA19" i="1"/>
  <c r="AA15" i="1"/>
  <c r="AA11" i="1"/>
  <c r="Z7" i="1"/>
  <c r="Z47" i="1"/>
  <c r="Y38" i="1"/>
  <c r="Y36" i="1"/>
  <c r="Y34" i="1"/>
  <c r="Z31" i="1"/>
  <c r="Z19" i="1"/>
  <c r="Z15" i="1"/>
  <c r="Z11" i="1"/>
  <c r="Y40" i="1"/>
  <c r="AA3" i="1"/>
  <c r="AA7" i="1"/>
  <c r="Y42" i="1"/>
  <c r="AA47" i="1"/>
  <c r="AA31" i="1"/>
  <c r="Z25" i="1"/>
  <c r="Z21" i="1"/>
  <c r="Z5" i="1"/>
  <c r="Y2" i="1"/>
  <c r="Y47" i="1"/>
  <c r="AA27" i="1"/>
  <c r="Z45" i="1"/>
  <c r="AA39" i="1"/>
  <c r="AA35" i="1"/>
  <c r="Z29" i="1"/>
  <c r="Z17" i="1"/>
  <c r="Z13" i="1"/>
  <c r="Z9" i="1"/>
  <c r="Y45" i="1"/>
  <c r="Y41" i="1"/>
  <c r="Y37" i="1"/>
  <c r="Y33" i="1"/>
  <c r="Y29" i="1"/>
  <c r="Y25" i="1"/>
  <c r="Y9" i="1"/>
  <c r="Y21" i="1"/>
  <c r="Y17" i="1"/>
  <c r="Y13" i="1"/>
  <c r="Y5" i="1"/>
  <c r="Z44" i="1"/>
  <c r="Z40" i="1"/>
  <c r="Z36" i="1"/>
  <c r="Z32" i="1"/>
  <c r="Z28" i="1"/>
  <c r="Z24" i="1"/>
  <c r="Z20" i="1"/>
  <c r="Z16" i="1"/>
  <c r="Z12" i="1"/>
  <c r="Z8" i="1"/>
  <c r="Z4" i="1"/>
  <c r="AA45" i="1"/>
  <c r="AA41" i="1"/>
  <c r="AA37" i="1"/>
  <c r="AA33" i="1"/>
  <c r="AA29" i="1"/>
  <c r="AA25" i="1"/>
  <c r="AA21" i="1"/>
  <c r="AA17" i="1"/>
  <c r="AA13" i="1"/>
  <c r="AA9" i="1"/>
  <c r="AA5" i="1"/>
</calcChain>
</file>

<file path=xl/sharedStrings.xml><?xml version="1.0" encoding="utf-8"?>
<sst xmlns="http://schemas.openxmlformats.org/spreadsheetml/2006/main" count="27" uniqueCount="26">
  <si>
    <t>SA3_CODE_2016</t>
  </si>
  <si>
    <t>2022 - AREA_TREE</t>
  </si>
  <si>
    <t>2016 - AREA_TREE - modified again</t>
  </si>
  <si>
    <t>HEAT - UHI_16_m</t>
  </si>
  <si>
    <t>Dwelling</t>
  </si>
  <si>
    <t>Person</t>
  </si>
  <si>
    <t>heat_area</t>
  </si>
  <si>
    <t>UHI Index</t>
  </si>
  <si>
    <t>2022 - Expected - Sufficientarian - AREA_TREE</t>
  </si>
  <si>
    <t>2022 - Expected - Egalitarian - AREA_TREE</t>
  </si>
  <si>
    <t>2022 - Expected - Prioritarian - AREA_TREE</t>
  </si>
  <si>
    <t>2022 - Actual - more AREA_TREE/Hec</t>
  </si>
  <si>
    <t>2022 - Expected - Sufficientarian - more AREA_TREE/Hec</t>
  </si>
  <si>
    <t>2022 - Expected - Egalitarian - more AREA_TREE/Hec</t>
  </si>
  <si>
    <t>2022 - Expected - Prioritarian - more AREA_TREE/Hec</t>
  </si>
  <si>
    <t>Sufficientarian Difference</t>
  </si>
  <si>
    <t>Egalitarian Difference</t>
  </si>
  <si>
    <t>Prioritarian Difference</t>
  </si>
  <si>
    <t>2022 - SA3_AREA</t>
  </si>
  <si>
    <t>HVI_Category</t>
  </si>
  <si>
    <t>Expos_Indx</t>
  </si>
  <si>
    <t>Sensi_Indx</t>
  </si>
  <si>
    <t>AdapC_Indx</t>
  </si>
  <si>
    <t xml:space="preserve">2016 AREA_TREE/SA3_AREA </t>
  </si>
  <si>
    <t>HVI</t>
  </si>
  <si>
    <t>2016 - AREA_VEG - modified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</si>
</sst>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7" tint="0.39997558519241921"/>
        <bgColor rgb="FFE6E6E6"/>
      </patternFill>
    </fill>
    <fill>
      <patternFill patternType="solid">
        <fgColor theme="8" tint="0.39997558519241921"/>
        <bgColor rgb="FFE6E6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2" borderId="2">
      <alignment horizontal="left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2" xfId="1" applyFill="1">
      <alignment horizontal="left"/>
    </xf>
    <xf numFmtId="0" fontId="2" fillId="2" borderId="2" xfId="1">
      <alignment horizontal="left"/>
    </xf>
    <xf numFmtId="0" fontId="2" fillId="4" borderId="2" xfId="1" applyFill="1">
      <alignment horizontal="left"/>
    </xf>
    <xf numFmtId="0" fontId="3" fillId="0" borderId="1" xfId="0" applyFont="1" applyBorder="1" applyAlignment="1">
      <alignment horizontal="center" vertical="top"/>
    </xf>
    <xf numFmtId="2" fontId="2" fillId="3" borderId="0" xfId="1" applyNumberFormat="1" applyFill="1" applyBorder="1">
      <alignment horizontal="left"/>
    </xf>
  </cellXfs>
  <cellStyles count="2">
    <cellStyle name="Normal" xfId="0" builtinId="0"/>
    <cellStyle name="Style0" xfId="1" xr:uid="{F125FC73-A9D5-49D4-BBAD-FE1EF400052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7"/>
  <sheetViews>
    <sheetView tabSelected="1" zoomScaleNormal="100" workbookViewId="0">
      <selection activeCell="G4" sqref="G4"/>
    </sheetView>
  </sheetViews>
  <sheetFormatPr defaultRowHeight="14.4" x14ac:dyDescent="0.3"/>
  <cols>
    <col min="4" max="4" width="31.109375" bestFit="1" customWidth="1"/>
    <col min="5" max="5" width="31.109375" customWidth="1"/>
    <col min="11" max="12" width="12.77734375" bestFit="1" customWidth="1"/>
    <col min="13" max="13" width="10.6640625" bestFit="1" customWidth="1"/>
    <col min="14" max="14" width="10.21875" bestFit="1" customWidth="1"/>
    <col min="15" max="15" width="11.21875" bestFit="1" customWidth="1"/>
    <col min="16" max="16" width="13.88671875" bestFit="1" customWidth="1"/>
    <col min="17" max="17" width="28.88671875" bestFit="1" customWidth="1"/>
    <col min="18" max="18" width="45.44140625" bestFit="1" customWidth="1"/>
    <col min="19" max="19" width="41.5546875" bestFit="1" customWidth="1"/>
    <col min="20" max="20" width="42.33203125" bestFit="1" customWidth="1"/>
    <col min="21" max="21" width="36.88671875" bestFit="1" customWidth="1"/>
    <col min="22" max="22" width="55.6640625" bestFit="1" customWidth="1"/>
    <col min="23" max="23" width="51.77734375" bestFit="1" customWidth="1"/>
    <col min="24" max="24" width="52.6640625" bestFit="1" customWidth="1"/>
    <col min="25" max="25" width="25.6640625" bestFit="1" customWidth="1"/>
    <col min="26" max="26" width="21.77734375" bestFit="1" customWidth="1"/>
    <col min="27" max="27" width="22.6640625" bestFit="1" customWidth="1"/>
  </cols>
  <sheetData>
    <row r="1" spans="1:27" ht="16.2" thickBot="1" x14ac:dyDescent="0.35">
      <c r="A1" s="1" t="s">
        <v>0</v>
      </c>
      <c r="B1" s="1" t="s">
        <v>18</v>
      </c>
      <c r="C1" s="1" t="s">
        <v>1</v>
      </c>
      <c r="D1" s="1" t="s">
        <v>2</v>
      </c>
      <c r="E1" s="1" t="s">
        <v>25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5" t="s">
        <v>24</v>
      </c>
      <c r="L1" s="5" t="s">
        <v>19</v>
      </c>
      <c r="M1" s="1" t="s">
        <v>20</v>
      </c>
      <c r="N1" s="1" t="s">
        <v>21</v>
      </c>
      <c r="O1" s="1" t="s">
        <v>22</v>
      </c>
      <c r="P1" s="6" t="s">
        <v>19</v>
      </c>
      <c r="Q1" s="6" t="s">
        <v>23</v>
      </c>
      <c r="R1" s="2" t="s">
        <v>8</v>
      </c>
      <c r="S1" s="2" t="s">
        <v>9</v>
      </c>
      <c r="T1" s="2" t="s">
        <v>10</v>
      </c>
      <c r="U1" s="3" t="s">
        <v>11</v>
      </c>
      <c r="V1" s="4" t="s">
        <v>12</v>
      </c>
      <c r="W1" s="4" t="s">
        <v>13</v>
      </c>
      <c r="X1" s="4" t="s">
        <v>14</v>
      </c>
      <c r="Y1" s="2" t="s">
        <v>15</v>
      </c>
      <c r="Z1" s="2" t="s">
        <v>16</v>
      </c>
      <c r="AA1" s="2" t="s">
        <v>17</v>
      </c>
    </row>
    <row r="2" spans="1:27" x14ac:dyDescent="0.3">
      <c r="A2">
        <v>10702</v>
      </c>
      <c r="B2">
        <v>132576691.5924225</v>
      </c>
      <c r="C2">
        <v>80811671.182589218</v>
      </c>
      <c r="D2">
        <v>80811671.182589218</v>
      </c>
      <c r="E2">
        <v>95341111.635374114</v>
      </c>
      <c r="F2">
        <v>3.743714921135</v>
      </c>
      <c r="G2">
        <v>0</v>
      </c>
      <c r="H2">
        <v>0</v>
      </c>
      <c r="I2">
        <v>122319414.0728666</v>
      </c>
      <c r="J2">
        <v>0.92263136606931151</v>
      </c>
      <c r="L2">
        <v>2.3333333333333335</v>
      </c>
      <c r="P2">
        <v>1.2064056939501775</v>
      </c>
      <c r="Q2">
        <v>0.53763143943060898</v>
      </c>
      <c r="R2">
        <v>80811671.182589218</v>
      </c>
      <c r="S2">
        <v>80811671.182589218</v>
      </c>
      <c r="T2">
        <v>82396702.656810969</v>
      </c>
      <c r="U2">
        <v>0</v>
      </c>
      <c r="V2">
        <f t="shared" ref="V2:V47" si="0">(R2-D2)/B2*10000</f>
        <v>0</v>
      </c>
      <c r="W2">
        <f t="shared" ref="W2:W47" si="1">(S2-D2)/B2*10000</f>
        <v>0</v>
      </c>
      <c r="X2">
        <f t="shared" ref="X2:X47" si="2">(T2-D2)/B2*10000</f>
        <v>119.55581748069089</v>
      </c>
      <c r="Y2">
        <f t="shared" ref="Y2:Y47" si="3">U2-V2</f>
        <v>0</v>
      </c>
      <c r="Z2">
        <f t="shared" ref="Z2:Z47" si="4">U2-W2</f>
        <v>0</v>
      </c>
      <c r="AA2">
        <f t="shared" ref="AA2:AA47" si="5">U2-X2</f>
        <v>-119.55581748069089</v>
      </c>
    </row>
    <row r="3" spans="1:27" x14ac:dyDescent="0.3">
      <c r="A3">
        <v>10704</v>
      </c>
      <c r="B3">
        <v>343419.099609375</v>
      </c>
      <c r="C3">
        <v>131102.47709999999</v>
      </c>
      <c r="D3">
        <v>131102.47709999999</v>
      </c>
      <c r="E3">
        <v>188219.66710534069</v>
      </c>
      <c r="F3">
        <v>0.33744573551599999</v>
      </c>
      <c r="G3">
        <v>8</v>
      </c>
      <c r="H3">
        <v>31</v>
      </c>
      <c r="I3">
        <v>115885.310657928</v>
      </c>
      <c r="J3">
        <v>0.33744573551599999</v>
      </c>
      <c r="L3">
        <v>2</v>
      </c>
      <c r="P3">
        <v>1.3199999999999998</v>
      </c>
      <c r="Q3">
        <v>0.49317527986707577</v>
      </c>
      <c r="R3">
        <v>131102.47709999999</v>
      </c>
      <c r="S3">
        <v>131595.88842665139</v>
      </c>
      <c r="T3">
        <v>134621.71291648131</v>
      </c>
      <c r="U3">
        <v>0</v>
      </c>
      <c r="V3">
        <f t="shared" si="0"/>
        <v>0</v>
      </c>
      <c r="W3">
        <f t="shared" si="1"/>
        <v>14.367614591402695</v>
      </c>
      <c r="X3">
        <f t="shared" si="2"/>
        <v>102.47641498345038</v>
      </c>
      <c r="Y3">
        <f t="shared" si="3"/>
        <v>0</v>
      </c>
      <c r="Z3">
        <f t="shared" si="4"/>
        <v>-14.367614591402695</v>
      </c>
      <c r="AA3">
        <f t="shared" si="5"/>
        <v>-102.47641498345038</v>
      </c>
    </row>
    <row r="4" spans="1:27" x14ac:dyDescent="0.3">
      <c r="A4">
        <v>11501</v>
      </c>
      <c r="B4">
        <v>72010218.714934349</v>
      </c>
      <c r="C4">
        <v>23695592.436080519</v>
      </c>
      <c r="D4">
        <v>18670239.03921577</v>
      </c>
      <c r="E4">
        <v>23934444.3422832</v>
      </c>
      <c r="F4">
        <v>9163.3567082058435</v>
      </c>
      <c r="G4">
        <v>48030</v>
      </c>
      <c r="H4">
        <v>143627</v>
      </c>
      <c r="I4">
        <v>404430116.47623122</v>
      </c>
      <c r="J4">
        <v>5.616287850440254</v>
      </c>
      <c r="L4">
        <v>1.9459734964322117</v>
      </c>
      <c r="P4">
        <v>1.4134615384615381</v>
      </c>
      <c r="Q4">
        <v>0.56946198669429016</v>
      </c>
      <c r="R4">
        <v>18670239.03921577</v>
      </c>
      <c r="S4">
        <v>20956277.38156924</v>
      </c>
      <c r="T4">
        <v>19388239.923418511</v>
      </c>
      <c r="U4">
        <v>0</v>
      </c>
      <c r="V4">
        <f t="shared" si="0"/>
        <v>0</v>
      </c>
      <c r="W4">
        <f t="shared" si="1"/>
        <v>317.46026927138945</v>
      </c>
      <c r="X4">
        <f t="shared" si="2"/>
        <v>99.708193783590517</v>
      </c>
      <c r="Y4">
        <f t="shared" si="3"/>
        <v>0</v>
      </c>
      <c r="Z4">
        <f t="shared" si="4"/>
        <v>-317.46026927138945</v>
      </c>
      <c r="AA4">
        <f t="shared" si="5"/>
        <v>-99.708193783590517</v>
      </c>
    </row>
    <row r="5" spans="1:27" x14ac:dyDescent="0.3">
      <c r="A5">
        <v>11502</v>
      </c>
      <c r="B5">
        <v>565278088.54126453</v>
      </c>
      <c r="C5">
        <v>299935817.90679479</v>
      </c>
      <c r="D5">
        <v>278781179.51906377</v>
      </c>
      <c r="E5">
        <v>337381697.83923554</v>
      </c>
      <c r="F5">
        <v>694.759851489536</v>
      </c>
      <c r="G5">
        <v>8861</v>
      </c>
      <c r="H5">
        <v>26188</v>
      </c>
      <c r="I5">
        <v>331997933.78291488</v>
      </c>
      <c r="J5">
        <v>0.58731788921742278</v>
      </c>
      <c r="L5">
        <v>1.3199999999999998</v>
      </c>
      <c r="P5">
        <v>1.4848484848484842</v>
      </c>
      <c r="Q5">
        <v>0.39056314708105033</v>
      </c>
      <c r="R5">
        <v>278781179.51906377</v>
      </c>
      <c r="S5">
        <v>279198000.67462331</v>
      </c>
      <c r="T5">
        <v>282604405.86990261</v>
      </c>
      <c r="U5">
        <v>0</v>
      </c>
      <c r="V5">
        <f t="shared" si="0"/>
        <v>0</v>
      </c>
      <c r="W5">
        <f t="shared" si="1"/>
        <v>7.3737362903128414</v>
      </c>
      <c r="X5">
        <f t="shared" si="2"/>
        <v>67.634433889077755</v>
      </c>
      <c r="Y5">
        <f t="shared" si="3"/>
        <v>0</v>
      </c>
      <c r="Z5">
        <f t="shared" si="4"/>
        <v>-7.3737362903128414</v>
      </c>
      <c r="AA5">
        <f t="shared" si="5"/>
        <v>-67.634433889077755</v>
      </c>
    </row>
    <row r="6" spans="1:27" x14ac:dyDescent="0.3">
      <c r="A6">
        <v>11503</v>
      </c>
      <c r="B6">
        <v>381175226.4634037</v>
      </c>
      <c r="C6">
        <v>162077327.0372878</v>
      </c>
      <c r="D6">
        <v>148872996.036879</v>
      </c>
      <c r="E6">
        <v>224012329.87110969</v>
      </c>
      <c r="F6">
        <v>401.40028173826488</v>
      </c>
      <c r="G6">
        <v>7883</v>
      </c>
      <c r="H6">
        <v>22663</v>
      </c>
      <c r="I6">
        <v>346224665.5939728</v>
      </c>
      <c r="J6">
        <v>0.90830841449559296</v>
      </c>
      <c r="L6">
        <v>1.4848484848484842</v>
      </c>
      <c r="P6">
        <v>1.5524691358024694</v>
      </c>
      <c r="Q6">
        <v>0.41991947618292541</v>
      </c>
      <c r="R6">
        <v>148872996.036879</v>
      </c>
      <c r="S6">
        <v>149233711.5496501</v>
      </c>
      <c r="T6">
        <v>151773014.31526569</v>
      </c>
      <c r="U6">
        <v>0</v>
      </c>
      <c r="V6">
        <f t="shared" si="0"/>
        <v>0</v>
      </c>
      <c r="W6">
        <f t="shared" si="1"/>
        <v>9.4632464999855337</v>
      </c>
      <c r="X6">
        <f t="shared" si="2"/>
        <v>76.080974760438963</v>
      </c>
      <c r="Y6">
        <f t="shared" si="3"/>
        <v>0</v>
      </c>
      <c r="Z6">
        <f t="shared" si="4"/>
        <v>-9.4632464999855337</v>
      </c>
      <c r="AA6">
        <f t="shared" si="5"/>
        <v>-76.080974760438963</v>
      </c>
    </row>
    <row r="7" spans="1:27" x14ac:dyDescent="0.3">
      <c r="A7">
        <v>11504</v>
      </c>
      <c r="B7">
        <v>118241011.0138988</v>
      </c>
      <c r="C7">
        <v>36220200.079405628</v>
      </c>
      <c r="D7">
        <v>30299948.108609799</v>
      </c>
      <c r="E7">
        <v>59287172.000248156</v>
      </c>
      <c r="F7">
        <v>2167.590890162709</v>
      </c>
      <c r="G7">
        <v>10463</v>
      </c>
      <c r="H7">
        <v>33169</v>
      </c>
      <c r="I7">
        <v>385918713.93763107</v>
      </c>
      <c r="J7">
        <v>3.2638313105447621</v>
      </c>
      <c r="L7">
        <v>2.1243781094527359</v>
      </c>
      <c r="P7">
        <v>1.5709728867623598</v>
      </c>
      <c r="Q7">
        <v>0.3935607231189272</v>
      </c>
      <c r="R7">
        <v>30299948.108609799</v>
      </c>
      <c r="S7">
        <v>30827882.311632369</v>
      </c>
      <c r="T7">
        <v>31586993.548344292</v>
      </c>
      <c r="U7">
        <v>0</v>
      </c>
      <c r="V7">
        <f t="shared" si="0"/>
        <v>0</v>
      </c>
      <c r="W7">
        <f t="shared" si="1"/>
        <v>44.648992637631679</v>
      </c>
      <c r="X7">
        <f t="shared" si="2"/>
        <v>108.84932636301671</v>
      </c>
      <c r="Y7">
        <f t="shared" si="3"/>
        <v>0</v>
      </c>
      <c r="Z7">
        <f t="shared" si="4"/>
        <v>-44.648992637631679</v>
      </c>
      <c r="AA7">
        <f t="shared" si="5"/>
        <v>-108.84932636301671</v>
      </c>
    </row>
    <row r="8" spans="1:27" x14ac:dyDescent="0.3">
      <c r="A8">
        <v>11601</v>
      </c>
      <c r="B8">
        <v>56294415.345518112</v>
      </c>
      <c r="C8">
        <v>9667732.302724842</v>
      </c>
      <c r="D8">
        <v>7292720.2740361737</v>
      </c>
      <c r="E8">
        <v>11459083.835996581</v>
      </c>
      <c r="F8">
        <v>11288.17594435866</v>
      </c>
      <c r="G8">
        <v>46800</v>
      </c>
      <c r="H8">
        <v>134600</v>
      </c>
      <c r="I8">
        <v>403080047.30265129</v>
      </c>
      <c r="J8">
        <v>7.1602137588367816</v>
      </c>
      <c r="L8">
        <v>3.465141612200433</v>
      </c>
      <c r="P8">
        <v>1.6834532374100724</v>
      </c>
      <c r="Q8">
        <v>0.28605091260540078</v>
      </c>
      <c r="R8">
        <v>11459083.835996579</v>
      </c>
      <c r="S8">
        <v>9435080.4213676322</v>
      </c>
      <c r="T8">
        <v>8292214.3606776586</v>
      </c>
      <c r="U8">
        <v>0</v>
      </c>
      <c r="V8">
        <f t="shared" si="0"/>
        <v>740.10246600635696</v>
      </c>
      <c r="W8">
        <f t="shared" si="1"/>
        <v>380.56353089063975</v>
      </c>
      <c r="X8">
        <f t="shared" si="2"/>
        <v>177.54764491413439</v>
      </c>
      <c r="Y8">
        <f t="shared" si="3"/>
        <v>-740.10246600635696</v>
      </c>
      <c r="Z8">
        <f t="shared" si="4"/>
        <v>-380.56353089063975</v>
      </c>
      <c r="AA8">
        <f t="shared" si="5"/>
        <v>-177.54764491413439</v>
      </c>
    </row>
    <row r="9" spans="1:27" x14ac:dyDescent="0.3">
      <c r="A9">
        <v>11602</v>
      </c>
      <c r="B9">
        <v>103084712.4817629</v>
      </c>
      <c r="C9">
        <v>19885581.076416019</v>
      </c>
      <c r="D9">
        <v>15659876.658350401</v>
      </c>
      <c r="E9">
        <v>34857666.706970505</v>
      </c>
      <c r="F9">
        <v>7271.1775116714498</v>
      </c>
      <c r="G9">
        <v>29046</v>
      </c>
      <c r="H9">
        <v>92774</v>
      </c>
      <c r="I9">
        <v>570022235.47531104</v>
      </c>
      <c r="J9">
        <v>5.5296485943651037</v>
      </c>
      <c r="L9">
        <v>3.0527210884353755</v>
      </c>
      <c r="P9">
        <v>1.8820697954271959</v>
      </c>
      <c r="Q9">
        <v>0.30480115720379475</v>
      </c>
      <c r="R9">
        <v>21143239.858144991</v>
      </c>
      <c r="S9">
        <v>17136513.51056831</v>
      </c>
      <c r="T9">
        <v>17272286.049136251</v>
      </c>
      <c r="U9">
        <v>0</v>
      </c>
      <c r="V9">
        <f t="shared" si="0"/>
        <v>531.9278744425535</v>
      </c>
      <c r="W9">
        <f t="shared" si="1"/>
        <v>143.24498916162241</v>
      </c>
      <c r="X9">
        <f t="shared" si="2"/>
        <v>156.41595654361532</v>
      </c>
      <c r="Y9">
        <f t="shared" si="3"/>
        <v>-531.9278744425535</v>
      </c>
      <c r="Z9">
        <f t="shared" si="4"/>
        <v>-143.24498916162241</v>
      </c>
      <c r="AA9">
        <f t="shared" si="5"/>
        <v>-156.41595654361532</v>
      </c>
    </row>
    <row r="10" spans="1:27" x14ac:dyDescent="0.3">
      <c r="A10">
        <v>11603</v>
      </c>
      <c r="B10">
        <v>82724576.178003311</v>
      </c>
      <c r="C10">
        <v>15001050.79183865</v>
      </c>
      <c r="D10">
        <v>12059912.72803645</v>
      </c>
      <c r="E10">
        <v>19292955.274496481</v>
      </c>
      <c r="F10">
        <v>8645.2672887177923</v>
      </c>
      <c r="G10">
        <v>35829</v>
      </c>
      <c r="H10">
        <v>112047</v>
      </c>
      <c r="I10">
        <v>469769679.16117692</v>
      </c>
      <c r="J10">
        <v>5.6787196848291606</v>
      </c>
      <c r="L10">
        <v>3.6497584541062813</v>
      </c>
      <c r="P10">
        <v>1.9379217273954108</v>
      </c>
      <c r="Q10">
        <v>0.36784561583133057</v>
      </c>
      <c r="R10">
        <v>16967264.244970798</v>
      </c>
      <c r="S10">
        <v>13843308.176981829</v>
      </c>
      <c r="T10">
        <v>13606920.879557669</v>
      </c>
      <c r="U10">
        <v>0</v>
      </c>
      <c r="V10">
        <f t="shared" si="0"/>
        <v>593.21567346261315</v>
      </c>
      <c r="W10">
        <f t="shared" si="1"/>
        <v>215.58230109368498</v>
      </c>
      <c r="X10">
        <f t="shared" si="2"/>
        <v>187.00708096617274</v>
      </c>
      <c r="Y10">
        <f t="shared" si="3"/>
        <v>-593.21567346261315</v>
      </c>
      <c r="Z10">
        <f t="shared" si="4"/>
        <v>-215.58230109368498</v>
      </c>
      <c r="AA10">
        <f t="shared" si="5"/>
        <v>-187.00708096617274</v>
      </c>
    </row>
    <row r="11" spans="1:27" x14ac:dyDescent="0.3">
      <c r="A11">
        <v>11701</v>
      </c>
      <c r="B11">
        <v>27792619.205749512</v>
      </c>
      <c r="C11">
        <v>2721902.0020566061</v>
      </c>
      <c r="D11">
        <v>2198795.8753454001</v>
      </c>
      <c r="E11">
        <v>3400011.119412723</v>
      </c>
      <c r="F11">
        <v>3937.9661596180899</v>
      </c>
      <c r="G11">
        <v>18697</v>
      </c>
      <c r="H11">
        <v>46677</v>
      </c>
      <c r="I11">
        <v>220976254.73221761</v>
      </c>
      <c r="J11">
        <v>7.9508970743751934</v>
      </c>
      <c r="L11">
        <v>3.7087087087087096</v>
      </c>
      <c r="P11">
        <v>1.9459734964322117</v>
      </c>
      <c r="Q11">
        <v>0.25927207794112295</v>
      </c>
      <c r="R11">
        <v>3400011.119412723</v>
      </c>
      <c r="S11">
        <v>2941730.0848327</v>
      </c>
      <c r="T11">
        <v>2726932.309927776</v>
      </c>
      <c r="U11">
        <v>0</v>
      </c>
      <c r="V11">
        <f t="shared" si="0"/>
        <v>432.20656361125737</v>
      </c>
      <c r="W11">
        <f t="shared" si="1"/>
        <v>267.31349211362118</v>
      </c>
      <c r="X11">
        <f t="shared" si="2"/>
        <v>190.02758634318255</v>
      </c>
      <c r="Y11">
        <f t="shared" si="3"/>
        <v>-432.20656361125737</v>
      </c>
      <c r="Z11">
        <f t="shared" si="4"/>
        <v>-267.31349211362118</v>
      </c>
      <c r="AA11">
        <f t="shared" si="5"/>
        <v>-190.02758634318255</v>
      </c>
    </row>
    <row r="12" spans="1:27" x14ac:dyDescent="0.3">
      <c r="A12">
        <v>11702</v>
      </c>
      <c r="B12">
        <v>12667963.14043903</v>
      </c>
      <c r="C12">
        <v>1915859.4846542401</v>
      </c>
      <c r="D12">
        <v>1614006.800622792</v>
      </c>
      <c r="E12">
        <v>2009866.914252673</v>
      </c>
      <c r="F12">
        <v>5971.90949799998</v>
      </c>
      <c r="G12">
        <v>23963</v>
      </c>
      <c r="H12">
        <v>54593</v>
      </c>
      <c r="I12">
        <v>101912523.3219486</v>
      </c>
      <c r="J12">
        <v>8.0449021040028548</v>
      </c>
      <c r="L12">
        <v>3.6864197530864184</v>
      </c>
      <c r="P12">
        <v>1.9866666666666659</v>
      </c>
      <c r="Q12">
        <v>0.24758923217113957</v>
      </c>
      <c r="R12">
        <v>2009866.914252673</v>
      </c>
      <c r="S12">
        <v>2009866.914252673</v>
      </c>
      <c r="T12">
        <v>1853286.306737307</v>
      </c>
      <c r="U12">
        <v>0</v>
      </c>
      <c r="V12">
        <f t="shared" si="0"/>
        <v>312.48915807641185</v>
      </c>
      <c r="W12">
        <f t="shared" si="1"/>
        <v>312.48915807641185</v>
      </c>
      <c r="X12">
        <f t="shared" si="2"/>
        <v>188.88554021023333</v>
      </c>
      <c r="Y12">
        <f t="shared" si="3"/>
        <v>-312.48915807641185</v>
      </c>
      <c r="Z12">
        <f t="shared" si="4"/>
        <v>-312.48915807641185</v>
      </c>
      <c r="AA12">
        <f t="shared" si="5"/>
        <v>-188.88554021023333</v>
      </c>
    </row>
    <row r="13" spans="1:27" x14ac:dyDescent="0.3">
      <c r="A13">
        <v>11703</v>
      </c>
      <c r="B13">
        <v>24985323.947476391</v>
      </c>
      <c r="C13">
        <v>4865685.2358874949</v>
      </c>
      <c r="D13">
        <v>3458231.7956275358</v>
      </c>
      <c r="E13">
        <v>4141995.7496212027</v>
      </c>
      <c r="F13">
        <v>15817.34553847188</v>
      </c>
      <c r="G13">
        <v>112753</v>
      </c>
      <c r="H13">
        <v>214294</v>
      </c>
      <c r="I13">
        <v>171774882.1747503</v>
      </c>
      <c r="J13">
        <v>6.8750312197613184</v>
      </c>
      <c r="L13">
        <v>3.2189393939393933</v>
      </c>
      <c r="P13">
        <v>2</v>
      </c>
      <c r="Q13">
        <v>0.38175651048274145</v>
      </c>
      <c r="R13">
        <v>4141995.7496212032</v>
      </c>
      <c r="S13">
        <v>4141995.7496212032</v>
      </c>
      <c r="T13">
        <v>3870321.4509782558</v>
      </c>
      <c r="U13">
        <v>0</v>
      </c>
      <c r="V13">
        <f t="shared" si="0"/>
        <v>273.66623519913583</v>
      </c>
      <c r="W13">
        <f t="shared" si="1"/>
        <v>273.66623519913583</v>
      </c>
      <c r="X13">
        <f t="shared" si="2"/>
        <v>164.93268456995236</v>
      </c>
      <c r="Y13">
        <f t="shared" si="3"/>
        <v>-273.66623519913583</v>
      </c>
      <c r="Z13">
        <f t="shared" si="4"/>
        <v>-273.66623519913583</v>
      </c>
      <c r="AA13">
        <f t="shared" si="5"/>
        <v>-164.93268456995236</v>
      </c>
    </row>
    <row r="14" spans="1:27" x14ac:dyDescent="0.3">
      <c r="A14">
        <v>11801</v>
      </c>
      <c r="B14">
        <v>25929215.506210331</v>
      </c>
      <c r="C14">
        <v>6486375.2153725242</v>
      </c>
      <c r="D14">
        <v>6012915.1693262476</v>
      </c>
      <c r="E14">
        <v>7982040.8790602181</v>
      </c>
      <c r="F14">
        <v>11943.477146184799</v>
      </c>
      <c r="G14">
        <v>60483</v>
      </c>
      <c r="H14">
        <v>126297</v>
      </c>
      <c r="I14">
        <v>148314479.01012099</v>
      </c>
      <c r="J14">
        <v>5.7199755609496954</v>
      </c>
      <c r="L14">
        <v>2.5933333333333355</v>
      </c>
      <c r="P14">
        <v>2.0567375886524819</v>
      </c>
      <c r="Q14">
        <v>0.29575810286152021</v>
      </c>
      <c r="R14">
        <v>6012915.1693262476</v>
      </c>
      <c r="S14">
        <v>7982040.8790602181</v>
      </c>
      <c r="T14">
        <v>6357456.754603371</v>
      </c>
      <c r="U14">
        <v>0</v>
      </c>
      <c r="V14">
        <f t="shared" si="0"/>
        <v>0</v>
      </c>
      <c r="W14">
        <f t="shared" si="1"/>
        <v>759.42355805648776</v>
      </c>
      <c r="X14">
        <f t="shared" si="2"/>
        <v>132.87775142853894</v>
      </c>
      <c r="Y14">
        <f t="shared" si="3"/>
        <v>0</v>
      </c>
      <c r="Z14">
        <f t="shared" si="4"/>
        <v>-759.42355805648776</v>
      </c>
      <c r="AA14">
        <f t="shared" si="5"/>
        <v>-132.87775142853894</v>
      </c>
    </row>
    <row r="15" spans="1:27" x14ac:dyDescent="0.3">
      <c r="A15">
        <v>11802</v>
      </c>
      <c r="B15">
        <v>31482181.643802639</v>
      </c>
      <c r="C15">
        <v>4941772.2430203687</v>
      </c>
      <c r="D15">
        <v>4431809.93556944</v>
      </c>
      <c r="E15">
        <v>6565141.9710089276</v>
      </c>
      <c r="F15">
        <v>12185.904119979141</v>
      </c>
      <c r="G15">
        <v>58683</v>
      </c>
      <c r="H15">
        <v>140689</v>
      </c>
      <c r="I15">
        <v>212133088.36930621</v>
      </c>
      <c r="J15">
        <v>6.73819529946919</v>
      </c>
      <c r="L15">
        <v>3.3894282632146702</v>
      </c>
      <c r="P15">
        <v>2.0910698496905402</v>
      </c>
      <c r="Q15">
        <v>0.3546536971728006</v>
      </c>
      <c r="R15">
        <v>6450940.4582466222</v>
      </c>
      <c r="S15">
        <v>6565141.9710089276</v>
      </c>
      <c r="T15">
        <v>4978555.4075147146</v>
      </c>
      <c r="U15">
        <v>0</v>
      </c>
      <c r="V15">
        <f t="shared" si="0"/>
        <v>641.35660784952438</v>
      </c>
      <c r="W15">
        <f t="shared" si="1"/>
        <v>677.63157572005184</v>
      </c>
      <c r="X15">
        <f t="shared" si="2"/>
        <v>173.66822862890859</v>
      </c>
      <c r="Y15">
        <f t="shared" si="3"/>
        <v>-641.35660784952438</v>
      </c>
      <c r="Z15">
        <f t="shared" si="4"/>
        <v>-677.63157572005184</v>
      </c>
      <c r="AA15">
        <f t="shared" si="5"/>
        <v>-173.66822862890859</v>
      </c>
    </row>
    <row r="16" spans="1:27" x14ac:dyDescent="0.3">
      <c r="A16">
        <v>11901</v>
      </c>
      <c r="B16">
        <v>68669456.61325264</v>
      </c>
      <c r="C16">
        <v>12241933.8897985</v>
      </c>
      <c r="D16">
        <v>11661377.05310227</v>
      </c>
      <c r="E16">
        <v>16705517.857919186</v>
      </c>
      <c r="F16">
        <v>14896.23647022494</v>
      </c>
      <c r="G16">
        <v>58643</v>
      </c>
      <c r="H16">
        <v>171248</v>
      </c>
      <c r="I16">
        <v>488694713.9584685</v>
      </c>
      <c r="J16">
        <v>7.1166241595707396</v>
      </c>
      <c r="L16">
        <v>3.5660989456609897</v>
      </c>
      <c r="P16">
        <v>2.1243781094527359</v>
      </c>
      <c r="Q16">
        <v>0.25625582738841896</v>
      </c>
      <c r="R16">
        <v>14070898.291746721</v>
      </c>
      <c r="S16">
        <v>14387044.88750211</v>
      </c>
      <c r="T16">
        <v>12916108.91945214</v>
      </c>
      <c r="U16">
        <v>0</v>
      </c>
      <c r="V16">
        <f t="shared" si="0"/>
        <v>350.88689462258441</v>
      </c>
      <c r="W16">
        <f t="shared" si="1"/>
        <v>396.92579042103682</v>
      </c>
      <c r="X16">
        <f t="shared" si="2"/>
        <v>182.72051771379788</v>
      </c>
      <c r="Y16">
        <f t="shared" si="3"/>
        <v>-350.88689462258441</v>
      </c>
      <c r="Z16">
        <f t="shared" si="4"/>
        <v>-396.92579042103682</v>
      </c>
      <c r="AA16">
        <f t="shared" si="5"/>
        <v>-182.72051771379788</v>
      </c>
    </row>
    <row r="17" spans="1:27" x14ac:dyDescent="0.3">
      <c r="A17">
        <v>11902</v>
      </c>
      <c r="B17">
        <v>29957846.713776588</v>
      </c>
      <c r="C17">
        <v>4115299.0145185911</v>
      </c>
      <c r="D17">
        <v>3902175.229607807</v>
      </c>
      <c r="E17">
        <v>5633967.0681704879</v>
      </c>
      <c r="F17">
        <v>12061.781622720069</v>
      </c>
      <c r="G17">
        <v>47595</v>
      </c>
      <c r="H17">
        <v>135089</v>
      </c>
      <c r="I17">
        <v>235909385.03173581</v>
      </c>
      <c r="J17">
        <v>7.8747109992805031</v>
      </c>
      <c r="L17">
        <v>4.0675675675675693</v>
      </c>
      <c r="P17">
        <v>2.1925925925925926</v>
      </c>
      <c r="Q17">
        <v>0.29651934375295946</v>
      </c>
      <c r="R17">
        <v>5633967.0681704879</v>
      </c>
      <c r="S17">
        <v>5633967.0681704879</v>
      </c>
      <c r="T17">
        <v>4526541.3054776099</v>
      </c>
      <c r="U17">
        <v>0</v>
      </c>
      <c r="V17">
        <f t="shared" si="0"/>
        <v>578.07620658072506</v>
      </c>
      <c r="W17">
        <f t="shared" si="1"/>
        <v>578.07620658072506</v>
      </c>
      <c r="X17">
        <f t="shared" si="2"/>
        <v>208.41487101363606</v>
      </c>
      <c r="Y17">
        <f t="shared" si="3"/>
        <v>-578.07620658072506</v>
      </c>
      <c r="Z17">
        <f t="shared" si="4"/>
        <v>-578.07620658072506</v>
      </c>
      <c r="AA17">
        <f t="shared" si="5"/>
        <v>-208.41487101363606</v>
      </c>
    </row>
    <row r="18" spans="1:27" x14ac:dyDescent="0.3">
      <c r="A18">
        <v>11903</v>
      </c>
      <c r="B18">
        <v>33949688.115837097</v>
      </c>
      <c r="C18">
        <v>7452647.803938021</v>
      </c>
      <c r="D18">
        <v>7263689.1556471055</v>
      </c>
      <c r="E18">
        <v>9279068.5553210452</v>
      </c>
      <c r="F18">
        <v>10852.305703181981</v>
      </c>
      <c r="G18">
        <v>46930</v>
      </c>
      <c r="H18">
        <v>127157</v>
      </c>
      <c r="I18">
        <v>223706892.70563129</v>
      </c>
      <c r="J18">
        <v>6.5893651789182393</v>
      </c>
      <c r="L18">
        <v>3.1524822695035466</v>
      </c>
      <c r="P18">
        <v>2.3333333333333335</v>
      </c>
      <c r="Q18">
        <v>0.60954659685600465</v>
      </c>
      <c r="R18">
        <v>7263689.1556471055</v>
      </c>
      <c r="S18">
        <v>9279068.5553210452</v>
      </c>
      <c r="T18">
        <v>7812070.1183276698</v>
      </c>
      <c r="U18">
        <v>0</v>
      </c>
      <c r="V18">
        <f t="shared" si="0"/>
        <v>0</v>
      </c>
      <c r="W18">
        <f t="shared" si="1"/>
        <v>593.63708815156713</v>
      </c>
      <c r="X18">
        <f t="shared" si="2"/>
        <v>161.52754063880531</v>
      </c>
      <c r="Y18">
        <f t="shared" si="3"/>
        <v>0</v>
      </c>
      <c r="Z18">
        <f t="shared" si="4"/>
        <v>-593.63708815156713</v>
      </c>
      <c r="AA18">
        <f t="shared" si="5"/>
        <v>-161.52754063880531</v>
      </c>
    </row>
    <row r="19" spans="1:27" x14ac:dyDescent="0.3">
      <c r="A19">
        <v>11904</v>
      </c>
      <c r="B19">
        <v>31321819.3138237</v>
      </c>
      <c r="C19">
        <v>4519410.4537792969</v>
      </c>
      <c r="D19">
        <v>4425193.7032899344</v>
      </c>
      <c r="E19">
        <v>6310940.5656016925</v>
      </c>
      <c r="F19">
        <v>14321.314578020119</v>
      </c>
      <c r="G19">
        <v>53982</v>
      </c>
      <c r="H19">
        <v>137606</v>
      </c>
      <c r="I19">
        <v>246337004.85651049</v>
      </c>
      <c r="J19">
        <v>7.8647093385086713</v>
      </c>
      <c r="L19">
        <v>3.8386411889596599</v>
      </c>
      <c r="P19">
        <v>2.3515981735159817</v>
      </c>
      <c r="Q19">
        <v>0.28114024992049741</v>
      </c>
      <c r="R19">
        <v>6310940.5656016925</v>
      </c>
      <c r="S19">
        <v>6310940.5656016925</v>
      </c>
      <c r="T19">
        <v>5041247.2000313709</v>
      </c>
      <c r="U19">
        <v>0</v>
      </c>
      <c r="V19">
        <f t="shared" si="0"/>
        <v>602.05534149144864</v>
      </c>
      <c r="W19">
        <f t="shared" si="1"/>
        <v>602.05534149144864</v>
      </c>
      <c r="X19">
        <f t="shared" si="2"/>
        <v>196.68509372619516</v>
      </c>
      <c r="Y19">
        <f t="shared" si="3"/>
        <v>-602.05534149144864</v>
      </c>
      <c r="Z19">
        <f t="shared" si="4"/>
        <v>-602.05534149144864</v>
      </c>
      <c r="AA19">
        <f t="shared" si="5"/>
        <v>-196.68509372619516</v>
      </c>
    </row>
    <row r="20" spans="1:27" x14ac:dyDescent="0.3">
      <c r="A20">
        <v>12001</v>
      </c>
      <c r="B20">
        <v>19607880.401632309</v>
      </c>
      <c r="C20">
        <v>3262771.1286725211</v>
      </c>
      <c r="D20">
        <v>3300451.5459331311</v>
      </c>
      <c r="E20">
        <v>4673128.7739426987</v>
      </c>
      <c r="F20">
        <v>6978.3776878153903</v>
      </c>
      <c r="G20">
        <v>35771</v>
      </c>
      <c r="H20">
        <v>85289</v>
      </c>
      <c r="I20">
        <v>141091167.50836951</v>
      </c>
      <c r="J20">
        <v>7.1956358677414229</v>
      </c>
      <c r="L20">
        <v>2.8871794871794867</v>
      </c>
      <c r="P20">
        <v>2.3561643835616422</v>
      </c>
      <c r="Q20">
        <v>0.24001435087420486</v>
      </c>
      <c r="R20">
        <v>4015360.44610692</v>
      </c>
      <c r="S20">
        <v>4657953.4375063349</v>
      </c>
      <c r="T20">
        <v>3590518.5709838271</v>
      </c>
      <c r="U20">
        <v>0</v>
      </c>
      <c r="V20">
        <f t="shared" si="0"/>
        <v>364.60284616703109</v>
      </c>
      <c r="W20">
        <f t="shared" si="1"/>
        <v>692.32464895093665</v>
      </c>
      <c r="X20">
        <f t="shared" si="2"/>
        <v>147.93390162995314</v>
      </c>
      <c r="Y20">
        <f t="shared" si="3"/>
        <v>-364.60284616703109</v>
      </c>
      <c r="Z20">
        <f t="shared" si="4"/>
        <v>-692.32464895093665</v>
      </c>
      <c r="AA20">
        <f t="shared" si="5"/>
        <v>-147.93390162995314</v>
      </c>
    </row>
    <row r="21" spans="1:27" x14ac:dyDescent="0.3">
      <c r="A21">
        <v>12002</v>
      </c>
      <c r="B21">
        <v>10473826.873972891</v>
      </c>
      <c r="C21">
        <v>2134222.1557836491</v>
      </c>
      <c r="D21">
        <v>2064973.054730359</v>
      </c>
      <c r="E21">
        <v>2348451.6198474355</v>
      </c>
      <c r="F21">
        <v>5866.1453204032441</v>
      </c>
      <c r="G21">
        <v>25482</v>
      </c>
      <c r="H21">
        <v>56041</v>
      </c>
      <c r="I21">
        <v>77209593.200595379</v>
      </c>
      <c r="J21">
        <v>7.3716697945866017</v>
      </c>
      <c r="L21">
        <v>2.9470899470899474</v>
      </c>
      <c r="P21">
        <v>2.427672955974844</v>
      </c>
      <c r="Q21">
        <v>0.25273964564800622</v>
      </c>
      <c r="R21">
        <v>2144861.6213316638</v>
      </c>
      <c r="S21">
        <v>2348451.619847436</v>
      </c>
      <c r="T21">
        <v>2223131.617604841</v>
      </c>
      <c r="U21">
        <v>0</v>
      </c>
      <c r="V21">
        <f t="shared" si="0"/>
        <v>76.274476905690719</v>
      </c>
      <c r="W21">
        <f t="shared" si="1"/>
        <v>270.65423987626883</v>
      </c>
      <c r="X21">
        <f t="shared" si="2"/>
        <v>151.00360620577064</v>
      </c>
      <c r="Y21">
        <f t="shared" si="3"/>
        <v>-76.274476905690719</v>
      </c>
      <c r="Z21">
        <f t="shared" si="4"/>
        <v>-270.65423987626883</v>
      </c>
      <c r="AA21">
        <f t="shared" si="5"/>
        <v>-151.00360620577064</v>
      </c>
    </row>
    <row r="22" spans="1:27" x14ac:dyDescent="0.3">
      <c r="A22">
        <v>12003</v>
      </c>
      <c r="B22">
        <v>34141339.381747253</v>
      </c>
      <c r="C22">
        <v>6014129.1913117366</v>
      </c>
      <c r="D22">
        <v>5648491.6048432225</v>
      </c>
      <c r="E22">
        <v>7554313.552241236</v>
      </c>
      <c r="F22">
        <v>14195.948911123371</v>
      </c>
      <c r="G22">
        <v>59548</v>
      </c>
      <c r="H22">
        <v>151653</v>
      </c>
      <c r="I22">
        <v>262984110.91417801</v>
      </c>
      <c r="J22">
        <v>7.7028059143682999</v>
      </c>
      <c r="L22">
        <v>3.340175953079179</v>
      </c>
      <c r="P22">
        <v>2.5910652920962196</v>
      </c>
      <c r="Q22">
        <v>0.27909375810492015</v>
      </c>
      <c r="R22">
        <v>6989779.4549474157</v>
      </c>
      <c r="S22">
        <v>7554313.552241236</v>
      </c>
      <c r="T22">
        <v>6232802.2894872967</v>
      </c>
      <c r="U22">
        <v>0</v>
      </c>
      <c r="V22">
        <f t="shared" si="0"/>
        <v>392.86327788923143</v>
      </c>
      <c r="W22">
        <f t="shared" si="1"/>
        <v>558.21534301519227</v>
      </c>
      <c r="X22">
        <f t="shared" si="2"/>
        <v>171.14462854273964</v>
      </c>
      <c r="Y22">
        <f t="shared" si="3"/>
        <v>-392.86327788923143</v>
      </c>
      <c r="Z22">
        <f t="shared" si="4"/>
        <v>-558.21534301519227</v>
      </c>
      <c r="AA22">
        <f t="shared" si="5"/>
        <v>-171.14462854273964</v>
      </c>
    </row>
    <row r="23" spans="1:27" x14ac:dyDescent="0.3">
      <c r="A23">
        <v>12101</v>
      </c>
      <c r="B23">
        <v>33112039.722613331</v>
      </c>
      <c r="C23">
        <v>11504170.381951449</v>
      </c>
      <c r="D23">
        <v>12180118.64319618</v>
      </c>
      <c r="E23">
        <v>13715744.019157389</v>
      </c>
      <c r="F23">
        <v>7786.9223064027437</v>
      </c>
      <c r="G23">
        <v>46794</v>
      </c>
      <c r="H23">
        <v>112176</v>
      </c>
      <c r="I23">
        <v>158845371.32093889</v>
      </c>
      <c r="J23">
        <v>4.7972088899270684</v>
      </c>
      <c r="L23">
        <v>1.9379217273954108</v>
      </c>
      <c r="P23">
        <v>2.5933333333333355</v>
      </c>
      <c r="Q23">
        <v>0.23189730394604838</v>
      </c>
      <c r="R23">
        <v>12180118.64319618</v>
      </c>
      <c r="S23">
        <v>13715744.019157389</v>
      </c>
      <c r="T23">
        <v>12508906.74612711</v>
      </c>
      <c r="U23">
        <v>0</v>
      </c>
      <c r="V23">
        <f t="shared" si="0"/>
        <v>0</v>
      </c>
      <c r="W23">
        <f t="shared" si="1"/>
        <v>463.76646948526042</v>
      </c>
      <c r="X23">
        <f t="shared" si="2"/>
        <v>99.295635571006216</v>
      </c>
      <c r="Y23">
        <f t="shared" si="3"/>
        <v>0</v>
      </c>
      <c r="Z23">
        <f t="shared" si="4"/>
        <v>-463.76646948526042</v>
      </c>
      <c r="AA23">
        <f t="shared" si="5"/>
        <v>-99.295635571006216</v>
      </c>
    </row>
    <row r="24" spans="1:27" x14ac:dyDescent="0.3">
      <c r="A24">
        <v>12102</v>
      </c>
      <c r="B24">
        <v>132621473.802104</v>
      </c>
      <c r="C24">
        <v>49220503.958823942</v>
      </c>
      <c r="D24">
        <v>52194603.13065391</v>
      </c>
      <c r="E24">
        <v>55261859.463006735</v>
      </c>
      <c r="F24">
        <v>3976.424701635241</v>
      </c>
      <c r="G24">
        <v>30117</v>
      </c>
      <c r="H24">
        <v>80569</v>
      </c>
      <c r="I24">
        <v>141583460.3005012</v>
      </c>
      <c r="J24">
        <v>1.0675756816861359</v>
      </c>
      <c r="L24">
        <v>1.5709728867623598</v>
      </c>
      <c r="P24">
        <v>2.8871794871794867</v>
      </c>
      <c r="Q24">
        <v>0.16832270894810111</v>
      </c>
      <c r="R24">
        <v>52194603.13065391</v>
      </c>
      <c r="S24">
        <v>53476979.168620847</v>
      </c>
      <c r="T24">
        <v>53262124.230118431</v>
      </c>
      <c r="U24">
        <v>0</v>
      </c>
      <c r="V24">
        <f t="shared" si="0"/>
        <v>0</v>
      </c>
      <c r="W24">
        <f t="shared" si="1"/>
        <v>96.694449337856199</v>
      </c>
      <c r="X24">
        <f t="shared" si="2"/>
        <v>80.493834735803162</v>
      </c>
      <c r="Y24">
        <f t="shared" si="3"/>
        <v>0</v>
      </c>
      <c r="Z24">
        <f t="shared" si="4"/>
        <v>-96.694449337856199</v>
      </c>
      <c r="AA24">
        <f t="shared" si="5"/>
        <v>-80.493834735803162</v>
      </c>
    </row>
    <row r="25" spans="1:27" x14ac:dyDescent="0.3">
      <c r="A25">
        <v>12103</v>
      </c>
      <c r="B25">
        <v>85354402.283453941</v>
      </c>
      <c r="C25">
        <v>38919702.129714563</v>
      </c>
      <c r="D25">
        <v>45889210.161392599</v>
      </c>
      <c r="E25">
        <v>49887303.146284565</v>
      </c>
      <c r="F25">
        <v>5113.6887830409578</v>
      </c>
      <c r="G25">
        <v>42670</v>
      </c>
      <c r="H25">
        <v>118348</v>
      </c>
      <c r="I25">
        <v>220672876.22845349</v>
      </c>
      <c r="J25">
        <v>2.5853719354230811</v>
      </c>
      <c r="L25">
        <v>1.2064056939501775</v>
      </c>
      <c r="P25">
        <v>2.9470899470899474</v>
      </c>
      <c r="Q25">
        <v>0.19715554587423512</v>
      </c>
      <c r="R25">
        <v>45889210.161392599</v>
      </c>
      <c r="S25">
        <v>47772895.441603459</v>
      </c>
      <c r="T25">
        <v>46416820.420740023</v>
      </c>
      <c r="U25">
        <v>0</v>
      </c>
      <c r="V25">
        <f t="shared" si="0"/>
        <v>0</v>
      </c>
      <c r="W25">
        <f t="shared" si="1"/>
        <v>220.68988005508123</v>
      </c>
      <c r="X25">
        <f t="shared" si="2"/>
        <v>61.814065265817206</v>
      </c>
      <c r="Y25">
        <f t="shared" si="3"/>
        <v>0</v>
      </c>
      <c r="Z25">
        <f t="shared" si="4"/>
        <v>-220.68988005508123</v>
      </c>
      <c r="AA25">
        <f t="shared" si="5"/>
        <v>-61.814065265817206</v>
      </c>
    </row>
    <row r="26" spans="1:27" x14ac:dyDescent="0.3">
      <c r="A26">
        <v>12104</v>
      </c>
      <c r="B26">
        <v>18960862.571046829</v>
      </c>
      <c r="C26">
        <v>6005768.1908228341</v>
      </c>
      <c r="D26">
        <v>5622262.5265568579</v>
      </c>
      <c r="E26">
        <v>6381100.9904789198</v>
      </c>
      <c r="F26">
        <v>8677.2987276382009</v>
      </c>
      <c r="G26">
        <v>48781</v>
      </c>
      <c r="H26">
        <v>94149</v>
      </c>
      <c r="I26">
        <v>96593289.37736164</v>
      </c>
      <c r="J26">
        <v>5.0943510093712323</v>
      </c>
      <c r="L26">
        <v>2.1925925925925926</v>
      </c>
      <c r="P26">
        <v>2.9958974358974353</v>
      </c>
      <c r="Q26">
        <v>0.20819281812126381</v>
      </c>
      <c r="R26">
        <v>5622262.5265568579</v>
      </c>
      <c r="S26">
        <v>6381100.9904789198</v>
      </c>
      <c r="T26">
        <v>5835277.4160003113</v>
      </c>
      <c r="U26">
        <v>0</v>
      </c>
      <c r="V26">
        <f t="shared" si="0"/>
        <v>0</v>
      </c>
      <c r="W26">
        <f t="shared" si="1"/>
        <v>400.21304994890136</v>
      </c>
      <c r="X26">
        <f t="shared" si="2"/>
        <v>112.3445142040776</v>
      </c>
      <c r="Y26">
        <f t="shared" si="3"/>
        <v>0</v>
      </c>
      <c r="Z26">
        <f t="shared" si="4"/>
        <v>-400.21304994890136</v>
      </c>
      <c r="AA26">
        <f t="shared" si="5"/>
        <v>-112.3445142040776</v>
      </c>
    </row>
    <row r="27" spans="1:27" x14ac:dyDescent="0.3">
      <c r="A27">
        <v>12201</v>
      </c>
      <c r="B27">
        <v>14298210.291397089</v>
      </c>
      <c r="C27">
        <v>3724890.5530506279</v>
      </c>
      <c r="D27">
        <v>4228811.5500986669</v>
      </c>
      <c r="E27">
        <v>5093174.7618982103</v>
      </c>
      <c r="F27">
        <v>3518.476760067073</v>
      </c>
      <c r="G27">
        <v>18790</v>
      </c>
      <c r="H27">
        <v>41937</v>
      </c>
      <c r="I27">
        <v>57927343.254500613</v>
      </c>
      <c r="J27">
        <v>4.0513702116518848</v>
      </c>
      <c r="L27">
        <v>2.0567375886524819</v>
      </c>
      <c r="P27">
        <v>3.0370370370370376</v>
      </c>
      <c r="Q27">
        <v>0.13776072843703202</v>
      </c>
      <c r="R27">
        <v>4228811.5500986669</v>
      </c>
      <c r="S27">
        <v>4896301.5760915298</v>
      </c>
      <c r="T27">
        <v>4379491.162187011</v>
      </c>
      <c r="U27">
        <v>0</v>
      </c>
      <c r="V27">
        <f t="shared" si="0"/>
        <v>0</v>
      </c>
      <c r="W27">
        <f t="shared" si="1"/>
        <v>466.83466838816639</v>
      </c>
      <c r="X27">
        <f t="shared" si="2"/>
        <v>105.38354732340494</v>
      </c>
      <c r="Y27">
        <f t="shared" si="3"/>
        <v>0</v>
      </c>
      <c r="Z27">
        <f t="shared" si="4"/>
        <v>-466.83466838816639</v>
      </c>
      <c r="AA27">
        <f t="shared" si="5"/>
        <v>-105.38354732340494</v>
      </c>
    </row>
    <row r="28" spans="1:27" x14ac:dyDescent="0.3">
      <c r="A28">
        <v>12202</v>
      </c>
      <c r="B28">
        <v>89172004.545960426</v>
      </c>
      <c r="C28">
        <v>23149702.740471158</v>
      </c>
      <c r="D28">
        <v>25507733.279224928</v>
      </c>
      <c r="E28">
        <v>28500676.81592894</v>
      </c>
      <c r="F28">
        <v>4151.1691890868451</v>
      </c>
      <c r="G28">
        <v>24638</v>
      </c>
      <c r="H28">
        <v>60451</v>
      </c>
      <c r="I28">
        <v>208381567.9205679</v>
      </c>
      <c r="J28">
        <v>2.3368496534488612</v>
      </c>
      <c r="L28">
        <v>1.6834532374100724</v>
      </c>
      <c r="P28">
        <v>3.0527210884353755</v>
      </c>
      <c r="Q28">
        <v>0.1519126966680035</v>
      </c>
      <c r="R28">
        <v>25507733.279224921</v>
      </c>
      <c r="S28">
        <v>26469901.282689519</v>
      </c>
      <c r="T28">
        <v>26276905.364910301</v>
      </c>
      <c r="U28">
        <v>0</v>
      </c>
      <c r="V28">
        <f t="shared" si="0"/>
        <v>-8.3552911419454519E-13</v>
      </c>
      <c r="W28">
        <f t="shared" si="1"/>
        <v>107.90023263059838</v>
      </c>
      <c r="X28">
        <f t="shared" si="2"/>
        <v>86.257126281032626</v>
      </c>
      <c r="Y28">
        <f t="shared" si="3"/>
        <v>8.3552911419454519E-13</v>
      </c>
      <c r="Z28">
        <f t="shared" si="4"/>
        <v>-107.90023263059838</v>
      </c>
      <c r="AA28">
        <f t="shared" si="5"/>
        <v>-86.257126281032626</v>
      </c>
    </row>
    <row r="29" spans="1:27" x14ac:dyDescent="0.3">
      <c r="A29">
        <v>12203</v>
      </c>
      <c r="B29">
        <v>139110162.20718291</v>
      </c>
      <c r="C29">
        <v>43306810.036388621</v>
      </c>
      <c r="D29">
        <v>49335933.341085419</v>
      </c>
      <c r="E29">
        <v>56878380.2343513</v>
      </c>
      <c r="F29">
        <v>12002.87162406569</v>
      </c>
      <c r="G29">
        <v>58021</v>
      </c>
      <c r="H29">
        <v>150570</v>
      </c>
      <c r="I29">
        <v>328116891.23312521</v>
      </c>
      <c r="J29">
        <v>2.3586838375218511</v>
      </c>
      <c r="L29">
        <v>2.0910698496905402</v>
      </c>
      <c r="P29">
        <v>3.1524822695035466</v>
      </c>
      <c r="Q29">
        <v>0.21395451795796283</v>
      </c>
      <c r="R29">
        <v>49335933.341085419</v>
      </c>
      <c r="S29">
        <v>51732479.904114373</v>
      </c>
      <c r="T29">
        <v>50826396.773045771</v>
      </c>
      <c r="U29">
        <v>0</v>
      </c>
      <c r="V29">
        <f t="shared" si="0"/>
        <v>0</v>
      </c>
      <c r="W29">
        <f t="shared" si="1"/>
        <v>172.27688653397379</v>
      </c>
      <c r="X29">
        <f t="shared" si="2"/>
        <v>107.1426708381332</v>
      </c>
      <c r="Y29">
        <f t="shared" si="3"/>
        <v>0</v>
      </c>
      <c r="Z29">
        <f t="shared" si="4"/>
        <v>-172.27688653397379</v>
      </c>
      <c r="AA29">
        <f t="shared" si="5"/>
        <v>-107.1426708381332</v>
      </c>
    </row>
    <row r="30" spans="1:27" x14ac:dyDescent="0.3">
      <c r="A30">
        <v>12301</v>
      </c>
      <c r="B30">
        <v>73889176.062050819</v>
      </c>
      <c r="C30">
        <v>9979110.5121316407</v>
      </c>
      <c r="D30">
        <v>10179026.717920231</v>
      </c>
      <c r="E30">
        <v>25041158.783627227</v>
      </c>
      <c r="F30">
        <v>5608.8011929317699</v>
      </c>
      <c r="G30">
        <v>21052</v>
      </c>
      <c r="H30">
        <v>62589</v>
      </c>
      <c r="I30">
        <v>505037540.11283308</v>
      </c>
      <c r="J30">
        <v>6.8350679629816362</v>
      </c>
      <c r="L30">
        <v>3.0370370370370376</v>
      </c>
      <c r="P30">
        <v>3.2189393939393933</v>
      </c>
      <c r="Q30">
        <v>0.1384105246302732</v>
      </c>
      <c r="R30">
        <v>15126621.317594521</v>
      </c>
      <c r="S30">
        <v>11175224.186429361</v>
      </c>
      <c r="T30">
        <v>11328833.431348801</v>
      </c>
      <c r="U30">
        <v>0</v>
      </c>
      <c r="V30">
        <f t="shared" si="0"/>
        <v>669.59666670520016</v>
      </c>
      <c r="W30">
        <f t="shared" si="1"/>
        <v>134.82319354495726</v>
      </c>
      <c r="X30">
        <f t="shared" si="2"/>
        <v>155.61233386375599</v>
      </c>
      <c r="Y30">
        <f t="shared" si="3"/>
        <v>-669.59666670520016</v>
      </c>
      <c r="Z30">
        <f t="shared" si="4"/>
        <v>-134.82319354495726</v>
      </c>
      <c r="AA30">
        <f t="shared" si="5"/>
        <v>-155.61233386375599</v>
      </c>
    </row>
    <row r="31" spans="1:27" x14ac:dyDescent="0.3">
      <c r="A31">
        <v>12302</v>
      </c>
      <c r="B31">
        <v>289883233.37947851</v>
      </c>
      <c r="C31">
        <v>53486182.484651037</v>
      </c>
      <c r="D31">
        <v>60509797.120556027</v>
      </c>
      <c r="E31">
        <v>92807923.458846211</v>
      </c>
      <c r="F31">
        <v>14711.56046768032</v>
      </c>
      <c r="G31">
        <v>55665</v>
      </c>
      <c r="H31">
        <v>158265</v>
      </c>
      <c r="I31">
        <v>1214256872.9554579</v>
      </c>
      <c r="J31">
        <v>4.1887792501814216</v>
      </c>
      <c r="L31">
        <v>3.4709401709401675</v>
      </c>
      <c r="P31">
        <v>3.340175953079179</v>
      </c>
      <c r="Q31">
        <v>0.16544434715010145</v>
      </c>
      <c r="R31">
        <v>60509797.120556027</v>
      </c>
      <c r="S31">
        <v>63028821.108055383</v>
      </c>
      <c r="T31">
        <v>65665218.314911179</v>
      </c>
      <c r="U31">
        <v>0</v>
      </c>
      <c r="V31">
        <f t="shared" si="0"/>
        <v>0</v>
      </c>
      <c r="W31">
        <f t="shared" si="1"/>
        <v>86.897884990877287</v>
      </c>
      <c r="X31">
        <f t="shared" si="2"/>
        <v>177.84475266999405</v>
      </c>
      <c r="Y31">
        <f t="shared" si="3"/>
        <v>0</v>
      </c>
      <c r="Z31">
        <f t="shared" si="4"/>
        <v>-86.897884990877287</v>
      </c>
      <c r="AA31">
        <f t="shared" si="5"/>
        <v>-177.84475266999405</v>
      </c>
    </row>
    <row r="32" spans="1:27" x14ac:dyDescent="0.3">
      <c r="A32">
        <v>12303</v>
      </c>
      <c r="B32">
        <v>766839546.29670811</v>
      </c>
      <c r="C32">
        <v>203037879.41617239</v>
      </c>
      <c r="D32">
        <v>189861214.46606699</v>
      </c>
      <c r="E32">
        <v>327278825.75537223</v>
      </c>
      <c r="F32">
        <v>2219.3797633017489</v>
      </c>
      <c r="G32">
        <v>14198</v>
      </c>
      <c r="H32">
        <v>40589</v>
      </c>
      <c r="I32">
        <v>2568674338.956481</v>
      </c>
      <c r="J32">
        <v>3.349689451152277</v>
      </c>
      <c r="L32">
        <v>1.9866666666666659</v>
      </c>
      <c r="P32">
        <v>3.3530054644808729</v>
      </c>
      <c r="Q32">
        <v>0.20454554675135225</v>
      </c>
      <c r="R32">
        <v>189861214.46606699</v>
      </c>
      <c r="S32">
        <v>190507249.05759779</v>
      </c>
      <c r="T32">
        <v>197667122.57822111</v>
      </c>
      <c r="U32">
        <v>0</v>
      </c>
      <c r="V32">
        <f t="shared" si="0"/>
        <v>0</v>
      </c>
      <c r="W32">
        <f t="shared" si="1"/>
        <v>8.424638435128827</v>
      </c>
      <c r="X32">
        <f t="shared" si="2"/>
        <v>101.79323888355958</v>
      </c>
      <c r="Y32">
        <f t="shared" si="3"/>
        <v>0</v>
      </c>
      <c r="Z32">
        <f t="shared" si="4"/>
        <v>-8.424638435128827</v>
      </c>
      <c r="AA32">
        <f t="shared" si="5"/>
        <v>-101.79323888355958</v>
      </c>
    </row>
    <row r="33" spans="1:27" x14ac:dyDescent="0.3">
      <c r="A33">
        <v>12401</v>
      </c>
      <c r="B33">
        <v>105915054.615325</v>
      </c>
      <c r="C33">
        <v>71546286.706777707</v>
      </c>
      <c r="D33">
        <v>60314597.422077224</v>
      </c>
      <c r="E33">
        <v>69410318.736881807</v>
      </c>
      <c r="F33">
        <v>1139.9989494728561</v>
      </c>
      <c r="G33">
        <v>15608</v>
      </c>
      <c r="H33">
        <v>41190</v>
      </c>
      <c r="I33">
        <v>57465506.158623353</v>
      </c>
      <c r="J33">
        <v>0.54256221051231557</v>
      </c>
      <c r="L33">
        <v>1.4134615384615381</v>
      </c>
      <c r="P33">
        <v>3.3894282632146702</v>
      </c>
      <c r="Q33">
        <v>0.1407720082970125</v>
      </c>
      <c r="R33">
        <v>60314597.422077224</v>
      </c>
      <c r="S33">
        <v>60970197.826747209</v>
      </c>
      <c r="T33">
        <v>61081668.517362773</v>
      </c>
      <c r="U33">
        <v>0</v>
      </c>
      <c r="V33">
        <f t="shared" si="0"/>
        <v>0</v>
      </c>
      <c r="W33">
        <f t="shared" si="1"/>
        <v>61.898698636475551</v>
      </c>
      <c r="X33">
        <f t="shared" si="2"/>
        <v>72.423235589264493</v>
      </c>
      <c r="Y33">
        <f t="shared" si="3"/>
        <v>0</v>
      </c>
      <c r="Z33">
        <f t="shared" si="4"/>
        <v>-61.898698636475551</v>
      </c>
      <c r="AA33">
        <f t="shared" si="5"/>
        <v>-72.423235589264493</v>
      </c>
    </row>
    <row r="34" spans="1:27" x14ac:dyDescent="0.3">
      <c r="A34">
        <v>12403</v>
      </c>
      <c r="B34">
        <v>354450897.10103029</v>
      </c>
      <c r="C34">
        <v>86844976.04872483</v>
      </c>
      <c r="D34">
        <v>73794131.153073594</v>
      </c>
      <c r="E34">
        <v>151030139.84730428</v>
      </c>
      <c r="F34">
        <v>11727.762055156851</v>
      </c>
      <c r="G34">
        <v>51591</v>
      </c>
      <c r="H34">
        <v>139651</v>
      </c>
      <c r="I34">
        <v>1393337975.1711171</v>
      </c>
      <c r="J34">
        <v>3.9309760154845068</v>
      </c>
      <c r="L34">
        <v>2.9958974358974353</v>
      </c>
      <c r="P34">
        <v>3.416666666666667</v>
      </c>
      <c r="Q34">
        <v>0.14806906414547819</v>
      </c>
      <c r="R34">
        <v>73794131.153073594</v>
      </c>
      <c r="S34">
        <v>76016885.513660416</v>
      </c>
      <c r="T34">
        <v>79235108.893953532</v>
      </c>
      <c r="U34">
        <v>0</v>
      </c>
      <c r="V34">
        <f t="shared" si="0"/>
        <v>0</v>
      </c>
      <c r="W34">
        <f t="shared" si="1"/>
        <v>62.709796441938842</v>
      </c>
      <c r="X34">
        <f t="shared" si="2"/>
        <v>153.50441444443794</v>
      </c>
      <c r="Y34">
        <f t="shared" si="3"/>
        <v>0</v>
      </c>
      <c r="Z34">
        <f t="shared" si="4"/>
        <v>-62.709796441938842</v>
      </c>
      <c r="AA34">
        <f t="shared" si="5"/>
        <v>-153.50441444443794</v>
      </c>
    </row>
    <row r="35" spans="1:27" x14ac:dyDescent="0.3">
      <c r="A35">
        <v>12404</v>
      </c>
      <c r="B35">
        <v>178888492.34017181</v>
      </c>
      <c r="C35">
        <v>60979685.081172548</v>
      </c>
      <c r="D35">
        <v>49926661.608941771</v>
      </c>
      <c r="E35">
        <v>95675596.946958438</v>
      </c>
      <c r="F35">
        <v>2985.520844700819</v>
      </c>
      <c r="G35">
        <v>13610</v>
      </c>
      <c r="H35">
        <v>36494</v>
      </c>
      <c r="I35">
        <v>594706917.5149039</v>
      </c>
      <c r="J35">
        <v>3.3244559766539798</v>
      </c>
      <c r="L35">
        <v>2.5910652920962196</v>
      </c>
      <c r="P35">
        <v>3.465141612200433</v>
      </c>
      <c r="Q35">
        <v>0.12954607005465213</v>
      </c>
      <c r="R35">
        <v>49926661.608941771</v>
      </c>
      <c r="S35">
        <v>50507518.155871287</v>
      </c>
      <c r="T35">
        <v>52301612.801058352</v>
      </c>
      <c r="U35">
        <v>0</v>
      </c>
      <c r="V35">
        <f t="shared" si="0"/>
        <v>0</v>
      </c>
      <c r="W35">
        <f t="shared" si="1"/>
        <v>32.47031373180603</v>
      </c>
      <c r="X35">
        <f t="shared" si="2"/>
        <v>132.76154106103189</v>
      </c>
      <c r="Y35">
        <f t="shared" si="3"/>
        <v>0</v>
      </c>
      <c r="Z35">
        <f t="shared" si="4"/>
        <v>-32.47031373180603</v>
      </c>
      <c r="AA35">
        <f t="shared" si="5"/>
        <v>-132.76154106103189</v>
      </c>
    </row>
    <row r="36" spans="1:27" x14ac:dyDescent="0.3">
      <c r="A36">
        <v>12405</v>
      </c>
      <c r="B36">
        <v>33123066.801733971</v>
      </c>
      <c r="C36">
        <v>5441856.2143652523</v>
      </c>
      <c r="D36">
        <v>4076897.5506050531</v>
      </c>
      <c r="E36">
        <v>6853977.0003573298</v>
      </c>
      <c r="F36">
        <v>5054.9888425107401</v>
      </c>
      <c r="G36">
        <v>19329</v>
      </c>
      <c r="H36">
        <v>54009</v>
      </c>
      <c r="I36">
        <v>217565061.47419071</v>
      </c>
      <c r="J36">
        <v>6.5683851913978346</v>
      </c>
      <c r="L36">
        <v>3.6338797814207662</v>
      </c>
      <c r="P36">
        <v>3.4709401709401675</v>
      </c>
      <c r="Q36">
        <v>0.20873852004177229</v>
      </c>
      <c r="R36">
        <v>6780967.3228248172</v>
      </c>
      <c r="S36">
        <v>4936531.4970926084</v>
      </c>
      <c r="T36">
        <v>4693627.4788839687</v>
      </c>
      <c r="U36">
        <v>0</v>
      </c>
      <c r="V36">
        <f t="shared" si="0"/>
        <v>816.37059406534411</v>
      </c>
      <c r="W36">
        <f t="shared" si="1"/>
        <v>259.52728098309848</v>
      </c>
      <c r="X36">
        <f t="shared" si="2"/>
        <v>186.19348624041967</v>
      </c>
      <c r="Y36">
        <f t="shared" si="3"/>
        <v>-816.37059406534411</v>
      </c>
      <c r="Z36">
        <f t="shared" si="4"/>
        <v>-259.52728098309848</v>
      </c>
      <c r="AA36">
        <f t="shared" si="5"/>
        <v>-186.19348624041967</v>
      </c>
    </row>
    <row r="37" spans="1:27" x14ac:dyDescent="0.3">
      <c r="A37">
        <v>12501</v>
      </c>
      <c r="B37">
        <v>33060398.607444759</v>
      </c>
      <c r="C37">
        <v>5755688.6075348379</v>
      </c>
      <c r="D37">
        <v>5123291.6036476949</v>
      </c>
      <c r="E37">
        <v>7770635.9676321261</v>
      </c>
      <c r="F37">
        <v>7024.6175334526797</v>
      </c>
      <c r="G37">
        <v>29767</v>
      </c>
      <c r="H37">
        <v>89743</v>
      </c>
      <c r="I37">
        <v>238002241.2304619</v>
      </c>
      <c r="J37">
        <v>7.1990130565717676</v>
      </c>
      <c r="L37">
        <v>3.7421052631578973</v>
      </c>
      <c r="P37">
        <v>3.5660989456609897</v>
      </c>
      <c r="Q37">
        <v>0.16981897961970649</v>
      </c>
      <c r="R37">
        <v>6768137.8653292526</v>
      </c>
      <c r="S37">
        <v>6551685.5613146136</v>
      </c>
      <c r="T37">
        <v>5757187.6066607703</v>
      </c>
      <c r="U37">
        <v>0</v>
      </c>
      <c r="V37">
        <f t="shared" si="0"/>
        <v>497.52765573466507</v>
      </c>
      <c r="W37">
        <f t="shared" si="1"/>
        <v>432.05587888624649</v>
      </c>
      <c r="X37">
        <f t="shared" si="2"/>
        <v>191.73876592955855</v>
      </c>
      <c r="Y37">
        <f t="shared" si="3"/>
        <v>-497.52765573466507</v>
      </c>
      <c r="Z37">
        <f t="shared" si="4"/>
        <v>-432.05587888624649</v>
      </c>
      <c r="AA37">
        <f t="shared" si="5"/>
        <v>-191.73876592955855</v>
      </c>
    </row>
    <row r="38" spans="1:27" x14ac:dyDescent="0.3">
      <c r="A38">
        <v>12502</v>
      </c>
      <c r="B38">
        <v>25653818.699009899</v>
      </c>
      <c r="C38">
        <v>6629393.5120814312</v>
      </c>
      <c r="D38">
        <v>6157284.6424873993</v>
      </c>
      <c r="E38">
        <v>8300081.0604238641</v>
      </c>
      <c r="F38">
        <v>4725.9123226479296</v>
      </c>
      <c r="G38">
        <v>24128</v>
      </c>
      <c r="H38">
        <v>66541</v>
      </c>
      <c r="I38">
        <v>160142025.25625879</v>
      </c>
      <c r="J38">
        <v>6.2424244567706202</v>
      </c>
      <c r="L38">
        <v>2.3561643835616422</v>
      </c>
      <c r="P38">
        <v>3.6338797814207662</v>
      </c>
      <c r="Q38">
        <v>0.12308333570101758</v>
      </c>
      <c r="R38">
        <v>6157284.6424873993</v>
      </c>
      <c r="S38">
        <v>7216384.0968973767</v>
      </c>
      <c r="T38">
        <v>6466992.0094713056</v>
      </c>
      <c r="U38">
        <v>0</v>
      </c>
      <c r="V38">
        <f t="shared" si="0"/>
        <v>0</v>
      </c>
      <c r="W38">
        <f t="shared" si="1"/>
        <v>412.84280786269568</v>
      </c>
      <c r="X38">
        <f t="shared" si="2"/>
        <v>120.72563956954269</v>
      </c>
      <c r="Y38">
        <f t="shared" si="3"/>
        <v>0</v>
      </c>
      <c r="Z38">
        <f t="shared" si="4"/>
        <v>-412.84280786269568</v>
      </c>
      <c r="AA38">
        <f t="shared" si="5"/>
        <v>-120.72563956954269</v>
      </c>
    </row>
    <row r="39" spans="1:27" x14ac:dyDescent="0.3">
      <c r="A39">
        <v>12503</v>
      </c>
      <c r="B39">
        <v>55797957.096238136</v>
      </c>
      <c r="C39">
        <v>6491032.4395532366</v>
      </c>
      <c r="D39">
        <v>6343197.2829502895</v>
      </c>
      <c r="E39">
        <v>9418007.5747438129</v>
      </c>
      <c r="F39">
        <v>14122.574190279929</v>
      </c>
      <c r="G39">
        <v>50942</v>
      </c>
      <c r="H39">
        <v>151177</v>
      </c>
      <c r="I39">
        <v>430185579.84464568</v>
      </c>
      <c r="J39">
        <v>7.7097012548806836</v>
      </c>
      <c r="L39">
        <v>3.9878419452887557</v>
      </c>
      <c r="P39">
        <v>3.6497584541062813</v>
      </c>
      <c r="Q39">
        <v>0.14578391676599745</v>
      </c>
      <c r="R39">
        <v>9418007.5747438129</v>
      </c>
      <c r="S39">
        <v>8749405.1580849737</v>
      </c>
      <c r="T39">
        <v>7483316.2318696044</v>
      </c>
      <c r="U39">
        <v>0</v>
      </c>
      <c r="V39">
        <f t="shared" si="0"/>
        <v>551.06144593971612</v>
      </c>
      <c r="W39">
        <f t="shared" si="1"/>
        <v>431.2358373595203</v>
      </c>
      <c r="X39">
        <f t="shared" si="2"/>
        <v>204.32987303690746</v>
      </c>
      <c r="Y39">
        <f t="shared" si="3"/>
        <v>-551.06144593971612</v>
      </c>
      <c r="Z39">
        <f t="shared" si="4"/>
        <v>-431.2358373595203</v>
      </c>
      <c r="AA39">
        <f t="shared" si="5"/>
        <v>-204.32987303690746</v>
      </c>
    </row>
    <row r="40" spans="1:27" x14ac:dyDescent="0.3">
      <c r="A40">
        <v>12504</v>
      </c>
      <c r="B40">
        <v>47074072.5906353</v>
      </c>
      <c r="C40">
        <v>11288614.202430069</v>
      </c>
      <c r="D40">
        <v>9628791.9158643428</v>
      </c>
      <c r="E40">
        <v>12207137.277528046</v>
      </c>
      <c r="F40">
        <v>13229.732229092289</v>
      </c>
      <c r="G40">
        <v>53815</v>
      </c>
      <c r="H40">
        <v>140945</v>
      </c>
      <c r="I40">
        <v>322172602.26619792</v>
      </c>
      <c r="J40">
        <v>6.8439500671180378</v>
      </c>
      <c r="L40">
        <v>3.3530054644808729</v>
      </c>
      <c r="P40">
        <v>3.6864197530864184</v>
      </c>
      <c r="Q40">
        <v>0.1274085488511183</v>
      </c>
      <c r="R40">
        <v>9636675.1235642973</v>
      </c>
      <c r="S40">
        <v>11872142.220215259</v>
      </c>
      <c r="T40">
        <v>10437533.84934655</v>
      </c>
      <c r="U40">
        <v>0</v>
      </c>
      <c r="V40">
        <f t="shared" si="0"/>
        <v>1.6746389819526171</v>
      </c>
      <c r="W40">
        <f t="shared" si="1"/>
        <v>476.55751476178801</v>
      </c>
      <c r="X40">
        <f t="shared" si="2"/>
        <v>171.80198970995656</v>
      </c>
      <c r="Y40">
        <f t="shared" si="3"/>
        <v>-1.6746389819526171</v>
      </c>
      <c r="Z40">
        <f t="shared" si="4"/>
        <v>-476.55751476178801</v>
      </c>
      <c r="AA40">
        <f t="shared" si="5"/>
        <v>-171.80198970995656</v>
      </c>
    </row>
    <row r="41" spans="1:27" x14ac:dyDescent="0.3">
      <c r="A41">
        <v>12601</v>
      </c>
      <c r="B41">
        <v>21776649.057938579</v>
      </c>
      <c r="C41">
        <v>10088745.378037799</v>
      </c>
      <c r="D41">
        <v>9144439.0654289648</v>
      </c>
      <c r="E41">
        <v>10243466.879130939</v>
      </c>
      <c r="F41">
        <v>2579.8526029457071</v>
      </c>
      <c r="G41">
        <v>16968</v>
      </c>
      <c r="H41">
        <v>47652</v>
      </c>
      <c r="I41">
        <v>85923526.261114314</v>
      </c>
      <c r="J41">
        <v>3.9456725427547492</v>
      </c>
      <c r="L41">
        <v>1.5524691358024694</v>
      </c>
      <c r="P41">
        <v>3.7087087087087096</v>
      </c>
      <c r="Q41">
        <v>7.9114381378295254E-2</v>
      </c>
      <c r="R41">
        <v>9144439.0654289648</v>
      </c>
      <c r="S41">
        <v>9902891.8569641728</v>
      </c>
      <c r="T41">
        <v>9317663.0224787425</v>
      </c>
      <c r="U41">
        <v>0</v>
      </c>
      <c r="V41">
        <f t="shared" si="0"/>
        <v>0</v>
      </c>
      <c r="W41">
        <f t="shared" si="1"/>
        <v>348.287190337357</v>
      </c>
      <c r="X41">
        <f t="shared" si="2"/>
        <v>79.54573570474551</v>
      </c>
      <c r="Y41">
        <f t="shared" si="3"/>
        <v>0</v>
      </c>
      <c r="Z41">
        <f t="shared" si="4"/>
        <v>-348.287190337357</v>
      </c>
      <c r="AA41">
        <f t="shared" si="5"/>
        <v>-79.54573570474551</v>
      </c>
    </row>
    <row r="42" spans="1:27" x14ac:dyDescent="0.3">
      <c r="A42">
        <v>12602</v>
      </c>
      <c r="B42">
        <v>47119947.044294357</v>
      </c>
      <c r="C42">
        <v>13006354.811746171</v>
      </c>
      <c r="D42">
        <v>13247313.688273519</v>
      </c>
      <c r="E42">
        <v>16626041.591319628</v>
      </c>
      <c r="F42">
        <v>9931.4126052823813</v>
      </c>
      <c r="G42">
        <v>52965</v>
      </c>
      <c r="H42">
        <v>134434</v>
      </c>
      <c r="I42">
        <v>265807100.67001191</v>
      </c>
      <c r="J42">
        <v>5.6410738411939256</v>
      </c>
      <c r="L42">
        <v>2.3515981735159817</v>
      </c>
      <c r="P42">
        <v>3.7203065134099571</v>
      </c>
      <c r="Q42">
        <v>0.33968092576692355</v>
      </c>
      <c r="R42">
        <v>13247313.688273519</v>
      </c>
      <c r="S42">
        <v>15387031.697533241</v>
      </c>
      <c r="T42">
        <v>13815069.823516499</v>
      </c>
      <c r="U42">
        <v>0</v>
      </c>
      <c r="V42">
        <f t="shared" si="0"/>
        <v>0</v>
      </c>
      <c r="W42">
        <f t="shared" si="1"/>
        <v>454.10025763575527</v>
      </c>
      <c r="X42">
        <f t="shared" si="2"/>
        <v>120.49167515177167</v>
      </c>
      <c r="Y42">
        <f t="shared" si="3"/>
        <v>0</v>
      </c>
      <c r="Z42">
        <f t="shared" si="4"/>
        <v>-454.10025763575527</v>
      </c>
      <c r="AA42">
        <f t="shared" si="5"/>
        <v>-120.49167515177167</v>
      </c>
    </row>
    <row r="43" spans="1:27" x14ac:dyDescent="0.3">
      <c r="A43">
        <v>12701</v>
      </c>
      <c r="B43">
        <v>291548213.99028587</v>
      </c>
      <c r="C43">
        <v>45553059.307086557</v>
      </c>
      <c r="D43">
        <v>43169271.198827237</v>
      </c>
      <c r="E43">
        <v>129573636.42473547</v>
      </c>
      <c r="F43">
        <v>7733.7049205029598</v>
      </c>
      <c r="G43">
        <v>31369</v>
      </c>
      <c r="H43">
        <v>102779</v>
      </c>
      <c r="I43">
        <v>1506526466.524936</v>
      </c>
      <c r="J43">
        <v>5.1673321743453808</v>
      </c>
      <c r="L43">
        <v>3.416666666666667</v>
      </c>
      <c r="P43">
        <v>3.7421052631578973</v>
      </c>
      <c r="Q43">
        <v>0.15496762953408547</v>
      </c>
      <c r="R43">
        <v>59683449.560164027</v>
      </c>
      <c r="S43">
        <v>44805152.577598259</v>
      </c>
      <c r="T43">
        <v>48273227.225271523</v>
      </c>
      <c r="U43">
        <v>0</v>
      </c>
      <c r="V43">
        <f t="shared" si="0"/>
        <v>566.43044165199478</v>
      </c>
      <c r="W43">
        <f t="shared" si="1"/>
        <v>56.110149205905543</v>
      </c>
      <c r="X43">
        <f t="shared" si="2"/>
        <v>175.06387559672532</v>
      </c>
      <c r="Y43">
        <f t="shared" si="3"/>
        <v>-566.43044165199478</v>
      </c>
      <c r="Z43">
        <f t="shared" si="4"/>
        <v>-56.110149205905543</v>
      </c>
      <c r="AA43">
        <f t="shared" si="5"/>
        <v>-175.06387559672532</v>
      </c>
    </row>
    <row r="44" spans="1:27" x14ac:dyDescent="0.3">
      <c r="A44">
        <v>12702</v>
      </c>
      <c r="B44">
        <v>123787508.71496581</v>
      </c>
      <c r="C44">
        <v>14253963.3757674</v>
      </c>
      <c r="D44">
        <v>14849297.514539929</v>
      </c>
      <c r="E44">
        <v>35589621.025789283</v>
      </c>
      <c r="F44">
        <v>17414.561134571741</v>
      </c>
      <c r="G44">
        <v>58256</v>
      </c>
      <c r="H44">
        <v>185747</v>
      </c>
      <c r="I44">
        <v>774011088.09351766</v>
      </c>
      <c r="J44">
        <v>6.2527398453083194</v>
      </c>
      <c r="L44">
        <v>4.1744186046511667</v>
      </c>
      <c r="P44">
        <v>3.8386411889596599</v>
      </c>
      <c r="Q44">
        <v>0.14128150280647656</v>
      </c>
      <c r="R44">
        <v>25340801.891567029</v>
      </c>
      <c r="S44">
        <v>17805738.601362951</v>
      </c>
      <c r="T44">
        <v>17496985.154371519</v>
      </c>
      <c r="U44">
        <v>0</v>
      </c>
      <c r="V44">
        <f t="shared" si="0"/>
        <v>847.5414430695854</v>
      </c>
      <c r="W44">
        <f t="shared" si="1"/>
        <v>238.8319401136466</v>
      </c>
      <c r="X44">
        <f t="shared" si="2"/>
        <v>213.88972662243151</v>
      </c>
      <c r="Y44">
        <f t="shared" si="3"/>
        <v>-847.5414430695854</v>
      </c>
      <c r="Z44">
        <f t="shared" si="4"/>
        <v>-238.8319401136466</v>
      </c>
      <c r="AA44">
        <f t="shared" si="5"/>
        <v>-213.88972662243151</v>
      </c>
    </row>
    <row r="45" spans="1:27" x14ac:dyDescent="0.3">
      <c r="A45">
        <v>12703</v>
      </c>
      <c r="B45">
        <v>123770142.66645721</v>
      </c>
      <c r="C45">
        <v>25000927.30439334</v>
      </c>
      <c r="D45">
        <v>42042356.64324639</v>
      </c>
      <c r="E45">
        <v>51863233.670486093</v>
      </c>
      <c r="F45">
        <v>10680.463702627711</v>
      </c>
      <c r="G45">
        <v>39634</v>
      </c>
      <c r="H45">
        <v>117302</v>
      </c>
      <c r="I45">
        <v>634672637.74980283</v>
      </c>
      <c r="J45">
        <v>5.1278331274138944</v>
      </c>
      <c r="L45">
        <v>3.7203065134099571</v>
      </c>
      <c r="P45">
        <v>3.9878419452887557</v>
      </c>
      <c r="Q45">
        <v>0.11368153267707976</v>
      </c>
      <c r="R45">
        <v>42042356.64324639</v>
      </c>
      <c r="S45">
        <v>43909393.270306401</v>
      </c>
      <c r="T45">
        <v>44401685.840157792</v>
      </c>
      <c r="U45">
        <v>0</v>
      </c>
      <c r="V45">
        <f t="shared" si="0"/>
        <v>0</v>
      </c>
      <c r="W45">
        <f t="shared" si="1"/>
        <v>150.84709339726683</v>
      </c>
      <c r="X45">
        <f t="shared" si="2"/>
        <v>190.62183706691332</v>
      </c>
      <c r="Y45">
        <f t="shared" si="3"/>
        <v>0</v>
      </c>
      <c r="Z45">
        <f t="shared" si="4"/>
        <v>-150.84709339726683</v>
      </c>
      <c r="AA45">
        <f t="shared" si="5"/>
        <v>-190.62183706691332</v>
      </c>
    </row>
    <row r="46" spans="1:27" x14ac:dyDescent="0.3">
      <c r="A46">
        <v>12801</v>
      </c>
      <c r="B46">
        <v>55588756.955978394</v>
      </c>
      <c r="C46">
        <v>12400262.77313235</v>
      </c>
      <c r="D46">
        <v>14049482.73506712</v>
      </c>
      <c r="E46">
        <v>18342283.113140233</v>
      </c>
      <c r="F46">
        <v>8766.5962486659719</v>
      </c>
      <c r="G46">
        <v>45296</v>
      </c>
      <c r="H46">
        <v>109748</v>
      </c>
      <c r="I46">
        <v>257036850.0332633</v>
      </c>
      <c r="J46">
        <v>4.6238999414362656</v>
      </c>
      <c r="L46">
        <v>2.427672955974844</v>
      </c>
      <c r="P46">
        <v>4.0675675675675693</v>
      </c>
      <c r="Q46">
        <v>0.1302555309428608</v>
      </c>
      <c r="R46">
        <v>14049482.73506712</v>
      </c>
      <c r="S46">
        <v>15796286.16336826</v>
      </c>
      <c r="T46">
        <v>14740949.118440291</v>
      </c>
      <c r="U46">
        <v>0</v>
      </c>
      <c r="V46">
        <f t="shared" si="0"/>
        <v>0</v>
      </c>
      <c r="W46">
        <f t="shared" si="1"/>
        <v>314.23682124866758</v>
      </c>
      <c r="X46">
        <f t="shared" si="2"/>
        <v>124.38961064028723</v>
      </c>
      <c r="Y46">
        <f t="shared" si="3"/>
        <v>0</v>
      </c>
      <c r="Z46">
        <f t="shared" si="4"/>
        <v>-314.23682124866758</v>
      </c>
      <c r="AA46">
        <f t="shared" si="5"/>
        <v>-124.38961064028723</v>
      </c>
    </row>
    <row r="47" spans="1:27" x14ac:dyDescent="0.3">
      <c r="A47">
        <v>12802</v>
      </c>
      <c r="B47">
        <v>189549806.48893359</v>
      </c>
      <c r="C47">
        <v>52743349.047503337</v>
      </c>
      <c r="D47">
        <v>57775000.365582317</v>
      </c>
      <c r="E47">
        <v>64499111.897271067</v>
      </c>
      <c r="F47">
        <v>7068.2721168981279</v>
      </c>
      <c r="G47">
        <v>38765</v>
      </c>
      <c r="H47">
        <v>107530</v>
      </c>
      <c r="I47">
        <v>257099958.1461508</v>
      </c>
      <c r="J47">
        <v>1.3563715147404329</v>
      </c>
      <c r="L47">
        <v>1.8820697954271959</v>
      </c>
      <c r="P47">
        <v>4.1744186046511667</v>
      </c>
      <c r="Q47">
        <v>0.11995796400371907</v>
      </c>
      <c r="R47">
        <v>57775000.365582317</v>
      </c>
      <c r="S47">
        <v>59486501.009286262</v>
      </c>
      <c r="T47">
        <v>59602902.745906949</v>
      </c>
      <c r="U47">
        <v>0</v>
      </c>
      <c r="V47">
        <f t="shared" si="0"/>
        <v>0</v>
      </c>
      <c r="W47">
        <f t="shared" si="1"/>
        <v>90.292924873224109</v>
      </c>
      <c r="X47">
        <f t="shared" si="2"/>
        <v>96.433882692006321</v>
      </c>
      <c r="Y47">
        <f t="shared" si="3"/>
        <v>0</v>
      </c>
      <c r="Z47">
        <f t="shared" si="4"/>
        <v>-90.292924873224109</v>
      </c>
      <c r="AA47">
        <f t="shared" si="5"/>
        <v>-96.433882692006321</v>
      </c>
    </row>
  </sheetData>
  <sortState xmlns:xlrd2="http://schemas.microsoft.com/office/spreadsheetml/2017/richdata2" ref="P2:Q47">
    <sortCondition ref="P2:P47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Pakizeh</cp:lastModifiedBy>
  <dcterms:created xsi:type="dcterms:W3CDTF">2024-03-18T03:29:31Z</dcterms:created>
  <dcterms:modified xsi:type="dcterms:W3CDTF">2025-08-12T04:22:10Z</dcterms:modified>
</cp:coreProperties>
</file>