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0015DC3DD26867/Documentos/"/>
    </mc:Choice>
  </mc:AlternateContent>
  <xr:revisionPtr revIDLastSave="0" documentId="8_{3D74D994-9CDE-46BF-91A0-EC3520CB9BD5}" xr6:coauthVersionLast="47" xr6:coauthVersionMax="47" xr10:uidLastSave="{00000000-0000-0000-0000-000000000000}"/>
  <bookViews>
    <workbookView xWindow="-120" yWindow="-120" windowWidth="29040" windowHeight="15840" tabRatio="57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Minecraft_Dashboard" sheetId="6" r:id="rId5"/>
  </sheets>
  <definedNames>
    <definedName name="SegmentaçãodeDados_Meses__Start_Date">#N/A</definedName>
    <definedName name="SegmentaçãodeDados_Subscription_Type">#N/A</definedName>
  </definedNames>
  <calcPr calcId="191029"/>
  <pivotCaches>
    <pivotCache cacheId="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3" l="1"/>
  <c r="E46" i="3"/>
  <c r="E38" i="3"/>
  <c r="E25" i="3"/>
  <c r="E45" i="3"/>
  <c r="E44" i="3"/>
</calcChain>
</file>

<file path=xl/sharedStrings.xml><?xml version="1.0" encoding="utf-8"?>
<sst xmlns="http://schemas.openxmlformats.org/spreadsheetml/2006/main" count="2068" uniqueCount="344">
  <si>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</si>
  <si>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</si>
  <si>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</si>
  <si>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</si>
  <si>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</si>
  <si>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</si>
  <si>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</si>
  <si>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</si>
  <si>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</si>
  <si>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</si>
  <si>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</si>
  <si>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</si>
  <si>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</si>
  <si>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</si>
  <si>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</si>
  <si>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</si>
  <si>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</si>
  <si>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</si>
  <si>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</si>
  <si>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</si>
  <si>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</si>
  <si>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</si>
  <si>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</si>
  <si>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</si>
  <si>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</si>
  <si>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</si>
  <si>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</si>
  <si>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</si>
  <si>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</si>
  <si>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</si>
  <si>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</si>
  <si>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</si>
  <si>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</si>
  <si>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</si>
  <si>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</si>
  <si>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</si>
  <si>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</si>
  <si>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</si>
  <si>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</si>
  <si>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</si>
  <si>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</si>
  <si>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</si>
  <si>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</si>
  <si>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</si>
  <si>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</si>
  <si>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</si>
  <si>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</si>
  <si>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</si>
  <si>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</si>
  <si>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</si>
  <si>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</si>
  <si>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</si>
  <si>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</si>
  <si>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</si>
  <si>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</si>
  <si>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</si>
  <si>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</si>
  <si>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</si>
  <si>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</si>
  <si>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</si>
  <si>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</si>
  <si>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</si>
  <si>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</si>
  <si>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</si>
  <si>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</si>
  <si>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</si>
  <si>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</si>
  <si>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</si>
  <si>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</si>
  <si>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</si>
  <si>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</si>
  <si>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</si>
  <si>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</si>
  <si>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</si>
  <si>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</si>
  <si>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</si>
  <si>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</si>
  <si>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</si>
  <si>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</si>
  <si>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</si>
  <si>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</si>
  <si>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</si>
  <si>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</si>
  <si>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</si>
  <si>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</si>
  <si>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</si>
  <si>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</si>
  <si>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</si>
  <si>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</si>
  <si>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</si>
  <si>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</si>
  <si>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</si>
  <si>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</si>
  <si>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</si>
  <si>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</si>
  <si>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</si>
  <si>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</si>
  <si>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</si>
  <si>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</si>
  <si>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</si>
  <si>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</si>
  <si>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</si>
  <si>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</si>
  <si>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</si>
  <si>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</si>
  <si>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</si>
  <si>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</si>
  <si>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</si>
  <si>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</si>
  <si>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</si>
  <si>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</si>
  <si>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</si>
  <si>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</si>
  <si>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</si>
  <si>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</si>
  <si>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</si>
  <si>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</si>
  <si>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</si>
  <si>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</si>
  <si>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</si>
  <si>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</si>
  <si>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</si>
  <si>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</si>
  <si>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</si>
  <si>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</si>
  <si>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</si>
  <si>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</si>
  <si>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</si>
  <si>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</si>
  <si>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</si>
  <si>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</si>
  <si>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</si>
  <si>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</si>
  <si>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</si>
  <si>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</si>
  <si>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</si>
  <si>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</si>
  <si>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</si>
  <si>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</si>
  <si>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</si>
  <si>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</si>
  <si>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</si>
  <si>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</si>
  <si>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</si>
  <si>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</si>
  <si>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</si>
  <si>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</si>
  <si>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</si>
  <si>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</si>
  <si>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</si>
  <si>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</si>
  <si>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</si>
  <si>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</si>
  <si>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</si>
  <si>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</si>
  <si>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</si>
  <si>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</si>
  <si>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</si>
  <si>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</si>
  <si>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</si>
  <si>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</si>
  <si>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</si>
  <si>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</si>
  <si>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</si>
  <si>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</si>
  <si>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</si>
  <si>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</si>
  <si>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</si>
  <si>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</si>
  <si>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</si>
  <si>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</si>
  <si>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</si>
  <si>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</si>
  <si>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</si>
  <si>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</si>
  <si>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</si>
  <si>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</si>
  <si>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</si>
  <si>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</si>
  <si>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</si>
  <si>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</si>
  <si>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</si>
  <si>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</si>
  <si>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</si>
  <si>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</si>
  <si>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</si>
  <si>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</si>
  <si>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</si>
  <si>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</si>
  <si>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</si>
  <si>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</si>
  <si>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</si>
  <si>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</si>
  <si>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</si>
  <si>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</si>
  <si>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</si>
  <si>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</si>
  <si>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</si>
  <si>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</si>
  <si>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</si>
  <si>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</si>
  <si>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</si>
  <si>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</si>
  <si>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</si>
  <si>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</si>
  <si>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</si>
  <si>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</si>
  <si>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</si>
  <si>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</si>
  <si>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</si>
  <si>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</si>
  <si>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</si>
  <si>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</si>
  <si>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</si>
  <si>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</si>
  <si>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</si>
  <si>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</si>
  <si>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</si>
  <si>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</si>
  <si>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</si>
  <si>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</si>
  <si>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</si>
  <si>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</si>
  <si>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</si>
  <si>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</si>
  <si>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</si>
  <si>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</si>
  <si>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</si>
  <si>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</si>
  <si>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</si>
  <si>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</si>
  <si>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</si>
  <si>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</si>
  <si>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</si>
  <si>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</si>
  <si>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</si>
  <si>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</si>
  <si>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</si>
  <si>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</si>
  <si>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</si>
  <si>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</si>
  <si>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</si>
  <si>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</si>
  <si>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</si>
  <si>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</si>
  <si>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</si>
  <si>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</si>
  <si>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</si>
  <si>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</si>
  <si>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</si>
  <si>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</si>
  <si>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</si>
  <si>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</si>
  <si>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</si>
  <si>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</si>
  <si>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</si>
  <si>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</si>
  <si>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</si>
  <si>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</si>
  <si>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</si>
  <si>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</si>
  <si>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</si>
  <si>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</si>
  <si>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</si>
  <si>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</si>
  <si>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</si>
  <si>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</si>
  <si>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</si>
  <si>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</si>
  <si>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</si>
  <si>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</si>
  <si>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</si>
  <si>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</si>
  <si>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</si>
  <si>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</si>
  <si>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</si>
  <si>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</si>
  <si>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</si>
  <si>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</si>
  <si>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</si>
  <si>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</si>
  <si>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</si>
  <si>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</si>
  <si>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</si>
  <si>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</si>
  <si>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</si>
  <si>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</si>
  <si>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</si>
  <si>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</si>
  <si>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</si>
  <si>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</si>
  <si>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</si>
  <si>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</si>
  <si>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</si>
  <si>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</si>
  <si>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</si>
  <si>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</si>
  <si>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</si>
  <si>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</si>
  <si>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</si>
  <si>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</si>
  <si>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</si>
  <si>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</si>
  <si>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</si>
  <si>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</si>
  <si>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</si>
  <si>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</si>
  <si>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</si>
  <si>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</si>
  <si>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</si>
  <si>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</si>
  <si>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</si>
  <si>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</si>
  <si>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>Pergunta de negócio 1: Qual o faturamento</t>
    </r>
    <r>
      <rPr>
        <b/>
        <sz val="11"/>
        <color theme="1"/>
        <rFont val="Aptos Narrow"/>
        <family val="2"/>
        <scheme val="minor"/>
      </rPr>
      <t xml:space="preserve"> total de venda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</si>
  <si>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t>Rótulos de Linha</t>
  </si>
  <si>
    <t>Total Geral</t>
  </si>
  <si>
    <t>Soma de Total Value</t>
  </si>
  <si>
    <r>
      <t xml:space="preserve">Pergunta de negócio 2: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auto-renovação ou que não é por auto-renovação?</t>
    </r>
  </si>
  <si>
    <t>Dados: Valor quantitativo ou qualitativo sem contexto.</t>
  </si>
  <si>
    <t>Informação: Pergunta de negócio respondida através de alguma análise de dados específica.</t>
  </si>
  <si>
    <t>XBOX GAME PASS SUBSCRIPTIONS SALES</t>
  </si>
  <si>
    <t>Pergunta de negócio 3: Total de vendas de assinatura do EA Play.</t>
  </si>
  <si>
    <t>Soma de EA Play Season Pass</t>
  </si>
  <si>
    <t>Pergunta de negócio 4: Total de vendas de assinatura do Minecraft Season Pass.</t>
  </si>
  <si>
    <t>Soma de Minecraft Season Pass Price</t>
  </si>
  <si>
    <t>Período de Apuração: 01/01/2024 - 31/12/2024 | Data de Atualização: 25/12/2024</t>
  </si>
  <si>
    <t>Pergunta de negócio 5: Total de assinantes do Minecraft Season Pass.</t>
  </si>
  <si>
    <t>Contagem de Minecraft Season Pass</t>
  </si>
  <si>
    <t>(Tudo)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</si>
  <si>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</si>
  <si>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</si>
  <si>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</si>
  <si>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</si>
  <si>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</si>
  <si>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</si>
  <si>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</si>
  <si>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</si>
  <si>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</si>
  <si>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</si>
  <si>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</si>
  <si>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</si>
  <si>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Rótulos de Coluna</t>
  </si>
  <si>
    <t>Pergunta de negócio 6: Total de vendas de assinatura do Minecraft do Minecraft Season Pass.</t>
  </si>
  <si>
    <t>Pergunta de negócio 7: Quais meses tiveram mais assinantes do Minecraft Season Pass?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</si>
</sst>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593B2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5" fillId="0" borderId="2" xfId="1" applyFont="1" applyBorder="1"/>
    <xf numFmtId="164" fontId="0" fillId="0" borderId="0" xfId="0" applyNumberFormat="1"/>
    <xf numFmtId="0" fontId="4" fillId="8" borderId="0" xfId="3" applyAlignment="1">
      <alignment horizontal="center"/>
    </xf>
    <xf numFmtId="0" fontId="6" fillId="7" borderId="0" xfId="0" applyFont="1" applyFill="1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9" borderId="0" xfId="0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22"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border>
        <bottom style="thin">
          <color theme="9"/>
        </bottom>
        <vertical/>
        <horizontal/>
      </border>
    </dxf>
    <dxf>
      <font>
        <b/>
        <i val="0"/>
        <color theme="0"/>
        <name val="Segoe UI"/>
        <family val="2"/>
        <scheme val="none"/>
      </font>
      <fill>
        <patternFill patternType="solid">
          <bgColor rgb="FF593B2A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 val="0"/>
        <i val="0"/>
        <color auto="1"/>
        <name val="Aptos Narrow"/>
        <family val="2"/>
        <scheme val="minor"/>
      </font>
      <fill>
        <patternFill patternType="solid">
          <fgColor theme="0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0521E547-DC3E-4608-927D-911AEFC928F5}">
      <tableStyleElement type="wholeTable" dxfId="21"/>
      <tableStyleElement type="headerRow" dxfId="20"/>
    </tableStyle>
    <tableStyle name="SlicerStyleLight6 3" pivot="0" table="0" count="9" xr9:uid="{B70982C5-B3C3-4A48-823E-EEAACBFBD3B6}">
      <tableStyleElement type="wholeTable" dxfId="5"/>
      <tableStyleElement type="headerRow" dxfId="4"/>
    </tableStyle>
  </tableStyles>
  <colors>
    <mruColors>
      <color rgb="FFAEA4A3"/>
      <color rgb="FFBB875F"/>
      <color rgb="FF593B2A"/>
      <color rgb="FF7E350E"/>
      <color rgb="FF75A644"/>
      <color rgb="FF22C55E"/>
      <color rgb="FF5BF6A8"/>
      <color rgb="FF2AE6B1"/>
      <color rgb="FFE8E6E9"/>
      <color rgb="FF000000"/>
    </mruColors>
  </colors>
  <extLst>
    <ext xmlns:x14="http://schemas.microsoft.com/office/spreadsheetml/2009/9/main" uri="{46F421CA-312F-682f-3DD2-61675219B42D}">
      <x14:dxfs count="15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 tint="-0.14996795556505021"/>
            <name val="Segoe UI"/>
            <family val="2"/>
          </font>
          <fill>
            <patternFill patternType="solid">
              <fgColor auto="1"/>
              <bgColor rgb="FFBB875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  <name val="Segoe UI"/>
            <family val="2"/>
          </font>
          <fill>
            <patternFill patternType="solid">
              <fgColor theme="9" tint="0.79992065187536243"/>
              <bgColor rgb="FFAEA4A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  <name val="Segoe UI"/>
            <family val="2"/>
          </font>
          <fill>
            <patternFill patternType="solid">
              <fgColor theme="0"/>
              <bgColor rgb="FFBB875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0"/>
            <name val="Segoe UI"/>
            <family val="2"/>
            <scheme val="none"/>
          </font>
          <fill>
            <patternFill patternType="solid">
              <fgColor rgb="FFFFFFFF"/>
              <bgColor rgb="FFAEA4A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4"/>
            <x14:slicerStyleElement type="unselectedItemWithNoData" dxfId="13"/>
            <x14:slicerStyleElement type="selectedItemWithData" dxfId="12"/>
            <x14:slicerStyleElement type="selectedItemWithNoData" dxfId="11"/>
            <x14:slicerStyleElement type="hoveredUnselectedItemWithData" dxfId="10"/>
            <x14:slicerStyleElement type="hoveredSelectedItemWithData" dxfId="9"/>
            <x14:slicerStyleElement type="hoveredUnselectedItemWithNoData" dxfId="8"/>
            <x14:slicerStyleElement type="hoveredSelectedItemWithNoData" dxfId="7"/>
          </x14:slicerStyleElements>
        </x14:slicerStyle>
        <x14:slicerStyle name="SlicerStyleLight6 3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Un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968031850780091E-2"/>
          <c:y val="0.18777340332458445"/>
          <c:w val="0.93903196814921996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2-4027-A194-79C0F2742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457384"/>
        <c:axId val="572457736"/>
      </c:barChart>
      <c:catAx>
        <c:axId val="572457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2457736"/>
        <c:crosses val="autoZero"/>
        <c:auto val="1"/>
        <c:lblAlgn val="ctr"/>
        <c:lblOffset val="100"/>
        <c:noMultiLvlLbl val="0"/>
      </c:catAx>
      <c:valAx>
        <c:axId val="57245773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72457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dinâmica2</c:name>
    <c:fmtId val="11"/>
  </c:pivotSource>
  <c:chart>
    <c:autoTitleDeleted val="1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5A644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B875F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C̳álculos!$C$74:$C$75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75A644"/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C̳álculos!$B$76:$B$88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C̳álculos!$C$76:$C$88</c:f>
              <c:numCache>
                <c:formatCode>General</c:formatCode>
                <c:ptCount val="12"/>
                <c:pt idx="0">
                  <c:v>1</c:v>
                </c:pt>
                <c:pt idx="2">
                  <c:v>11</c:v>
                </c:pt>
                <c:pt idx="3">
                  <c:v>10</c:v>
                </c:pt>
                <c:pt idx="4">
                  <c:v>11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D-4524-AD67-4F02B115C3DF}"/>
            </c:ext>
          </c:extLst>
        </c:ser>
        <c:ser>
          <c:idx val="1"/>
          <c:order val="1"/>
          <c:tx>
            <c:strRef>
              <c:f>C̳álculos!$D$74:$D$75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BB875F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C̳álculos!$B$76:$B$88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C̳álculos!$D$76:$D$88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21</c:v>
                </c:pt>
                <c:pt idx="10">
                  <c:v>20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27D-4524-AD67-4F02B115C3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5927784"/>
        <c:axId val="475923208"/>
      </c:barChart>
      <c:catAx>
        <c:axId val="47592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rgbClr val="593B2A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475923208"/>
        <c:crosses val="autoZero"/>
        <c:auto val="1"/>
        <c:lblAlgn val="ctr"/>
        <c:lblOffset val="100"/>
        <c:noMultiLvlLbl val="0"/>
      </c:catAx>
      <c:valAx>
        <c:axId val="475923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592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sv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chart" Target="../charts/chart2.xml"/><Relationship Id="rId4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7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7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607218</xdr:colOff>
      <xdr:row>0</xdr:row>
      <xdr:rowOff>66675</xdr:rowOff>
    </xdr:from>
    <xdr:to>
      <xdr:col>0</xdr:col>
      <xdr:colOff>1297781</xdr:colOff>
      <xdr:row>3</xdr:row>
      <xdr:rowOff>162592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C49E89-941A-450F-974B-2019EAC9C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1" r="72772"/>
        <a:stretch>
          <a:fillRect/>
        </a:stretch>
      </xdr:blipFill>
      <xdr:spPr>
        <a:xfrm>
          <a:off x="607218" y="66675"/>
          <a:ext cx="690563" cy="1029367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</xdr:colOff>
      <xdr:row>4</xdr:row>
      <xdr:rowOff>7144</xdr:rowOff>
    </xdr:from>
    <xdr:to>
      <xdr:col>0</xdr:col>
      <xdr:colOff>1857374</xdr:colOff>
      <xdr:row>11</xdr:row>
      <xdr:rowOff>45244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970EBEA-42EA-4222-BF42-F2C6196E1F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131094"/>
              <a:ext cx="1809749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1</xdr:col>
      <xdr:colOff>257174</xdr:colOff>
      <xdr:row>14</xdr:row>
      <xdr:rowOff>19051</xdr:rowOff>
    </xdr:from>
    <xdr:to>
      <xdr:col>17</xdr:col>
      <xdr:colOff>390525</xdr:colOff>
      <xdr:row>33</xdr:row>
      <xdr:rowOff>38100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9E847C79-82FF-F868-BB7F-4E370F2D6F9C}"/>
            </a:ext>
          </a:extLst>
        </xdr:cNvPr>
        <xdr:cNvGrpSpPr/>
      </xdr:nvGrpSpPr>
      <xdr:grpSpPr>
        <a:xfrm>
          <a:off x="2171699" y="3048001"/>
          <a:ext cx="9401176" cy="3638549"/>
          <a:chOff x="2133599" y="2981326"/>
          <a:chExt cx="9401176" cy="3638549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69B68C2F-2F3A-075D-DB7A-3AA94272E863}"/>
              </a:ext>
            </a:extLst>
          </xdr:cNvPr>
          <xdr:cNvSpPr/>
        </xdr:nvSpPr>
        <xdr:spPr>
          <a:xfrm>
            <a:off x="2133599" y="2981326"/>
            <a:ext cx="9115425" cy="3238500"/>
          </a:xfrm>
          <a:prstGeom prst="roundRect">
            <a:avLst>
              <a:gd name="adj" fmla="val 7265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9A8418D6-6757-E55C-F90B-8C37F228B5C1}"/>
              </a:ext>
            </a:extLst>
          </xdr:cNvPr>
          <xdr:cNvGrpSpPr/>
        </xdr:nvGrpSpPr>
        <xdr:grpSpPr>
          <a:xfrm>
            <a:off x="2624137" y="3409950"/>
            <a:ext cx="8910638" cy="3209925"/>
            <a:chOff x="3067050" y="1533525"/>
            <a:chExt cx="5238750" cy="320992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43A30115-1A69-56B6-81A9-6EEF18F74AC3}"/>
                </a:ext>
              </a:extLst>
            </xdr:cNvPr>
            <xdr:cNvSpPr/>
          </xdr:nvSpPr>
          <xdr:spPr>
            <a:xfrm>
              <a:off x="3067050" y="1533525"/>
              <a:ext cx="5238750" cy="3209925"/>
            </a:xfrm>
            <a:prstGeom prst="roundRect">
              <a:avLst>
                <a:gd name="adj" fmla="val 657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BD8C064-6A57-457D-9911-B8DE0953FEC2}"/>
                </a:ext>
              </a:extLst>
            </xdr:cNvPr>
            <xdr:cNvGraphicFramePr>
              <a:graphicFrameLocks/>
            </xdr:cNvGraphicFramePr>
          </xdr:nvGraphicFramePr>
          <xdr:xfrm>
            <a:off x="3267075" y="1802606"/>
            <a:ext cx="4663529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</xdr:grpSp>
    <xdr:clientData/>
  </xdr:twoCellAnchor>
  <xdr:twoCellAnchor editAs="absolute">
    <xdr:from>
      <xdr:col>1</xdr:col>
      <xdr:colOff>319088</xdr:colOff>
      <xdr:row>4</xdr:row>
      <xdr:rowOff>140494</xdr:rowOff>
    </xdr:from>
    <xdr:to>
      <xdr:col>8</xdr:col>
      <xdr:colOff>57150</xdr:colOff>
      <xdr:row>12</xdr:row>
      <xdr:rowOff>111919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8746A80C-BEC2-6B81-F3E7-41A8A086CB7E}"/>
            </a:ext>
          </a:extLst>
        </xdr:cNvPr>
        <xdr:cNvGrpSpPr/>
      </xdr:nvGrpSpPr>
      <xdr:grpSpPr>
        <a:xfrm>
          <a:off x="2233613" y="1264444"/>
          <a:ext cx="3690937" cy="1495425"/>
          <a:chOff x="2643188" y="1143000"/>
          <a:chExt cx="3690937" cy="1495425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BA20B2ED-A36A-83E4-7830-7D94B6AD71E7}"/>
              </a:ext>
            </a:extLst>
          </xdr:cNvPr>
          <xdr:cNvGrpSpPr/>
        </xdr:nvGrpSpPr>
        <xdr:grpSpPr>
          <a:xfrm>
            <a:off x="2643188" y="1143000"/>
            <a:ext cx="3690937" cy="1447801"/>
            <a:chOff x="2614613" y="1171575"/>
            <a:chExt cx="3690937" cy="1447801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B4527ACD-F4F9-BA1E-C54A-AB194C96869A}"/>
                </a:ext>
              </a:extLst>
            </xdr:cNvPr>
            <xdr:cNvSpPr/>
          </xdr:nvSpPr>
          <xdr:spPr>
            <a:xfrm>
              <a:off x="2614613" y="1171575"/>
              <a:ext cx="3574582" cy="1247775"/>
            </a:xfrm>
            <a:prstGeom prst="roundRect">
              <a:avLst>
                <a:gd name="adj" fmla="val 646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 b="1" u="non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</a:t>
              </a:r>
              <a:r>
                <a:rPr lang="pt-BR" sz="1100" b="1" u="none" baseline="0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  <a:endParaRPr lang="pt-BR" sz="1100" b="1" u="non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90D5D939-A8AC-4C38-A188-0CCA50FCC708}"/>
                </a:ext>
              </a:extLst>
            </xdr:cNvPr>
            <xdr:cNvSpPr/>
          </xdr:nvSpPr>
          <xdr:spPr>
            <a:xfrm>
              <a:off x="2814638" y="1552576"/>
              <a:ext cx="3490912" cy="1066800"/>
            </a:xfrm>
            <a:prstGeom prst="roundRect">
              <a:avLst>
                <a:gd name="adj" fmla="val 6463"/>
              </a:avLst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endParaRPr lang="en-US" sz="1100">
                <a:cs typeface="Segoe UI" panose="020B0502040204020203" pitchFamily="34" charset="0"/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6518CA26-F85D-4E0C-A508-924CADBEDD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14662" y="1447800"/>
              <a:ext cx="1032123" cy="1032123"/>
            </a:xfrm>
            <a:prstGeom prst="rect">
              <a:avLst/>
            </a:prstGeom>
          </xdr:spPr>
        </xdr:pic>
      </xdr:grpSp>
      <xdr:sp macro="" textlink="C̳álculos!E25">
        <xdr:nvSpPr>
          <xdr:cNvPr id="22" name="Retângulo 21">
            <a:extLst>
              <a:ext uri="{FF2B5EF4-FFF2-40B4-BE49-F238E27FC236}">
                <a16:creationId xmlns:a16="http://schemas.microsoft.com/office/drawing/2014/main" id="{7329C39C-C4CB-4D42-8BF3-A33B6B7A1742}"/>
              </a:ext>
            </a:extLst>
          </xdr:cNvPr>
          <xdr:cNvSpPr/>
        </xdr:nvSpPr>
        <xdr:spPr>
          <a:xfrm>
            <a:off x="4152899" y="1838324"/>
            <a:ext cx="2162175" cy="80010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75B2278-B65A-4295-82FC-7DAEA942BC1D}" type="TxLink">
              <a:rPr lang="en-US" sz="2800" b="1" i="0" u="none" strike="noStrike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R$ 2.940,00</a:t>
            </a:fld>
            <a:endParaRPr lang="pt-BR" sz="28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166687</xdr:colOff>
      <xdr:row>4</xdr:row>
      <xdr:rowOff>140494</xdr:rowOff>
    </xdr:from>
    <xdr:to>
      <xdr:col>17</xdr:col>
      <xdr:colOff>9525</xdr:colOff>
      <xdr:row>12</xdr:row>
      <xdr:rowOff>111919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B681D234-3B7D-E3DE-D298-DA9B7C5B3627}"/>
            </a:ext>
          </a:extLst>
        </xdr:cNvPr>
        <xdr:cNvGrpSpPr/>
      </xdr:nvGrpSpPr>
      <xdr:grpSpPr>
        <a:xfrm>
          <a:off x="7253287" y="1264444"/>
          <a:ext cx="3938588" cy="1495425"/>
          <a:chOff x="7024687" y="1038225"/>
          <a:chExt cx="3938588" cy="1495425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DA8361B3-97BC-F11F-583B-544522D833D9}"/>
              </a:ext>
            </a:extLst>
          </xdr:cNvPr>
          <xdr:cNvGrpSpPr/>
        </xdr:nvGrpSpPr>
        <xdr:grpSpPr>
          <a:xfrm>
            <a:off x="7024687" y="1038225"/>
            <a:ext cx="3938588" cy="1447801"/>
            <a:chOff x="2614612" y="1171575"/>
            <a:chExt cx="3938588" cy="1447801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26C40BB2-F0D2-8AD1-1582-0ECDA4C0762D}"/>
                </a:ext>
              </a:extLst>
            </xdr:cNvPr>
            <xdr:cNvSpPr/>
          </xdr:nvSpPr>
          <xdr:spPr>
            <a:xfrm>
              <a:off x="2614612" y="1171575"/>
              <a:ext cx="3805238" cy="1247775"/>
            </a:xfrm>
            <a:prstGeom prst="roundRect">
              <a:avLst>
                <a:gd name="adj" fmla="val 646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 b="1" u="non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</a:t>
              </a:r>
              <a:r>
                <a:rPr lang="pt-BR" sz="1100" b="1" u="none" baseline="0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  <a:endParaRPr lang="pt-BR" sz="1100" b="1" u="non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59F09987-7134-3345-515C-D38077E27A38}"/>
                </a:ext>
              </a:extLst>
            </xdr:cNvPr>
            <xdr:cNvSpPr/>
          </xdr:nvSpPr>
          <xdr:spPr>
            <a:xfrm>
              <a:off x="2786063" y="1552576"/>
              <a:ext cx="3767137" cy="1066800"/>
            </a:xfrm>
            <a:prstGeom prst="roundRect">
              <a:avLst>
                <a:gd name="adj" fmla="val 6463"/>
              </a:avLst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endParaRPr lang="en-US" sz="1100">
                <a:cs typeface="Segoe UI" panose="020B0502040204020203" pitchFamily="34" charset="0"/>
              </a:endParaRPr>
            </a:p>
          </xdr:txBody>
        </xdr:sp>
      </xdr:grpSp>
      <xdr:sp macro="" textlink="C̳álculos!E38">
        <xdr:nvSpPr>
          <xdr:cNvPr id="26" name="Retângulo 25">
            <a:extLst>
              <a:ext uri="{FF2B5EF4-FFF2-40B4-BE49-F238E27FC236}">
                <a16:creationId xmlns:a16="http://schemas.microsoft.com/office/drawing/2014/main" id="{51B21FE4-2C5E-A003-3D52-903D3E0B5033}"/>
              </a:ext>
            </a:extLst>
          </xdr:cNvPr>
          <xdr:cNvSpPr/>
        </xdr:nvSpPr>
        <xdr:spPr>
          <a:xfrm>
            <a:off x="8772524" y="1747838"/>
            <a:ext cx="2171701" cy="78581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4A461CF7-1B5B-441E-9355-37E818A94635}" type="TxLink">
              <a:rPr lang="en-US" sz="2800" b="1" i="0" u="none" strike="noStrike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R$ 3.880,00</a:t>
            </a:fld>
            <a:endParaRPr lang="pt-BR" sz="2800" b="1" i="0" u="none" strike="noStrike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F48A7582-3638-4C27-A230-3F9FD9E98403}"/>
              </a:ext>
            </a:extLst>
          </xdr:cNvPr>
          <xdr:cNvGrpSpPr/>
        </xdr:nvGrpSpPr>
        <xdr:grpSpPr>
          <a:xfrm>
            <a:off x="7381875" y="1543051"/>
            <a:ext cx="1085850" cy="514349"/>
            <a:chOff x="3495675" y="5400674"/>
            <a:chExt cx="1549476" cy="752476"/>
          </a:xfrm>
        </xdr:grpSpPr>
        <xdr:pic>
          <xdr:nvPicPr>
            <xdr:cNvPr id="35" name="Imagem 34">
              <a:extLst>
                <a:ext uri="{FF2B5EF4-FFF2-40B4-BE49-F238E27FC236}">
                  <a16:creationId xmlns:a16="http://schemas.microsoft.com/office/drawing/2014/main" id="{99965761-E1E3-1A88-F5BE-20D7E3FF75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6" name="Gráfico 35">
              <a:extLst>
                <a:ext uri="{FF2B5EF4-FFF2-40B4-BE49-F238E27FC236}">
                  <a16:creationId xmlns:a16="http://schemas.microsoft.com/office/drawing/2014/main" id="{25AF5FB1-6ADF-2ED0-2446-EA9AA9AF631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142875</xdr:colOff>
      <xdr:row>1</xdr:row>
      <xdr:rowOff>57150</xdr:rowOff>
    </xdr:from>
    <xdr:to>
      <xdr:col>0</xdr:col>
      <xdr:colOff>1692351</xdr:colOff>
      <xdr:row>5</xdr:row>
      <xdr:rowOff>47626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65E6C6B6-6DC1-4C0C-815D-5297EE07B32D}"/>
            </a:ext>
          </a:extLst>
        </xdr:cNvPr>
        <xdr:cNvGrpSpPr/>
      </xdr:nvGrpSpPr>
      <xdr:grpSpPr>
        <a:xfrm>
          <a:off x="142875" y="247650"/>
          <a:ext cx="1549476" cy="752476"/>
          <a:chOff x="3495675" y="5400674"/>
          <a:chExt cx="1549476" cy="752476"/>
        </a:xfrm>
      </xdr:grpSpPr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33D145F5-B4B5-67E0-FCD4-C0B396B174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6" name="Gráfico 15">
            <a:extLst>
              <a:ext uri="{FF2B5EF4-FFF2-40B4-BE49-F238E27FC236}">
                <a16:creationId xmlns:a16="http://schemas.microsoft.com/office/drawing/2014/main" id="{45B26124-B182-02AA-F39C-B6CC5E8BB3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38100</xdr:colOff>
      <xdr:row>8</xdr:row>
      <xdr:rowOff>123824</xdr:rowOff>
    </xdr:from>
    <xdr:to>
      <xdr:col>0</xdr:col>
      <xdr:colOff>1847850</xdr:colOff>
      <xdr:row>28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Meses (Start Date)">
              <a:extLst>
                <a:ext uri="{FF2B5EF4-FFF2-40B4-BE49-F238E27FC236}">
                  <a16:creationId xmlns:a16="http://schemas.microsoft.com/office/drawing/2014/main" id="{4E5CAD86-7CEF-4020-AA5E-28317E3489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647824"/>
              <a:ext cx="1809750" cy="38195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1876424</xdr:colOff>
      <xdr:row>0</xdr:row>
      <xdr:rowOff>0</xdr:rowOff>
    </xdr:from>
    <xdr:to>
      <xdr:col>33</xdr:col>
      <xdr:colOff>161925</xdr:colOff>
      <xdr:row>65</xdr:row>
      <xdr:rowOff>180974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9CB6E59B-198D-909A-CF3E-5513D5EF5225}"/>
            </a:ext>
          </a:extLst>
        </xdr:cNvPr>
        <xdr:cNvSpPr/>
      </xdr:nvSpPr>
      <xdr:spPr>
        <a:xfrm>
          <a:off x="1876424" y="0"/>
          <a:ext cx="19669126" cy="12563474"/>
        </a:xfrm>
        <a:prstGeom prst="rect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466726</xdr:colOff>
      <xdr:row>23</xdr:row>
      <xdr:rowOff>161926</xdr:rowOff>
    </xdr:from>
    <xdr:to>
      <xdr:col>25</xdr:col>
      <xdr:colOff>476250</xdr:colOff>
      <xdr:row>30</xdr:row>
      <xdr:rowOff>104776</xdr:rowOff>
    </xdr:to>
    <xdr:grpSp>
      <xdr:nvGrpSpPr>
        <xdr:cNvPr id="5134" name="Agrupar 5133">
          <a:extLst>
            <a:ext uri="{FF2B5EF4-FFF2-40B4-BE49-F238E27FC236}">
              <a16:creationId xmlns:a16="http://schemas.microsoft.com/office/drawing/2014/main" id="{63091767-0D4A-564B-FF19-4266D2668CF0}"/>
            </a:ext>
          </a:extLst>
        </xdr:cNvPr>
        <xdr:cNvGrpSpPr/>
      </xdr:nvGrpSpPr>
      <xdr:grpSpPr>
        <a:xfrm>
          <a:off x="14535151" y="4543426"/>
          <a:ext cx="2447924" cy="1276350"/>
          <a:chOff x="5114926" y="352426"/>
          <a:chExt cx="2447924" cy="1276350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7A8782B7-D6E8-A84D-89C4-86228034BA7D}"/>
              </a:ext>
            </a:extLst>
          </xdr:cNvPr>
          <xdr:cNvSpPr/>
        </xdr:nvSpPr>
        <xdr:spPr>
          <a:xfrm>
            <a:off x="5114926" y="352426"/>
            <a:ext cx="2219324" cy="1171574"/>
          </a:xfrm>
          <a:prstGeom prst="rect">
            <a:avLst/>
          </a:prstGeom>
          <a:solidFill>
            <a:srgbClr val="75A644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0" algn="l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NÃO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ASSINANTES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0E798451-BB0A-4E92-9C31-6E4220715BD3}"/>
              </a:ext>
            </a:extLst>
          </xdr:cNvPr>
          <xdr:cNvSpPr/>
        </xdr:nvSpPr>
        <xdr:spPr>
          <a:xfrm>
            <a:off x="5286375" y="685802"/>
            <a:ext cx="2276475" cy="942974"/>
          </a:xfrm>
          <a:prstGeom prst="rect">
            <a:avLst/>
          </a:prstGeom>
          <a:solidFill>
            <a:srgbClr val="593B2A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4">
        <xdr:nvSpPr>
          <xdr:cNvPr id="21" name="Retângulo 20">
            <a:extLst>
              <a:ext uri="{FF2B5EF4-FFF2-40B4-BE49-F238E27FC236}">
                <a16:creationId xmlns:a16="http://schemas.microsoft.com/office/drawing/2014/main" id="{C500F3D4-C4C1-317B-8200-85F66D827C89}"/>
              </a:ext>
            </a:extLst>
          </xdr:cNvPr>
          <xdr:cNvSpPr/>
        </xdr:nvSpPr>
        <xdr:spPr>
          <a:xfrm>
            <a:off x="5372100" y="676275"/>
            <a:ext cx="2124075" cy="952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382BB92-2F4A-4174-83A4-389DD969D212}" type="TxLink">
              <a:rPr lang="en-US" sz="5400" b="0" i="0" u="none" strike="noStrike">
                <a:solidFill>
                  <a:schemeClr val="bg1"/>
                </a:solidFill>
                <a:latin typeface="Humnst777 Blk BT" panose="020B0803030504030204" pitchFamily="34" charset="0"/>
              </a:rPr>
              <a:pPr algn="ctr"/>
              <a:t>101</a:t>
            </a:fld>
            <a:endParaRPr lang="pt-BR" sz="4400">
              <a:solidFill>
                <a:schemeClr val="bg1"/>
              </a:solidFill>
              <a:latin typeface="Humnst777 Blk BT" panose="020B0803030504030204" pitchFamily="34" charset="0"/>
            </a:endParaRPr>
          </a:p>
        </xdr:txBody>
      </xdr:sp>
    </xdr:grpSp>
    <xdr:clientData/>
  </xdr:twoCellAnchor>
  <xdr:twoCellAnchor editAs="absolute">
    <xdr:from>
      <xdr:col>17</xdr:col>
      <xdr:colOff>238126</xdr:colOff>
      <xdr:row>23</xdr:row>
      <xdr:rowOff>161926</xdr:rowOff>
    </xdr:from>
    <xdr:to>
      <xdr:col>21</xdr:col>
      <xdr:colOff>247650</xdr:colOff>
      <xdr:row>30</xdr:row>
      <xdr:rowOff>104776</xdr:rowOff>
    </xdr:to>
    <xdr:grpSp>
      <xdr:nvGrpSpPr>
        <xdr:cNvPr id="5127" name="Agrupar 5126">
          <a:extLst>
            <a:ext uri="{FF2B5EF4-FFF2-40B4-BE49-F238E27FC236}">
              <a16:creationId xmlns:a16="http://schemas.microsoft.com/office/drawing/2014/main" id="{43F5C278-3489-EE2D-F612-0FB96FD9716E}"/>
            </a:ext>
          </a:extLst>
        </xdr:cNvPr>
        <xdr:cNvGrpSpPr/>
      </xdr:nvGrpSpPr>
      <xdr:grpSpPr>
        <a:xfrm>
          <a:off x="11868151" y="4543426"/>
          <a:ext cx="2447924" cy="1276350"/>
          <a:chOff x="2581276" y="323851"/>
          <a:chExt cx="2447924" cy="1276350"/>
        </a:xfrm>
      </xdr:grpSpPr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BD0DBEBA-F3D4-F714-C6A1-0F86CA04DA44}"/>
              </a:ext>
            </a:extLst>
          </xdr:cNvPr>
          <xdr:cNvSpPr/>
        </xdr:nvSpPr>
        <xdr:spPr>
          <a:xfrm>
            <a:off x="2581276" y="323851"/>
            <a:ext cx="2219324" cy="1171574"/>
          </a:xfrm>
          <a:prstGeom prst="rect">
            <a:avLst/>
          </a:prstGeom>
          <a:solidFill>
            <a:srgbClr val="75A644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ASSINANTES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AE64A2EB-00A5-46DB-AB39-52BCE8E354FC}"/>
              </a:ext>
            </a:extLst>
          </xdr:cNvPr>
          <xdr:cNvSpPr/>
        </xdr:nvSpPr>
        <xdr:spPr>
          <a:xfrm>
            <a:off x="2752725" y="657227"/>
            <a:ext cx="2276475" cy="942974"/>
          </a:xfrm>
          <a:prstGeom prst="rect">
            <a:avLst/>
          </a:prstGeom>
          <a:solidFill>
            <a:srgbClr val="593B2A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5">
        <xdr:nvSpPr>
          <xdr:cNvPr id="27" name="Retângulo 26">
            <a:extLst>
              <a:ext uri="{FF2B5EF4-FFF2-40B4-BE49-F238E27FC236}">
                <a16:creationId xmlns:a16="http://schemas.microsoft.com/office/drawing/2014/main" id="{66A021DD-F191-2F4E-928F-97F4F58E43DE}"/>
              </a:ext>
            </a:extLst>
          </xdr:cNvPr>
          <xdr:cNvSpPr/>
        </xdr:nvSpPr>
        <xdr:spPr>
          <a:xfrm>
            <a:off x="2819400" y="647700"/>
            <a:ext cx="2124075" cy="952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429AA6BB-E16F-41E9-8B04-D16C553A1A00}" type="TxLink">
              <a:rPr lang="en-US" sz="5400" b="0" i="0" u="none" strike="noStrike">
                <a:solidFill>
                  <a:schemeClr val="bg1"/>
                </a:solidFill>
                <a:latin typeface="Humnst777 Blk BT" panose="020B0803030504030204" pitchFamily="34" charset="0"/>
                <a:ea typeface="+mn-ea"/>
                <a:cs typeface="+mn-cs"/>
              </a:rPr>
              <a:pPr marL="0" indent="0" algn="ctr"/>
              <a:t>194</a:t>
            </a:fld>
            <a:endParaRPr lang="pt-BR" sz="5400" b="0" i="0" u="none" strike="noStrike">
              <a:solidFill>
                <a:schemeClr val="bg1"/>
              </a:solidFill>
              <a:latin typeface="Humnst777 Blk BT" panose="020B080303050403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1</xdr:col>
      <xdr:colOff>428625</xdr:colOff>
      <xdr:row>8</xdr:row>
      <xdr:rowOff>95250</xdr:rowOff>
    </xdr:from>
    <xdr:to>
      <xdr:col>17</xdr:col>
      <xdr:colOff>9525</xdr:colOff>
      <xdr:row>36</xdr:row>
      <xdr:rowOff>114300</xdr:rowOff>
    </xdr:to>
    <xdr:grpSp>
      <xdr:nvGrpSpPr>
        <xdr:cNvPr id="5123" name="Agrupar 5122">
          <a:extLst>
            <a:ext uri="{FF2B5EF4-FFF2-40B4-BE49-F238E27FC236}">
              <a16:creationId xmlns:a16="http://schemas.microsoft.com/office/drawing/2014/main" id="{E0A4B714-B3DB-18E6-0F21-F50470B2BFA1}"/>
            </a:ext>
          </a:extLst>
        </xdr:cNvPr>
        <xdr:cNvGrpSpPr/>
      </xdr:nvGrpSpPr>
      <xdr:grpSpPr>
        <a:xfrm>
          <a:off x="2305050" y="1619250"/>
          <a:ext cx="9334500" cy="5353050"/>
          <a:chOff x="2152650" y="1924050"/>
          <a:chExt cx="9334500" cy="5353050"/>
        </a:xfrm>
      </xdr:grpSpPr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42C6CB2F-7B6E-FC9C-94B3-E854CE3E3FD9}"/>
              </a:ext>
            </a:extLst>
          </xdr:cNvPr>
          <xdr:cNvSpPr/>
        </xdr:nvSpPr>
        <xdr:spPr>
          <a:xfrm>
            <a:off x="2152650" y="1924050"/>
            <a:ext cx="8748055" cy="5135057"/>
          </a:xfrm>
          <a:prstGeom prst="rect">
            <a:avLst/>
          </a:prstGeom>
          <a:solidFill>
            <a:srgbClr val="75A644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ASSINATURAS MENSAIS</a:t>
            </a:r>
          </a:p>
        </xdr:txBody>
      </xdr:sp>
      <xdr:grpSp>
        <xdr:nvGrpSpPr>
          <xdr:cNvPr id="5120" name="Agrupar 5119">
            <a:extLst>
              <a:ext uri="{FF2B5EF4-FFF2-40B4-BE49-F238E27FC236}">
                <a16:creationId xmlns:a16="http://schemas.microsoft.com/office/drawing/2014/main" id="{AE0DD114-5C48-802A-9D78-4917E148EEB5}"/>
              </a:ext>
            </a:extLst>
          </xdr:cNvPr>
          <xdr:cNvGrpSpPr/>
        </xdr:nvGrpSpPr>
        <xdr:grpSpPr>
          <a:xfrm>
            <a:off x="2473613" y="2373714"/>
            <a:ext cx="9013537" cy="4903386"/>
            <a:chOff x="2562224" y="3009900"/>
            <a:chExt cx="6562726" cy="3781425"/>
          </a:xfr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31" name="Retângulo 30">
              <a:extLst>
                <a:ext uri="{FF2B5EF4-FFF2-40B4-BE49-F238E27FC236}">
                  <a16:creationId xmlns:a16="http://schemas.microsoft.com/office/drawing/2014/main" id="{DCB14795-2BCD-4798-A826-FF6CBE30E718}"/>
                </a:ext>
              </a:extLst>
            </xdr:cNvPr>
            <xdr:cNvSpPr/>
          </xdr:nvSpPr>
          <xdr:spPr>
            <a:xfrm>
              <a:off x="2562224" y="3009900"/>
              <a:ext cx="6562726" cy="3781425"/>
            </a:xfrm>
            <a:prstGeom prst="rect">
              <a:avLst/>
            </a:prstGeom>
            <a:solidFill>
              <a:srgbClr val="593B2A"/>
            </a:solidFill>
            <a:ln>
              <a:noFill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FAA79077-50D3-4EE4-A969-9B284A859A30}"/>
                </a:ext>
              </a:extLst>
            </xdr:cNvPr>
            <xdr:cNvGraphicFramePr>
              <a:graphicFrameLocks/>
            </xdr:cNvGraphicFramePr>
          </xdr:nvGraphicFramePr>
          <xdr:xfrm>
            <a:off x="3048000" y="3529012"/>
            <a:ext cx="559117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</xdr:grpSp>
    <xdr:clientData/>
  </xdr:twoCellAnchor>
  <xdr:twoCellAnchor editAs="absolute">
    <xdr:from>
      <xdr:col>17</xdr:col>
      <xdr:colOff>219075</xdr:colOff>
      <xdr:row>8</xdr:row>
      <xdr:rowOff>104775</xdr:rowOff>
    </xdr:from>
    <xdr:to>
      <xdr:col>25</xdr:col>
      <xdr:colOff>352425</xdr:colOff>
      <xdr:row>19</xdr:row>
      <xdr:rowOff>85725</xdr:rowOff>
    </xdr:to>
    <xdr:grpSp>
      <xdr:nvGrpSpPr>
        <xdr:cNvPr id="5135" name="Agrupar 5134">
          <a:extLst>
            <a:ext uri="{FF2B5EF4-FFF2-40B4-BE49-F238E27FC236}">
              <a16:creationId xmlns:a16="http://schemas.microsoft.com/office/drawing/2014/main" id="{04D50C59-3797-D7A6-4819-166EB0E20DC2}"/>
            </a:ext>
          </a:extLst>
        </xdr:cNvPr>
        <xdr:cNvGrpSpPr/>
      </xdr:nvGrpSpPr>
      <xdr:grpSpPr>
        <a:xfrm>
          <a:off x="11849100" y="1628775"/>
          <a:ext cx="5010150" cy="2076450"/>
          <a:chOff x="11839575" y="161925"/>
          <a:chExt cx="5010150" cy="2076450"/>
        </a:xfrm>
      </xdr:grpSpPr>
      <xdr:sp macro="" textlink="">
        <xdr:nvSpPr>
          <xdr:cNvPr id="5131" name="Retângulo 5130">
            <a:extLst>
              <a:ext uri="{FF2B5EF4-FFF2-40B4-BE49-F238E27FC236}">
                <a16:creationId xmlns:a16="http://schemas.microsoft.com/office/drawing/2014/main" id="{D4783507-7D4B-D21B-BB70-D764CFB84F1B}"/>
              </a:ext>
            </a:extLst>
          </xdr:cNvPr>
          <xdr:cNvSpPr/>
        </xdr:nvSpPr>
        <xdr:spPr>
          <a:xfrm>
            <a:off x="11839575" y="161925"/>
            <a:ext cx="4772025" cy="1952625"/>
          </a:xfrm>
          <a:prstGeom prst="rect">
            <a:avLst/>
          </a:prstGeom>
          <a:solidFill>
            <a:srgbClr val="75A644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0" algn="l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VENDAS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MENSAIS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5132" name="Retângulo 5131">
            <a:extLst>
              <a:ext uri="{FF2B5EF4-FFF2-40B4-BE49-F238E27FC236}">
                <a16:creationId xmlns:a16="http://schemas.microsoft.com/office/drawing/2014/main" id="{69D81BED-8D47-E19B-B520-0A03ACBAC69A}"/>
              </a:ext>
            </a:extLst>
          </xdr:cNvPr>
          <xdr:cNvSpPr/>
        </xdr:nvSpPr>
        <xdr:spPr>
          <a:xfrm>
            <a:off x="12011025" y="495301"/>
            <a:ext cx="4838700" cy="1743074"/>
          </a:xfrm>
          <a:prstGeom prst="rect">
            <a:avLst/>
          </a:prstGeom>
          <a:solidFill>
            <a:srgbClr val="593B2A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55">
        <xdr:nvSpPr>
          <xdr:cNvPr id="5133" name="Retângulo 5132">
            <a:extLst>
              <a:ext uri="{FF2B5EF4-FFF2-40B4-BE49-F238E27FC236}">
                <a16:creationId xmlns:a16="http://schemas.microsoft.com/office/drawing/2014/main" id="{50F30426-C0B7-2117-CB28-245E1B995F18}"/>
              </a:ext>
            </a:extLst>
          </xdr:cNvPr>
          <xdr:cNvSpPr/>
        </xdr:nvSpPr>
        <xdr:spPr>
          <a:xfrm>
            <a:off x="12072939" y="866775"/>
            <a:ext cx="4652962" cy="1143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6C2B6D1A-034F-4043-A63B-4E515D2A41D1}" type="TxLink">
              <a:rPr lang="en-US" sz="5400" b="0" i="0" u="none" strike="noStrike">
                <a:solidFill>
                  <a:schemeClr val="bg1"/>
                </a:solidFill>
                <a:latin typeface="Humnst777 Blk BT" panose="020B0803030504030204" pitchFamily="34" charset="0"/>
                <a:ea typeface="+mn-ea"/>
                <a:cs typeface="+mn-cs"/>
              </a:rPr>
              <a:pPr marL="0" indent="0" algn="ctr"/>
              <a:t>R$ 3.880,00</a:t>
            </a:fld>
            <a:endParaRPr lang="pt-BR" sz="5400" b="0" i="0" u="none" strike="noStrike">
              <a:solidFill>
                <a:schemeClr val="bg1"/>
              </a:solidFill>
              <a:latin typeface="Humnst777 Blk BT" panose="020B080303050403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1</xdr:col>
      <xdr:colOff>257176</xdr:colOff>
      <xdr:row>1</xdr:row>
      <xdr:rowOff>38099</xdr:rowOff>
    </xdr:from>
    <xdr:to>
      <xdr:col>17</xdr:col>
      <xdr:colOff>180974</xdr:colOff>
      <xdr:row>5</xdr:row>
      <xdr:rowOff>123825</xdr:rowOff>
    </xdr:to>
    <xdr:grpSp>
      <xdr:nvGrpSpPr>
        <xdr:cNvPr id="5141" name="Agrupar 5140">
          <a:extLst>
            <a:ext uri="{FF2B5EF4-FFF2-40B4-BE49-F238E27FC236}">
              <a16:creationId xmlns:a16="http://schemas.microsoft.com/office/drawing/2014/main" id="{26979578-86FE-CDA3-A1F9-C2A11C36BC5B}"/>
            </a:ext>
          </a:extLst>
        </xdr:cNvPr>
        <xdr:cNvGrpSpPr/>
      </xdr:nvGrpSpPr>
      <xdr:grpSpPr>
        <a:xfrm>
          <a:off x="2133601" y="228599"/>
          <a:ext cx="9677398" cy="847726"/>
          <a:chOff x="2133601" y="66674"/>
          <a:chExt cx="9677398" cy="847726"/>
        </a:xfrm>
      </xdr:grpSpPr>
      <xdr:sp macro="" textlink="">
        <xdr:nvSpPr>
          <xdr:cNvPr id="5136" name="Retângulo 5135">
            <a:extLst>
              <a:ext uri="{FF2B5EF4-FFF2-40B4-BE49-F238E27FC236}">
                <a16:creationId xmlns:a16="http://schemas.microsoft.com/office/drawing/2014/main" id="{681108D3-290C-4B3D-138C-7D88D52D9CD1}"/>
              </a:ext>
            </a:extLst>
          </xdr:cNvPr>
          <xdr:cNvSpPr/>
        </xdr:nvSpPr>
        <xdr:spPr>
          <a:xfrm>
            <a:off x="2133601" y="66674"/>
            <a:ext cx="9410699" cy="676275"/>
          </a:xfrm>
          <a:prstGeom prst="rect">
            <a:avLst/>
          </a:prstGeom>
          <a:solidFill>
            <a:srgbClr val="75A644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140" name="Retângulo 5139">
            <a:extLst>
              <a:ext uri="{FF2B5EF4-FFF2-40B4-BE49-F238E27FC236}">
                <a16:creationId xmlns:a16="http://schemas.microsoft.com/office/drawing/2014/main" id="{B8E677CE-7CF2-557C-D918-D47A4FCF837E}"/>
              </a:ext>
            </a:extLst>
          </xdr:cNvPr>
          <xdr:cNvSpPr/>
        </xdr:nvSpPr>
        <xdr:spPr>
          <a:xfrm>
            <a:off x="2295524" y="238126"/>
            <a:ext cx="9515475" cy="676274"/>
          </a:xfrm>
          <a:prstGeom prst="rect">
            <a:avLst/>
          </a:prstGeom>
          <a:solidFill>
            <a:srgbClr val="593B2A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457200" marR="0" lvl="1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24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MINECRAFT SEASON PASS SUBSCRIPTIONS</a:t>
            </a:r>
            <a:endParaRPr lang="pt-BR" sz="24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18</xdr:col>
      <xdr:colOff>142875</xdr:colOff>
      <xdr:row>0</xdr:row>
      <xdr:rowOff>161925</xdr:rowOff>
    </xdr:from>
    <xdr:to>
      <xdr:col>26</xdr:col>
      <xdr:colOff>304800</xdr:colOff>
      <xdr:row>2</xdr:row>
      <xdr:rowOff>76200</xdr:rowOff>
    </xdr:to>
    <xdr:sp macro="" textlink="">
      <xdr:nvSpPr>
        <xdr:cNvPr id="5143" name="Retângulo 5142">
          <a:extLst>
            <a:ext uri="{FF2B5EF4-FFF2-40B4-BE49-F238E27FC236}">
              <a16:creationId xmlns:a16="http://schemas.microsoft.com/office/drawing/2014/main" id="{58DF3EBB-08AB-41E4-3F98-13F6A1BD18FE}"/>
            </a:ext>
          </a:extLst>
        </xdr:cNvPr>
        <xdr:cNvSpPr/>
      </xdr:nvSpPr>
      <xdr:spPr>
        <a:xfrm>
          <a:off x="12382500" y="161925"/>
          <a:ext cx="5038725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Período de Apuração: 01/01/2024 - 31/12/2024 | Data de Atualização: 08/01/2026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el Phantomhive" refreshedDate="46029.795020138889" createdVersion="8" refreshedVersion="8" minRefreshableVersion="3" recordCount="295" xr:uid="{92FC9608-B3F9-47B6-8F5A-31D9F0579D4E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2006127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x v="0"/>
    <n v="20"/>
    <n v="5"/>
    <n v="60"/>
  </r>
  <r>
    <n v="3232"/>
    <x v="1"/>
    <x v="1"/>
    <x v="1"/>
    <x v="1"/>
    <n v="5"/>
    <x v="1"/>
    <x v="1"/>
    <x v="1"/>
    <x v="1"/>
    <n v="0"/>
    <n v="0"/>
    <n v="5"/>
  </r>
  <r>
    <n v="3233"/>
    <x v="2"/>
    <x v="2"/>
    <x v="2"/>
    <x v="0"/>
    <n v="10"/>
    <x v="2"/>
    <x v="1"/>
    <x v="1"/>
    <x v="0"/>
    <n v="20"/>
    <n v="10"/>
    <n v="20"/>
  </r>
  <r>
    <n v="3234"/>
    <x v="3"/>
    <x v="0"/>
    <x v="3"/>
    <x v="1"/>
    <n v="15"/>
    <x v="0"/>
    <x v="0"/>
    <x v="0"/>
    <x v="0"/>
    <n v="20"/>
    <n v="3"/>
    <n v="62"/>
  </r>
  <r>
    <n v="3235"/>
    <x v="4"/>
    <x v="1"/>
    <x v="4"/>
    <x v="0"/>
    <n v="5"/>
    <x v="0"/>
    <x v="1"/>
    <x v="1"/>
    <x v="1"/>
    <n v="0"/>
    <n v="1"/>
    <n v="4"/>
  </r>
  <r>
    <n v="3236"/>
    <x v="5"/>
    <x v="2"/>
    <x v="5"/>
    <x v="1"/>
    <n v="10"/>
    <x v="0"/>
    <x v="1"/>
    <x v="1"/>
    <x v="0"/>
    <n v="20"/>
    <n v="2"/>
    <n v="28"/>
  </r>
  <r>
    <n v="3237"/>
    <x v="6"/>
    <x v="0"/>
    <x v="6"/>
    <x v="0"/>
    <n v="15"/>
    <x v="2"/>
    <x v="0"/>
    <x v="0"/>
    <x v="0"/>
    <n v="20"/>
    <n v="10"/>
    <n v="55"/>
  </r>
  <r>
    <n v="3238"/>
    <x v="7"/>
    <x v="1"/>
    <x v="7"/>
    <x v="0"/>
    <n v="5"/>
    <x v="1"/>
    <x v="1"/>
    <x v="1"/>
    <x v="1"/>
    <n v="0"/>
    <n v="0"/>
    <n v="5"/>
  </r>
  <r>
    <n v="3239"/>
    <x v="8"/>
    <x v="0"/>
    <x v="4"/>
    <x v="1"/>
    <n v="15"/>
    <x v="0"/>
    <x v="0"/>
    <x v="0"/>
    <x v="0"/>
    <n v="20"/>
    <n v="5"/>
    <n v="60"/>
  </r>
  <r>
    <n v="3240"/>
    <x v="9"/>
    <x v="2"/>
    <x v="8"/>
    <x v="0"/>
    <n v="10"/>
    <x v="2"/>
    <x v="1"/>
    <x v="1"/>
    <x v="0"/>
    <n v="20"/>
    <n v="15"/>
    <n v="15"/>
  </r>
  <r>
    <n v="3241"/>
    <x v="10"/>
    <x v="1"/>
    <x v="9"/>
    <x v="1"/>
    <n v="5"/>
    <x v="0"/>
    <x v="1"/>
    <x v="1"/>
    <x v="1"/>
    <n v="0"/>
    <n v="1"/>
    <n v="4"/>
  </r>
  <r>
    <n v="3242"/>
    <x v="11"/>
    <x v="0"/>
    <x v="10"/>
    <x v="0"/>
    <n v="15"/>
    <x v="1"/>
    <x v="0"/>
    <x v="0"/>
    <x v="0"/>
    <n v="20"/>
    <n v="20"/>
    <n v="45"/>
  </r>
  <r>
    <n v="3243"/>
    <x v="12"/>
    <x v="2"/>
    <x v="11"/>
    <x v="1"/>
    <n v="10"/>
    <x v="0"/>
    <x v="1"/>
    <x v="1"/>
    <x v="0"/>
    <n v="20"/>
    <n v="10"/>
    <n v="20"/>
  </r>
  <r>
    <n v="3244"/>
    <x v="13"/>
    <x v="1"/>
    <x v="12"/>
    <x v="0"/>
    <n v="5"/>
    <x v="2"/>
    <x v="1"/>
    <x v="1"/>
    <x v="1"/>
    <n v="0"/>
    <n v="0"/>
    <n v="5"/>
  </r>
  <r>
    <n v="3245"/>
    <x v="14"/>
    <x v="0"/>
    <x v="13"/>
    <x v="1"/>
    <n v="15"/>
    <x v="0"/>
    <x v="0"/>
    <x v="0"/>
    <x v="0"/>
    <n v="20"/>
    <n v="8"/>
    <n v="57"/>
  </r>
  <r>
    <n v="3246"/>
    <x v="15"/>
    <x v="2"/>
    <x v="14"/>
    <x v="0"/>
    <n v="10"/>
    <x v="1"/>
    <x v="1"/>
    <x v="1"/>
    <x v="0"/>
    <n v="20"/>
    <n v="12"/>
    <n v="18"/>
  </r>
  <r>
    <n v="3247"/>
    <x v="16"/>
    <x v="1"/>
    <x v="15"/>
    <x v="1"/>
    <n v="5"/>
    <x v="0"/>
    <x v="1"/>
    <x v="1"/>
    <x v="1"/>
    <n v="0"/>
    <n v="2"/>
    <n v="3"/>
  </r>
  <r>
    <n v="3248"/>
    <x v="17"/>
    <x v="0"/>
    <x v="16"/>
    <x v="0"/>
    <n v="15"/>
    <x v="2"/>
    <x v="0"/>
    <x v="0"/>
    <x v="0"/>
    <n v="20"/>
    <n v="7"/>
    <n v="58"/>
  </r>
  <r>
    <n v="3249"/>
    <x v="18"/>
    <x v="2"/>
    <x v="17"/>
    <x v="1"/>
    <n v="10"/>
    <x v="0"/>
    <x v="1"/>
    <x v="1"/>
    <x v="0"/>
    <n v="20"/>
    <n v="5"/>
    <n v="25"/>
  </r>
  <r>
    <n v="3250"/>
    <x v="19"/>
    <x v="1"/>
    <x v="18"/>
    <x v="0"/>
    <n v="5"/>
    <x v="1"/>
    <x v="1"/>
    <x v="1"/>
    <x v="1"/>
    <n v="0"/>
    <n v="0"/>
    <n v="5"/>
  </r>
  <r>
    <n v="3251"/>
    <x v="20"/>
    <x v="0"/>
    <x v="19"/>
    <x v="1"/>
    <n v="15"/>
    <x v="0"/>
    <x v="0"/>
    <x v="0"/>
    <x v="0"/>
    <n v="20"/>
    <n v="3"/>
    <n v="62"/>
  </r>
  <r>
    <n v="3252"/>
    <x v="21"/>
    <x v="2"/>
    <x v="20"/>
    <x v="0"/>
    <n v="10"/>
    <x v="2"/>
    <x v="1"/>
    <x v="1"/>
    <x v="0"/>
    <n v="20"/>
    <n v="15"/>
    <n v="15"/>
  </r>
  <r>
    <n v="3253"/>
    <x v="22"/>
    <x v="1"/>
    <x v="21"/>
    <x v="1"/>
    <n v="5"/>
    <x v="0"/>
    <x v="1"/>
    <x v="1"/>
    <x v="1"/>
    <n v="0"/>
    <n v="1"/>
    <n v="4"/>
  </r>
  <r>
    <n v="3254"/>
    <x v="23"/>
    <x v="0"/>
    <x v="22"/>
    <x v="0"/>
    <n v="15"/>
    <x v="1"/>
    <x v="0"/>
    <x v="0"/>
    <x v="0"/>
    <n v="20"/>
    <n v="20"/>
    <n v="45"/>
  </r>
  <r>
    <n v="3255"/>
    <x v="24"/>
    <x v="2"/>
    <x v="23"/>
    <x v="1"/>
    <n v="10"/>
    <x v="0"/>
    <x v="1"/>
    <x v="1"/>
    <x v="0"/>
    <n v="20"/>
    <n v="10"/>
    <n v="20"/>
  </r>
  <r>
    <n v="3256"/>
    <x v="25"/>
    <x v="1"/>
    <x v="24"/>
    <x v="0"/>
    <n v="5"/>
    <x v="2"/>
    <x v="1"/>
    <x v="1"/>
    <x v="1"/>
    <n v="0"/>
    <n v="0"/>
    <n v="5"/>
  </r>
  <r>
    <n v="3257"/>
    <x v="26"/>
    <x v="0"/>
    <x v="25"/>
    <x v="1"/>
    <n v="15"/>
    <x v="0"/>
    <x v="0"/>
    <x v="0"/>
    <x v="0"/>
    <n v="20"/>
    <n v="5"/>
    <n v="60"/>
  </r>
  <r>
    <n v="3258"/>
    <x v="27"/>
    <x v="2"/>
    <x v="26"/>
    <x v="0"/>
    <n v="10"/>
    <x v="1"/>
    <x v="1"/>
    <x v="1"/>
    <x v="0"/>
    <n v="20"/>
    <n v="15"/>
    <n v="15"/>
  </r>
  <r>
    <n v="3259"/>
    <x v="28"/>
    <x v="1"/>
    <x v="27"/>
    <x v="1"/>
    <n v="5"/>
    <x v="0"/>
    <x v="1"/>
    <x v="1"/>
    <x v="1"/>
    <n v="0"/>
    <n v="1"/>
    <n v="4"/>
  </r>
  <r>
    <n v="3260"/>
    <x v="29"/>
    <x v="0"/>
    <x v="28"/>
    <x v="0"/>
    <n v="15"/>
    <x v="2"/>
    <x v="0"/>
    <x v="0"/>
    <x v="0"/>
    <n v="20"/>
    <n v="7"/>
    <n v="58"/>
  </r>
  <r>
    <n v="3261"/>
    <x v="30"/>
    <x v="2"/>
    <x v="29"/>
    <x v="1"/>
    <n v="10"/>
    <x v="0"/>
    <x v="1"/>
    <x v="1"/>
    <x v="0"/>
    <n v="20"/>
    <n v="10"/>
    <n v="20"/>
  </r>
  <r>
    <n v="3262"/>
    <x v="31"/>
    <x v="1"/>
    <x v="30"/>
    <x v="0"/>
    <n v="5"/>
    <x v="1"/>
    <x v="1"/>
    <x v="1"/>
    <x v="1"/>
    <n v="0"/>
    <n v="0"/>
    <n v="5"/>
  </r>
  <r>
    <n v="3263"/>
    <x v="32"/>
    <x v="0"/>
    <x v="31"/>
    <x v="1"/>
    <n v="15"/>
    <x v="0"/>
    <x v="0"/>
    <x v="0"/>
    <x v="0"/>
    <n v="20"/>
    <n v="3"/>
    <n v="62"/>
  </r>
  <r>
    <n v="3264"/>
    <x v="33"/>
    <x v="2"/>
    <x v="32"/>
    <x v="0"/>
    <n v="10"/>
    <x v="2"/>
    <x v="1"/>
    <x v="1"/>
    <x v="0"/>
    <n v="20"/>
    <n v="15"/>
    <n v="15"/>
  </r>
  <r>
    <n v="3265"/>
    <x v="34"/>
    <x v="1"/>
    <x v="33"/>
    <x v="1"/>
    <n v="5"/>
    <x v="0"/>
    <x v="1"/>
    <x v="1"/>
    <x v="1"/>
    <n v="0"/>
    <n v="1"/>
    <n v="4"/>
  </r>
  <r>
    <n v="3266"/>
    <x v="35"/>
    <x v="1"/>
    <x v="34"/>
    <x v="0"/>
    <n v="5"/>
    <x v="0"/>
    <x v="1"/>
    <x v="1"/>
    <x v="1"/>
    <n v="0"/>
    <n v="0"/>
    <n v="5"/>
  </r>
  <r>
    <n v="3267"/>
    <x v="36"/>
    <x v="0"/>
    <x v="35"/>
    <x v="1"/>
    <n v="15"/>
    <x v="2"/>
    <x v="0"/>
    <x v="0"/>
    <x v="0"/>
    <n v="20"/>
    <n v="7"/>
    <n v="58"/>
  </r>
  <r>
    <n v="3268"/>
    <x v="37"/>
    <x v="2"/>
    <x v="36"/>
    <x v="0"/>
    <n v="10"/>
    <x v="1"/>
    <x v="1"/>
    <x v="1"/>
    <x v="0"/>
    <n v="20"/>
    <n v="10"/>
    <n v="20"/>
  </r>
  <r>
    <n v="3269"/>
    <x v="38"/>
    <x v="1"/>
    <x v="37"/>
    <x v="1"/>
    <n v="5"/>
    <x v="2"/>
    <x v="1"/>
    <x v="1"/>
    <x v="1"/>
    <n v="0"/>
    <n v="1"/>
    <n v="4"/>
  </r>
  <r>
    <n v="3270"/>
    <x v="39"/>
    <x v="0"/>
    <x v="38"/>
    <x v="0"/>
    <n v="15"/>
    <x v="0"/>
    <x v="0"/>
    <x v="0"/>
    <x v="0"/>
    <n v="20"/>
    <n v="15"/>
    <n v="50"/>
  </r>
  <r>
    <n v="3271"/>
    <x v="40"/>
    <x v="2"/>
    <x v="39"/>
    <x v="1"/>
    <n v="10"/>
    <x v="0"/>
    <x v="1"/>
    <x v="1"/>
    <x v="0"/>
    <n v="20"/>
    <n v="5"/>
    <n v="25"/>
  </r>
  <r>
    <n v="3272"/>
    <x v="41"/>
    <x v="1"/>
    <x v="40"/>
    <x v="0"/>
    <n v="5"/>
    <x v="1"/>
    <x v="1"/>
    <x v="1"/>
    <x v="1"/>
    <n v="0"/>
    <n v="0"/>
    <n v="5"/>
  </r>
  <r>
    <n v="3273"/>
    <x v="42"/>
    <x v="0"/>
    <x v="41"/>
    <x v="1"/>
    <n v="15"/>
    <x v="2"/>
    <x v="0"/>
    <x v="0"/>
    <x v="0"/>
    <n v="20"/>
    <n v="20"/>
    <n v="45"/>
  </r>
  <r>
    <n v="3274"/>
    <x v="43"/>
    <x v="2"/>
    <x v="42"/>
    <x v="0"/>
    <n v="10"/>
    <x v="2"/>
    <x v="1"/>
    <x v="1"/>
    <x v="0"/>
    <n v="20"/>
    <n v="12"/>
    <n v="18"/>
  </r>
  <r>
    <n v="3275"/>
    <x v="44"/>
    <x v="1"/>
    <x v="43"/>
    <x v="1"/>
    <n v="5"/>
    <x v="0"/>
    <x v="1"/>
    <x v="1"/>
    <x v="1"/>
    <n v="0"/>
    <n v="2"/>
    <n v="3"/>
  </r>
  <r>
    <n v="3276"/>
    <x v="45"/>
    <x v="0"/>
    <x v="44"/>
    <x v="0"/>
    <n v="15"/>
    <x v="1"/>
    <x v="0"/>
    <x v="0"/>
    <x v="0"/>
    <n v="20"/>
    <n v="5"/>
    <n v="60"/>
  </r>
  <r>
    <n v="3277"/>
    <x v="46"/>
    <x v="2"/>
    <x v="45"/>
    <x v="1"/>
    <n v="10"/>
    <x v="0"/>
    <x v="1"/>
    <x v="1"/>
    <x v="0"/>
    <n v="20"/>
    <n v="10"/>
    <n v="20"/>
  </r>
  <r>
    <n v="3278"/>
    <x v="47"/>
    <x v="1"/>
    <x v="46"/>
    <x v="0"/>
    <n v="5"/>
    <x v="2"/>
    <x v="1"/>
    <x v="1"/>
    <x v="1"/>
    <n v="0"/>
    <n v="0"/>
    <n v="5"/>
  </r>
  <r>
    <n v="3279"/>
    <x v="48"/>
    <x v="0"/>
    <x v="47"/>
    <x v="1"/>
    <n v="15"/>
    <x v="0"/>
    <x v="0"/>
    <x v="0"/>
    <x v="0"/>
    <n v="20"/>
    <n v="3"/>
    <n v="62"/>
  </r>
  <r>
    <n v="3280"/>
    <x v="49"/>
    <x v="2"/>
    <x v="48"/>
    <x v="0"/>
    <n v="10"/>
    <x v="1"/>
    <x v="1"/>
    <x v="1"/>
    <x v="0"/>
    <n v="20"/>
    <n v="15"/>
    <n v="15"/>
  </r>
  <r>
    <n v="3281"/>
    <x v="50"/>
    <x v="1"/>
    <x v="49"/>
    <x v="1"/>
    <n v="5"/>
    <x v="0"/>
    <x v="1"/>
    <x v="1"/>
    <x v="1"/>
    <n v="0"/>
    <n v="1"/>
    <n v="4"/>
  </r>
  <r>
    <n v="3282"/>
    <x v="51"/>
    <x v="0"/>
    <x v="50"/>
    <x v="0"/>
    <n v="15"/>
    <x v="2"/>
    <x v="0"/>
    <x v="0"/>
    <x v="0"/>
    <n v="20"/>
    <n v="7"/>
    <n v="58"/>
  </r>
  <r>
    <n v="3283"/>
    <x v="52"/>
    <x v="2"/>
    <x v="51"/>
    <x v="1"/>
    <n v="10"/>
    <x v="0"/>
    <x v="1"/>
    <x v="1"/>
    <x v="0"/>
    <n v="20"/>
    <n v="10"/>
    <n v="20"/>
  </r>
  <r>
    <n v="3284"/>
    <x v="53"/>
    <x v="1"/>
    <x v="52"/>
    <x v="0"/>
    <n v="5"/>
    <x v="1"/>
    <x v="1"/>
    <x v="1"/>
    <x v="1"/>
    <n v="0"/>
    <n v="0"/>
    <n v="5"/>
  </r>
  <r>
    <n v="3285"/>
    <x v="54"/>
    <x v="0"/>
    <x v="53"/>
    <x v="1"/>
    <n v="15"/>
    <x v="0"/>
    <x v="0"/>
    <x v="0"/>
    <x v="0"/>
    <n v="20"/>
    <n v="20"/>
    <n v="45"/>
  </r>
  <r>
    <n v="3286"/>
    <x v="55"/>
    <x v="2"/>
    <x v="54"/>
    <x v="0"/>
    <n v="10"/>
    <x v="2"/>
    <x v="1"/>
    <x v="1"/>
    <x v="0"/>
    <n v="20"/>
    <n v="15"/>
    <n v="15"/>
  </r>
  <r>
    <n v="3287"/>
    <x v="56"/>
    <x v="1"/>
    <x v="55"/>
    <x v="1"/>
    <n v="5"/>
    <x v="0"/>
    <x v="1"/>
    <x v="1"/>
    <x v="1"/>
    <n v="0"/>
    <n v="1"/>
    <n v="4"/>
  </r>
  <r>
    <n v="3288"/>
    <x v="57"/>
    <x v="0"/>
    <x v="56"/>
    <x v="0"/>
    <n v="15"/>
    <x v="1"/>
    <x v="0"/>
    <x v="0"/>
    <x v="0"/>
    <n v="20"/>
    <n v="3"/>
    <n v="62"/>
  </r>
  <r>
    <n v="3289"/>
    <x v="58"/>
    <x v="2"/>
    <x v="57"/>
    <x v="1"/>
    <n v="10"/>
    <x v="0"/>
    <x v="1"/>
    <x v="1"/>
    <x v="0"/>
    <n v="20"/>
    <n v="10"/>
    <n v="20"/>
  </r>
  <r>
    <n v="3290"/>
    <x v="59"/>
    <x v="1"/>
    <x v="58"/>
    <x v="0"/>
    <n v="5"/>
    <x v="2"/>
    <x v="1"/>
    <x v="1"/>
    <x v="1"/>
    <n v="0"/>
    <n v="0"/>
    <n v="5"/>
  </r>
  <r>
    <n v="3291"/>
    <x v="60"/>
    <x v="0"/>
    <x v="59"/>
    <x v="1"/>
    <n v="15"/>
    <x v="0"/>
    <x v="0"/>
    <x v="0"/>
    <x v="0"/>
    <n v="20"/>
    <n v="5"/>
    <n v="60"/>
  </r>
  <r>
    <n v="3292"/>
    <x v="61"/>
    <x v="2"/>
    <x v="60"/>
    <x v="0"/>
    <n v="10"/>
    <x v="1"/>
    <x v="1"/>
    <x v="1"/>
    <x v="0"/>
    <n v="20"/>
    <n v="15"/>
    <n v="15"/>
  </r>
  <r>
    <n v="3293"/>
    <x v="62"/>
    <x v="1"/>
    <x v="61"/>
    <x v="1"/>
    <n v="5"/>
    <x v="0"/>
    <x v="1"/>
    <x v="1"/>
    <x v="1"/>
    <n v="0"/>
    <n v="1"/>
    <n v="4"/>
  </r>
  <r>
    <n v="3294"/>
    <x v="63"/>
    <x v="0"/>
    <x v="62"/>
    <x v="0"/>
    <n v="15"/>
    <x v="2"/>
    <x v="0"/>
    <x v="0"/>
    <x v="0"/>
    <n v="20"/>
    <n v="20"/>
    <n v="45"/>
  </r>
  <r>
    <n v="3295"/>
    <x v="64"/>
    <x v="2"/>
    <x v="63"/>
    <x v="1"/>
    <n v="10"/>
    <x v="0"/>
    <x v="1"/>
    <x v="1"/>
    <x v="0"/>
    <n v="20"/>
    <n v="5"/>
    <n v="25"/>
  </r>
  <r>
    <n v="3296"/>
    <x v="65"/>
    <x v="1"/>
    <x v="64"/>
    <x v="1"/>
    <n v="5"/>
    <x v="0"/>
    <x v="1"/>
    <x v="1"/>
    <x v="1"/>
    <n v="0"/>
    <n v="0"/>
    <n v="5"/>
  </r>
  <r>
    <n v="3297"/>
    <x v="66"/>
    <x v="0"/>
    <x v="65"/>
    <x v="0"/>
    <n v="15"/>
    <x v="2"/>
    <x v="0"/>
    <x v="0"/>
    <x v="0"/>
    <n v="20"/>
    <n v="7"/>
    <n v="58"/>
  </r>
  <r>
    <n v="3298"/>
    <x v="67"/>
    <x v="2"/>
    <x v="66"/>
    <x v="1"/>
    <n v="10"/>
    <x v="1"/>
    <x v="1"/>
    <x v="1"/>
    <x v="0"/>
    <n v="20"/>
    <n v="10"/>
    <n v="20"/>
  </r>
  <r>
    <n v="3299"/>
    <x v="68"/>
    <x v="1"/>
    <x v="67"/>
    <x v="0"/>
    <n v="5"/>
    <x v="2"/>
    <x v="1"/>
    <x v="1"/>
    <x v="1"/>
    <n v="0"/>
    <n v="1"/>
    <n v="4"/>
  </r>
  <r>
    <n v="3300"/>
    <x v="69"/>
    <x v="0"/>
    <x v="68"/>
    <x v="1"/>
    <n v="15"/>
    <x v="0"/>
    <x v="0"/>
    <x v="0"/>
    <x v="0"/>
    <n v="20"/>
    <n v="15"/>
    <n v="50"/>
  </r>
  <r>
    <n v="3301"/>
    <x v="70"/>
    <x v="2"/>
    <x v="69"/>
    <x v="0"/>
    <n v="10"/>
    <x v="0"/>
    <x v="1"/>
    <x v="1"/>
    <x v="0"/>
    <n v="20"/>
    <n v="5"/>
    <n v="25"/>
  </r>
  <r>
    <n v="3302"/>
    <x v="71"/>
    <x v="1"/>
    <x v="70"/>
    <x v="1"/>
    <n v="5"/>
    <x v="1"/>
    <x v="1"/>
    <x v="1"/>
    <x v="1"/>
    <n v="0"/>
    <n v="0"/>
    <n v="5"/>
  </r>
  <r>
    <n v="3303"/>
    <x v="72"/>
    <x v="0"/>
    <x v="71"/>
    <x v="0"/>
    <n v="15"/>
    <x v="2"/>
    <x v="0"/>
    <x v="0"/>
    <x v="0"/>
    <n v="20"/>
    <n v="20"/>
    <n v="45"/>
  </r>
  <r>
    <n v="3304"/>
    <x v="73"/>
    <x v="2"/>
    <x v="72"/>
    <x v="1"/>
    <n v="10"/>
    <x v="2"/>
    <x v="1"/>
    <x v="1"/>
    <x v="0"/>
    <n v="20"/>
    <n v="12"/>
    <n v="18"/>
  </r>
  <r>
    <n v="3305"/>
    <x v="74"/>
    <x v="1"/>
    <x v="73"/>
    <x v="0"/>
    <n v="5"/>
    <x v="0"/>
    <x v="1"/>
    <x v="1"/>
    <x v="1"/>
    <n v="0"/>
    <n v="2"/>
    <n v="3"/>
  </r>
  <r>
    <n v="3306"/>
    <x v="75"/>
    <x v="0"/>
    <x v="74"/>
    <x v="1"/>
    <n v="15"/>
    <x v="1"/>
    <x v="0"/>
    <x v="0"/>
    <x v="0"/>
    <n v="20"/>
    <n v="5"/>
    <n v="60"/>
  </r>
  <r>
    <n v="3307"/>
    <x v="76"/>
    <x v="2"/>
    <x v="75"/>
    <x v="0"/>
    <n v="10"/>
    <x v="0"/>
    <x v="1"/>
    <x v="1"/>
    <x v="0"/>
    <n v="20"/>
    <n v="10"/>
    <n v="20"/>
  </r>
  <r>
    <n v="3308"/>
    <x v="77"/>
    <x v="1"/>
    <x v="76"/>
    <x v="1"/>
    <n v="5"/>
    <x v="2"/>
    <x v="1"/>
    <x v="1"/>
    <x v="1"/>
    <n v="0"/>
    <n v="0"/>
    <n v="5"/>
  </r>
  <r>
    <n v="3309"/>
    <x v="78"/>
    <x v="0"/>
    <x v="77"/>
    <x v="0"/>
    <n v="15"/>
    <x v="0"/>
    <x v="0"/>
    <x v="0"/>
    <x v="0"/>
    <n v="20"/>
    <n v="3"/>
    <n v="62"/>
  </r>
  <r>
    <n v="3310"/>
    <x v="79"/>
    <x v="2"/>
    <x v="78"/>
    <x v="1"/>
    <n v="10"/>
    <x v="1"/>
    <x v="1"/>
    <x v="1"/>
    <x v="0"/>
    <n v="20"/>
    <n v="15"/>
    <n v="15"/>
  </r>
  <r>
    <n v="3311"/>
    <x v="80"/>
    <x v="1"/>
    <x v="79"/>
    <x v="0"/>
    <n v="5"/>
    <x v="0"/>
    <x v="1"/>
    <x v="1"/>
    <x v="1"/>
    <n v="0"/>
    <n v="1"/>
    <n v="4"/>
  </r>
  <r>
    <n v="3312"/>
    <x v="81"/>
    <x v="0"/>
    <x v="80"/>
    <x v="1"/>
    <n v="15"/>
    <x v="2"/>
    <x v="0"/>
    <x v="0"/>
    <x v="0"/>
    <n v="20"/>
    <n v="7"/>
    <n v="58"/>
  </r>
  <r>
    <n v="3313"/>
    <x v="82"/>
    <x v="2"/>
    <x v="81"/>
    <x v="0"/>
    <n v="10"/>
    <x v="0"/>
    <x v="1"/>
    <x v="1"/>
    <x v="0"/>
    <n v="20"/>
    <n v="10"/>
    <n v="20"/>
  </r>
  <r>
    <n v="3314"/>
    <x v="83"/>
    <x v="1"/>
    <x v="82"/>
    <x v="1"/>
    <n v="5"/>
    <x v="1"/>
    <x v="1"/>
    <x v="1"/>
    <x v="1"/>
    <n v="0"/>
    <n v="0"/>
    <n v="5"/>
  </r>
  <r>
    <n v="3315"/>
    <x v="84"/>
    <x v="0"/>
    <x v="83"/>
    <x v="0"/>
    <n v="15"/>
    <x v="0"/>
    <x v="0"/>
    <x v="0"/>
    <x v="0"/>
    <n v="20"/>
    <n v="20"/>
    <n v="45"/>
  </r>
  <r>
    <n v="3316"/>
    <x v="85"/>
    <x v="2"/>
    <x v="84"/>
    <x v="1"/>
    <n v="10"/>
    <x v="2"/>
    <x v="1"/>
    <x v="1"/>
    <x v="0"/>
    <n v="20"/>
    <n v="15"/>
    <n v="15"/>
  </r>
  <r>
    <n v="3317"/>
    <x v="86"/>
    <x v="1"/>
    <x v="85"/>
    <x v="0"/>
    <n v="5"/>
    <x v="0"/>
    <x v="1"/>
    <x v="1"/>
    <x v="1"/>
    <n v="0"/>
    <n v="1"/>
    <n v="4"/>
  </r>
  <r>
    <n v="3318"/>
    <x v="87"/>
    <x v="0"/>
    <x v="86"/>
    <x v="1"/>
    <n v="15"/>
    <x v="1"/>
    <x v="0"/>
    <x v="0"/>
    <x v="0"/>
    <n v="20"/>
    <n v="3"/>
    <n v="62"/>
  </r>
  <r>
    <n v="3319"/>
    <x v="88"/>
    <x v="2"/>
    <x v="87"/>
    <x v="0"/>
    <n v="10"/>
    <x v="0"/>
    <x v="1"/>
    <x v="1"/>
    <x v="0"/>
    <n v="20"/>
    <n v="10"/>
    <n v="20"/>
  </r>
  <r>
    <n v="3320"/>
    <x v="89"/>
    <x v="1"/>
    <x v="88"/>
    <x v="1"/>
    <n v="5"/>
    <x v="2"/>
    <x v="1"/>
    <x v="1"/>
    <x v="1"/>
    <n v="0"/>
    <n v="0"/>
    <n v="5"/>
  </r>
  <r>
    <n v="3321"/>
    <x v="90"/>
    <x v="0"/>
    <x v="89"/>
    <x v="0"/>
    <n v="15"/>
    <x v="0"/>
    <x v="0"/>
    <x v="0"/>
    <x v="0"/>
    <n v="20"/>
    <n v="5"/>
    <n v="60"/>
  </r>
  <r>
    <n v="3322"/>
    <x v="91"/>
    <x v="2"/>
    <x v="90"/>
    <x v="1"/>
    <n v="10"/>
    <x v="1"/>
    <x v="1"/>
    <x v="1"/>
    <x v="0"/>
    <n v="20"/>
    <n v="15"/>
    <n v="15"/>
  </r>
  <r>
    <n v="3323"/>
    <x v="92"/>
    <x v="1"/>
    <x v="91"/>
    <x v="0"/>
    <n v="5"/>
    <x v="0"/>
    <x v="1"/>
    <x v="1"/>
    <x v="1"/>
    <n v="0"/>
    <n v="1"/>
    <n v="4"/>
  </r>
  <r>
    <n v="3324"/>
    <x v="93"/>
    <x v="0"/>
    <x v="92"/>
    <x v="1"/>
    <n v="15"/>
    <x v="2"/>
    <x v="0"/>
    <x v="0"/>
    <x v="0"/>
    <n v="20"/>
    <n v="20"/>
    <n v="45"/>
  </r>
  <r>
    <n v="3325"/>
    <x v="94"/>
    <x v="2"/>
    <x v="93"/>
    <x v="0"/>
    <n v="10"/>
    <x v="2"/>
    <x v="1"/>
    <x v="1"/>
    <x v="0"/>
    <n v="20"/>
    <n v="15"/>
    <n v="15"/>
  </r>
  <r>
    <n v="3326"/>
    <x v="95"/>
    <x v="1"/>
    <x v="94"/>
    <x v="1"/>
    <n v="5"/>
    <x v="1"/>
    <x v="1"/>
    <x v="1"/>
    <x v="1"/>
    <n v="0"/>
    <n v="0"/>
    <n v="5"/>
  </r>
  <r>
    <n v="3327"/>
    <x v="96"/>
    <x v="0"/>
    <x v="95"/>
    <x v="0"/>
    <n v="15"/>
    <x v="0"/>
    <x v="0"/>
    <x v="0"/>
    <x v="0"/>
    <n v="20"/>
    <n v="7"/>
    <n v="58"/>
  </r>
  <r>
    <n v="3328"/>
    <x v="97"/>
    <x v="2"/>
    <x v="96"/>
    <x v="1"/>
    <n v="10"/>
    <x v="1"/>
    <x v="1"/>
    <x v="1"/>
    <x v="0"/>
    <n v="20"/>
    <n v="10"/>
    <n v="20"/>
  </r>
  <r>
    <n v="3329"/>
    <x v="98"/>
    <x v="1"/>
    <x v="97"/>
    <x v="0"/>
    <n v="5"/>
    <x v="2"/>
    <x v="1"/>
    <x v="1"/>
    <x v="1"/>
    <n v="0"/>
    <n v="1"/>
    <n v="4"/>
  </r>
  <r>
    <n v="3330"/>
    <x v="99"/>
    <x v="0"/>
    <x v="98"/>
    <x v="1"/>
    <n v="15"/>
    <x v="0"/>
    <x v="0"/>
    <x v="0"/>
    <x v="0"/>
    <n v="20"/>
    <n v="15"/>
    <n v="50"/>
  </r>
  <r>
    <n v="3331"/>
    <x v="100"/>
    <x v="2"/>
    <x v="99"/>
    <x v="0"/>
    <n v="10"/>
    <x v="0"/>
    <x v="1"/>
    <x v="1"/>
    <x v="0"/>
    <n v="20"/>
    <n v="5"/>
    <n v="25"/>
  </r>
  <r>
    <n v="3332"/>
    <x v="101"/>
    <x v="1"/>
    <x v="100"/>
    <x v="1"/>
    <n v="5"/>
    <x v="1"/>
    <x v="1"/>
    <x v="1"/>
    <x v="1"/>
    <n v="0"/>
    <n v="0"/>
    <n v="5"/>
  </r>
  <r>
    <n v="3333"/>
    <x v="102"/>
    <x v="0"/>
    <x v="101"/>
    <x v="0"/>
    <n v="15"/>
    <x v="2"/>
    <x v="0"/>
    <x v="0"/>
    <x v="0"/>
    <n v="20"/>
    <n v="20"/>
    <n v="45"/>
  </r>
  <r>
    <n v="3334"/>
    <x v="103"/>
    <x v="2"/>
    <x v="102"/>
    <x v="1"/>
    <n v="10"/>
    <x v="2"/>
    <x v="1"/>
    <x v="1"/>
    <x v="0"/>
    <n v="20"/>
    <n v="12"/>
    <n v="18"/>
  </r>
  <r>
    <n v="3335"/>
    <x v="104"/>
    <x v="1"/>
    <x v="103"/>
    <x v="0"/>
    <n v="5"/>
    <x v="0"/>
    <x v="1"/>
    <x v="1"/>
    <x v="1"/>
    <n v="0"/>
    <n v="2"/>
    <n v="3"/>
  </r>
  <r>
    <n v="3336"/>
    <x v="105"/>
    <x v="1"/>
    <x v="104"/>
    <x v="0"/>
    <n v="5"/>
    <x v="0"/>
    <x v="1"/>
    <x v="1"/>
    <x v="1"/>
    <n v="0"/>
    <n v="0"/>
    <n v="5"/>
  </r>
  <r>
    <n v="3337"/>
    <x v="106"/>
    <x v="0"/>
    <x v="105"/>
    <x v="1"/>
    <n v="15"/>
    <x v="2"/>
    <x v="0"/>
    <x v="0"/>
    <x v="0"/>
    <n v="20"/>
    <n v="7"/>
    <n v="58"/>
  </r>
  <r>
    <n v="3338"/>
    <x v="107"/>
    <x v="2"/>
    <x v="106"/>
    <x v="0"/>
    <n v="10"/>
    <x v="1"/>
    <x v="1"/>
    <x v="1"/>
    <x v="0"/>
    <n v="20"/>
    <n v="10"/>
    <n v="20"/>
  </r>
  <r>
    <n v="3339"/>
    <x v="108"/>
    <x v="1"/>
    <x v="107"/>
    <x v="1"/>
    <n v="5"/>
    <x v="2"/>
    <x v="1"/>
    <x v="1"/>
    <x v="1"/>
    <n v="0"/>
    <n v="1"/>
    <n v="4"/>
  </r>
  <r>
    <n v="3340"/>
    <x v="109"/>
    <x v="0"/>
    <x v="108"/>
    <x v="0"/>
    <n v="15"/>
    <x v="0"/>
    <x v="0"/>
    <x v="0"/>
    <x v="0"/>
    <n v="20"/>
    <n v="15"/>
    <n v="50"/>
  </r>
  <r>
    <n v="3341"/>
    <x v="110"/>
    <x v="2"/>
    <x v="109"/>
    <x v="1"/>
    <n v="10"/>
    <x v="0"/>
    <x v="1"/>
    <x v="1"/>
    <x v="0"/>
    <n v="20"/>
    <n v="5"/>
    <n v="25"/>
  </r>
  <r>
    <n v="3342"/>
    <x v="111"/>
    <x v="1"/>
    <x v="110"/>
    <x v="0"/>
    <n v="5"/>
    <x v="1"/>
    <x v="1"/>
    <x v="1"/>
    <x v="1"/>
    <n v="0"/>
    <n v="0"/>
    <n v="5"/>
  </r>
  <r>
    <n v="3343"/>
    <x v="112"/>
    <x v="0"/>
    <x v="111"/>
    <x v="1"/>
    <n v="15"/>
    <x v="2"/>
    <x v="0"/>
    <x v="0"/>
    <x v="0"/>
    <n v="20"/>
    <n v="20"/>
    <n v="45"/>
  </r>
  <r>
    <n v="3344"/>
    <x v="113"/>
    <x v="2"/>
    <x v="112"/>
    <x v="0"/>
    <n v="10"/>
    <x v="2"/>
    <x v="1"/>
    <x v="1"/>
    <x v="0"/>
    <n v="20"/>
    <n v="12"/>
    <n v="18"/>
  </r>
  <r>
    <n v="3345"/>
    <x v="114"/>
    <x v="1"/>
    <x v="113"/>
    <x v="1"/>
    <n v="5"/>
    <x v="0"/>
    <x v="1"/>
    <x v="1"/>
    <x v="1"/>
    <n v="0"/>
    <n v="2"/>
    <n v="3"/>
  </r>
  <r>
    <n v="3346"/>
    <x v="115"/>
    <x v="0"/>
    <x v="114"/>
    <x v="0"/>
    <n v="15"/>
    <x v="1"/>
    <x v="0"/>
    <x v="0"/>
    <x v="0"/>
    <n v="20"/>
    <n v="5"/>
    <n v="60"/>
  </r>
  <r>
    <n v="3347"/>
    <x v="116"/>
    <x v="2"/>
    <x v="115"/>
    <x v="1"/>
    <n v="10"/>
    <x v="0"/>
    <x v="1"/>
    <x v="1"/>
    <x v="0"/>
    <n v="20"/>
    <n v="10"/>
    <n v="20"/>
  </r>
  <r>
    <n v="3348"/>
    <x v="117"/>
    <x v="1"/>
    <x v="116"/>
    <x v="0"/>
    <n v="5"/>
    <x v="2"/>
    <x v="1"/>
    <x v="1"/>
    <x v="1"/>
    <n v="0"/>
    <n v="0"/>
    <n v="5"/>
  </r>
  <r>
    <n v="3349"/>
    <x v="93"/>
    <x v="0"/>
    <x v="117"/>
    <x v="1"/>
    <n v="15"/>
    <x v="0"/>
    <x v="0"/>
    <x v="0"/>
    <x v="0"/>
    <n v="20"/>
    <n v="3"/>
    <n v="62"/>
  </r>
  <r>
    <n v="3350"/>
    <x v="118"/>
    <x v="2"/>
    <x v="118"/>
    <x v="0"/>
    <n v="10"/>
    <x v="1"/>
    <x v="1"/>
    <x v="1"/>
    <x v="0"/>
    <n v="20"/>
    <n v="15"/>
    <n v="15"/>
  </r>
  <r>
    <n v="3351"/>
    <x v="119"/>
    <x v="1"/>
    <x v="119"/>
    <x v="1"/>
    <n v="5"/>
    <x v="0"/>
    <x v="1"/>
    <x v="1"/>
    <x v="1"/>
    <n v="0"/>
    <n v="1"/>
    <n v="4"/>
  </r>
  <r>
    <n v="3352"/>
    <x v="120"/>
    <x v="0"/>
    <x v="120"/>
    <x v="0"/>
    <n v="15"/>
    <x v="2"/>
    <x v="0"/>
    <x v="0"/>
    <x v="0"/>
    <n v="20"/>
    <n v="7"/>
    <n v="58"/>
  </r>
  <r>
    <n v="3353"/>
    <x v="121"/>
    <x v="2"/>
    <x v="121"/>
    <x v="1"/>
    <n v="10"/>
    <x v="0"/>
    <x v="1"/>
    <x v="1"/>
    <x v="0"/>
    <n v="20"/>
    <n v="10"/>
    <n v="20"/>
  </r>
  <r>
    <n v="3354"/>
    <x v="122"/>
    <x v="1"/>
    <x v="122"/>
    <x v="0"/>
    <n v="5"/>
    <x v="1"/>
    <x v="1"/>
    <x v="1"/>
    <x v="1"/>
    <n v="0"/>
    <n v="0"/>
    <n v="5"/>
  </r>
  <r>
    <n v="3355"/>
    <x v="123"/>
    <x v="0"/>
    <x v="123"/>
    <x v="1"/>
    <n v="15"/>
    <x v="0"/>
    <x v="0"/>
    <x v="0"/>
    <x v="0"/>
    <n v="20"/>
    <n v="20"/>
    <n v="45"/>
  </r>
  <r>
    <n v="3356"/>
    <x v="124"/>
    <x v="2"/>
    <x v="124"/>
    <x v="0"/>
    <n v="10"/>
    <x v="2"/>
    <x v="1"/>
    <x v="1"/>
    <x v="0"/>
    <n v="20"/>
    <n v="15"/>
    <n v="15"/>
  </r>
  <r>
    <n v="3357"/>
    <x v="125"/>
    <x v="1"/>
    <x v="125"/>
    <x v="1"/>
    <n v="5"/>
    <x v="0"/>
    <x v="1"/>
    <x v="1"/>
    <x v="1"/>
    <n v="0"/>
    <n v="1"/>
    <n v="4"/>
  </r>
  <r>
    <n v="3358"/>
    <x v="126"/>
    <x v="0"/>
    <x v="126"/>
    <x v="0"/>
    <n v="15"/>
    <x v="1"/>
    <x v="0"/>
    <x v="0"/>
    <x v="0"/>
    <n v="20"/>
    <n v="3"/>
    <n v="62"/>
  </r>
  <r>
    <n v="3359"/>
    <x v="127"/>
    <x v="2"/>
    <x v="127"/>
    <x v="1"/>
    <n v="10"/>
    <x v="0"/>
    <x v="1"/>
    <x v="1"/>
    <x v="0"/>
    <n v="20"/>
    <n v="10"/>
    <n v="20"/>
  </r>
  <r>
    <n v="3360"/>
    <x v="128"/>
    <x v="1"/>
    <x v="128"/>
    <x v="0"/>
    <n v="5"/>
    <x v="2"/>
    <x v="1"/>
    <x v="1"/>
    <x v="1"/>
    <n v="0"/>
    <n v="0"/>
    <n v="5"/>
  </r>
  <r>
    <n v="3361"/>
    <x v="129"/>
    <x v="0"/>
    <x v="129"/>
    <x v="1"/>
    <n v="15"/>
    <x v="0"/>
    <x v="0"/>
    <x v="0"/>
    <x v="0"/>
    <n v="20"/>
    <n v="15"/>
    <n v="50"/>
  </r>
  <r>
    <n v="3362"/>
    <x v="130"/>
    <x v="2"/>
    <x v="130"/>
    <x v="0"/>
    <n v="10"/>
    <x v="1"/>
    <x v="1"/>
    <x v="1"/>
    <x v="0"/>
    <n v="20"/>
    <n v="15"/>
    <n v="15"/>
  </r>
  <r>
    <n v="3363"/>
    <x v="131"/>
    <x v="1"/>
    <x v="131"/>
    <x v="1"/>
    <n v="5"/>
    <x v="0"/>
    <x v="1"/>
    <x v="1"/>
    <x v="1"/>
    <n v="0"/>
    <n v="1"/>
    <n v="4"/>
  </r>
  <r>
    <n v="3364"/>
    <x v="132"/>
    <x v="0"/>
    <x v="132"/>
    <x v="0"/>
    <n v="15"/>
    <x v="2"/>
    <x v="0"/>
    <x v="0"/>
    <x v="0"/>
    <n v="20"/>
    <n v="7"/>
    <n v="58"/>
  </r>
  <r>
    <n v="3365"/>
    <x v="133"/>
    <x v="2"/>
    <x v="133"/>
    <x v="1"/>
    <n v="10"/>
    <x v="0"/>
    <x v="1"/>
    <x v="1"/>
    <x v="0"/>
    <n v="20"/>
    <n v="10"/>
    <n v="20"/>
  </r>
  <r>
    <n v="3366"/>
    <x v="134"/>
    <x v="1"/>
    <x v="134"/>
    <x v="0"/>
    <n v="5"/>
    <x v="0"/>
    <x v="1"/>
    <x v="1"/>
    <x v="1"/>
    <n v="0"/>
    <n v="0"/>
    <n v="5"/>
  </r>
  <r>
    <n v="3367"/>
    <x v="135"/>
    <x v="0"/>
    <x v="135"/>
    <x v="1"/>
    <n v="15"/>
    <x v="2"/>
    <x v="0"/>
    <x v="0"/>
    <x v="0"/>
    <n v="20"/>
    <n v="7"/>
    <n v="58"/>
  </r>
  <r>
    <n v="3368"/>
    <x v="136"/>
    <x v="2"/>
    <x v="136"/>
    <x v="0"/>
    <n v="10"/>
    <x v="1"/>
    <x v="1"/>
    <x v="1"/>
    <x v="0"/>
    <n v="20"/>
    <n v="10"/>
    <n v="20"/>
  </r>
  <r>
    <n v="3369"/>
    <x v="137"/>
    <x v="1"/>
    <x v="137"/>
    <x v="1"/>
    <n v="5"/>
    <x v="2"/>
    <x v="1"/>
    <x v="1"/>
    <x v="1"/>
    <n v="0"/>
    <n v="1"/>
    <n v="4"/>
  </r>
  <r>
    <n v="3370"/>
    <x v="138"/>
    <x v="0"/>
    <x v="138"/>
    <x v="0"/>
    <n v="15"/>
    <x v="0"/>
    <x v="0"/>
    <x v="0"/>
    <x v="0"/>
    <n v="20"/>
    <n v="15"/>
    <n v="50"/>
  </r>
  <r>
    <n v="3371"/>
    <x v="139"/>
    <x v="2"/>
    <x v="139"/>
    <x v="1"/>
    <n v="10"/>
    <x v="0"/>
    <x v="1"/>
    <x v="1"/>
    <x v="0"/>
    <n v="20"/>
    <n v="5"/>
    <n v="25"/>
  </r>
  <r>
    <n v="3372"/>
    <x v="140"/>
    <x v="1"/>
    <x v="140"/>
    <x v="0"/>
    <n v="5"/>
    <x v="1"/>
    <x v="1"/>
    <x v="1"/>
    <x v="1"/>
    <n v="0"/>
    <n v="0"/>
    <n v="5"/>
  </r>
  <r>
    <n v="3373"/>
    <x v="141"/>
    <x v="0"/>
    <x v="141"/>
    <x v="1"/>
    <n v="15"/>
    <x v="2"/>
    <x v="0"/>
    <x v="0"/>
    <x v="0"/>
    <n v="20"/>
    <n v="20"/>
    <n v="45"/>
  </r>
  <r>
    <n v="3374"/>
    <x v="142"/>
    <x v="2"/>
    <x v="142"/>
    <x v="0"/>
    <n v="10"/>
    <x v="2"/>
    <x v="1"/>
    <x v="1"/>
    <x v="0"/>
    <n v="20"/>
    <n v="12"/>
    <n v="18"/>
  </r>
  <r>
    <n v="3375"/>
    <x v="143"/>
    <x v="1"/>
    <x v="143"/>
    <x v="1"/>
    <n v="5"/>
    <x v="0"/>
    <x v="1"/>
    <x v="1"/>
    <x v="1"/>
    <n v="0"/>
    <n v="2"/>
    <n v="3"/>
  </r>
  <r>
    <n v="3376"/>
    <x v="144"/>
    <x v="0"/>
    <x v="144"/>
    <x v="0"/>
    <n v="15"/>
    <x v="1"/>
    <x v="0"/>
    <x v="0"/>
    <x v="0"/>
    <n v="20"/>
    <n v="5"/>
    <n v="60"/>
  </r>
  <r>
    <n v="3377"/>
    <x v="145"/>
    <x v="2"/>
    <x v="145"/>
    <x v="1"/>
    <n v="10"/>
    <x v="0"/>
    <x v="1"/>
    <x v="1"/>
    <x v="0"/>
    <n v="20"/>
    <n v="10"/>
    <n v="20"/>
  </r>
  <r>
    <n v="3378"/>
    <x v="146"/>
    <x v="1"/>
    <x v="146"/>
    <x v="0"/>
    <n v="5"/>
    <x v="2"/>
    <x v="1"/>
    <x v="1"/>
    <x v="1"/>
    <n v="0"/>
    <n v="0"/>
    <n v="5"/>
  </r>
  <r>
    <n v="3379"/>
    <x v="147"/>
    <x v="0"/>
    <x v="147"/>
    <x v="1"/>
    <n v="15"/>
    <x v="0"/>
    <x v="0"/>
    <x v="0"/>
    <x v="0"/>
    <n v="20"/>
    <n v="3"/>
    <n v="62"/>
  </r>
  <r>
    <n v="3380"/>
    <x v="148"/>
    <x v="2"/>
    <x v="148"/>
    <x v="0"/>
    <n v="10"/>
    <x v="1"/>
    <x v="1"/>
    <x v="1"/>
    <x v="0"/>
    <n v="20"/>
    <n v="15"/>
    <n v="15"/>
  </r>
  <r>
    <n v="3381"/>
    <x v="149"/>
    <x v="1"/>
    <x v="149"/>
    <x v="1"/>
    <n v="5"/>
    <x v="0"/>
    <x v="1"/>
    <x v="1"/>
    <x v="1"/>
    <n v="0"/>
    <n v="1"/>
    <n v="4"/>
  </r>
  <r>
    <n v="3382"/>
    <x v="150"/>
    <x v="0"/>
    <x v="150"/>
    <x v="0"/>
    <n v="15"/>
    <x v="2"/>
    <x v="0"/>
    <x v="0"/>
    <x v="0"/>
    <n v="20"/>
    <n v="7"/>
    <n v="58"/>
  </r>
  <r>
    <n v="3383"/>
    <x v="151"/>
    <x v="2"/>
    <x v="151"/>
    <x v="1"/>
    <n v="10"/>
    <x v="0"/>
    <x v="1"/>
    <x v="1"/>
    <x v="0"/>
    <n v="20"/>
    <n v="10"/>
    <n v="20"/>
  </r>
  <r>
    <n v="3384"/>
    <x v="152"/>
    <x v="1"/>
    <x v="152"/>
    <x v="0"/>
    <n v="5"/>
    <x v="1"/>
    <x v="1"/>
    <x v="1"/>
    <x v="1"/>
    <n v="0"/>
    <n v="0"/>
    <n v="5"/>
  </r>
  <r>
    <n v="3385"/>
    <x v="153"/>
    <x v="0"/>
    <x v="153"/>
    <x v="1"/>
    <n v="15"/>
    <x v="0"/>
    <x v="0"/>
    <x v="0"/>
    <x v="0"/>
    <n v="20"/>
    <n v="20"/>
    <n v="45"/>
  </r>
  <r>
    <n v="3386"/>
    <x v="154"/>
    <x v="2"/>
    <x v="154"/>
    <x v="0"/>
    <n v="10"/>
    <x v="2"/>
    <x v="1"/>
    <x v="1"/>
    <x v="0"/>
    <n v="20"/>
    <n v="15"/>
    <n v="15"/>
  </r>
  <r>
    <n v="3387"/>
    <x v="155"/>
    <x v="1"/>
    <x v="155"/>
    <x v="1"/>
    <n v="5"/>
    <x v="0"/>
    <x v="1"/>
    <x v="1"/>
    <x v="1"/>
    <n v="0"/>
    <n v="1"/>
    <n v="4"/>
  </r>
  <r>
    <n v="3388"/>
    <x v="156"/>
    <x v="0"/>
    <x v="156"/>
    <x v="0"/>
    <n v="15"/>
    <x v="1"/>
    <x v="0"/>
    <x v="0"/>
    <x v="0"/>
    <n v="20"/>
    <n v="3"/>
    <n v="62"/>
  </r>
  <r>
    <n v="3389"/>
    <x v="157"/>
    <x v="2"/>
    <x v="157"/>
    <x v="1"/>
    <n v="10"/>
    <x v="0"/>
    <x v="1"/>
    <x v="1"/>
    <x v="0"/>
    <n v="20"/>
    <n v="10"/>
    <n v="20"/>
  </r>
  <r>
    <n v="3390"/>
    <x v="158"/>
    <x v="1"/>
    <x v="158"/>
    <x v="0"/>
    <n v="5"/>
    <x v="2"/>
    <x v="1"/>
    <x v="1"/>
    <x v="1"/>
    <n v="0"/>
    <n v="0"/>
    <n v="5"/>
  </r>
  <r>
    <n v="3391"/>
    <x v="58"/>
    <x v="0"/>
    <x v="159"/>
    <x v="1"/>
    <n v="15"/>
    <x v="0"/>
    <x v="0"/>
    <x v="0"/>
    <x v="0"/>
    <n v="20"/>
    <n v="15"/>
    <n v="50"/>
  </r>
  <r>
    <n v="3392"/>
    <x v="159"/>
    <x v="2"/>
    <x v="160"/>
    <x v="0"/>
    <n v="10"/>
    <x v="1"/>
    <x v="1"/>
    <x v="1"/>
    <x v="0"/>
    <n v="20"/>
    <n v="15"/>
    <n v="15"/>
  </r>
  <r>
    <n v="3393"/>
    <x v="160"/>
    <x v="1"/>
    <x v="161"/>
    <x v="1"/>
    <n v="5"/>
    <x v="0"/>
    <x v="1"/>
    <x v="1"/>
    <x v="1"/>
    <n v="0"/>
    <n v="1"/>
    <n v="4"/>
  </r>
  <r>
    <n v="3394"/>
    <x v="161"/>
    <x v="0"/>
    <x v="162"/>
    <x v="0"/>
    <n v="15"/>
    <x v="2"/>
    <x v="0"/>
    <x v="0"/>
    <x v="0"/>
    <n v="20"/>
    <n v="7"/>
    <n v="58"/>
  </r>
  <r>
    <n v="3395"/>
    <x v="162"/>
    <x v="2"/>
    <x v="163"/>
    <x v="1"/>
    <n v="10"/>
    <x v="0"/>
    <x v="1"/>
    <x v="1"/>
    <x v="0"/>
    <n v="20"/>
    <n v="10"/>
    <n v="20"/>
  </r>
  <r>
    <n v="3396"/>
    <x v="163"/>
    <x v="1"/>
    <x v="164"/>
    <x v="0"/>
    <n v="5"/>
    <x v="1"/>
    <x v="1"/>
    <x v="1"/>
    <x v="1"/>
    <n v="0"/>
    <n v="0"/>
    <n v="5"/>
  </r>
  <r>
    <n v="3397"/>
    <x v="90"/>
    <x v="0"/>
    <x v="165"/>
    <x v="1"/>
    <n v="15"/>
    <x v="0"/>
    <x v="0"/>
    <x v="0"/>
    <x v="0"/>
    <n v="20"/>
    <n v="20"/>
    <n v="45"/>
  </r>
  <r>
    <n v="3398"/>
    <x v="164"/>
    <x v="2"/>
    <x v="166"/>
    <x v="0"/>
    <n v="10"/>
    <x v="2"/>
    <x v="1"/>
    <x v="1"/>
    <x v="0"/>
    <n v="20"/>
    <n v="15"/>
    <n v="15"/>
  </r>
  <r>
    <n v="3399"/>
    <x v="165"/>
    <x v="1"/>
    <x v="167"/>
    <x v="1"/>
    <n v="5"/>
    <x v="0"/>
    <x v="1"/>
    <x v="1"/>
    <x v="1"/>
    <n v="0"/>
    <n v="1"/>
    <n v="4"/>
  </r>
  <r>
    <n v="3400"/>
    <x v="166"/>
    <x v="0"/>
    <x v="168"/>
    <x v="0"/>
    <n v="15"/>
    <x v="1"/>
    <x v="0"/>
    <x v="0"/>
    <x v="0"/>
    <n v="20"/>
    <n v="5"/>
    <n v="60"/>
  </r>
  <r>
    <n v="3401"/>
    <x v="167"/>
    <x v="2"/>
    <x v="169"/>
    <x v="1"/>
    <n v="10"/>
    <x v="0"/>
    <x v="1"/>
    <x v="1"/>
    <x v="0"/>
    <n v="20"/>
    <n v="10"/>
    <n v="20"/>
  </r>
  <r>
    <n v="3402"/>
    <x v="168"/>
    <x v="1"/>
    <x v="170"/>
    <x v="0"/>
    <n v="5"/>
    <x v="2"/>
    <x v="1"/>
    <x v="1"/>
    <x v="1"/>
    <n v="0"/>
    <n v="0"/>
    <n v="5"/>
  </r>
  <r>
    <n v="3403"/>
    <x v="169"/>
    <x v="0"/>
    <x v="171"/>
    <x v="1"/>
    <n v="15"/>
    <x v="0"/>
    <x v="0"/>
    <x v="0"/>
    <x v="0"/>
    <n v="20"/>
    <n v="3"/>
    <n v="62"/>
  </r>
  <r>
    <n v="3404"/>
    <x v="170"/>
    <x v="2"/>
    <x v="172"/>
    <x v="0"/>
    <n v="10"/>
    <x v="1"/>
    <x v="1"/>
    <x v="1"/>
    <x v="0"/>
    <n v="20"/>
    <n v="15"/>
    <n v="15"/>
  </r>
  <r>
    <n v="3405"/>
    <x v="171"/>
    <x v="1"/>
    <x v="173"/>
    <x v="1"/>
    <n v="5"/>
    <x v="0"/>
    <x v="1"/>
    <x v="1"/>
    <x v="1"/>
    <n v="0"/>
    <n v="1"/>
    <n v="4"/>
  </r>
  <r>
    <n v="3406"/>
    <x v="172"/>
    <x v="1"/>
    <x v="174"/>
    <x v="0"/>
    <n v="5"/>
    <x v="0"/>
    <x v="1"/>
    <x v="1"/>
    <x v="1"/>
    <n v="0"/>
    <n v="0"/>
    <n v="5"/>
  </r>
  <r>
    <n v="3407"/>
    <x v="173"/>
    <x v="0"/>
    <x v="175"/>
    <x v="1"/>
    <n v="15"/>
    <x v="2"/>
    <x v="0"/>
    <x v="0"/>
    <x v="0"/>
    <n v="20"/>
    <n v="7"/>
    <n v="58"/>
  </r>
  <r>
    <n v="3408"/>
    <x v="174"/>
    <x v="2"/>
    <x v="176"/>
    <x v="0"/>
    <n v="10"/>
    <x v="1"/>
    <x v="1"/>
    <x v="1"/>
    <x v="0"/>
    <n v="20"/>
    <n v="10"/>
    <n v="20"/>
  </r>
  <r>
    <n v="3409"/>
    <x v="175"/>
    <x v="1"/>
    <x v="177"/>
    <x v="1"/>
    <n v="5"/>
    <x v="2"/>
    <x v="1"/>
    <x v="1"/>
    <x v="1"/>
    <n v="0"/>
    <n v="1"/>
    <n v="4"/>
  </r>
  <r>
    <n v="3410"/>
    <x v="176"/>
    <x v="0"/>
    <x v="178"/>
    <x v="0"/>
    <n v="15"/>
    <x v="0"/>
    <x v="0"/>
    <x v="0"/>
    <x v="0"/>
    <n v="20"/>
    <n v="15"/>
    <n v="50"/>
  </r>
  <r>
    <n v="3411"/>
    <x v="177"/>
    <x v="2"/>
    <x v="179"/>
    <x v="1"/>
    <n v="10"/>
    <x v="0"/>
    <x v="1"/>
    <x v="1"/>
    <x v="0"/>
    <n v="20"/>
    <n v="5"/>
    <n v="25"/>
  </r>
  <r>
    <n v="3412"/>
    <x v="178"/>
    <x v="1"/>
    <x v="180"/>
    <x v="0"/>
    <n v="5"/>
    <x v="1"/>
    <x v="1"/>
    <x v="1"/>
    <x v="1"/>
    <n v="0"/>
    <n v="0"/>
    <n v="5"/>
  </r>
  <r>
    <n v="3413"/>
    <x v="179"/>
    <x v="0"/>
    <x v="181"/>
    <x v="1"/>
    <n v="15"/>
    <x v="2"/>
    <x v="0"/>
    <x v="0"/>
    <x v="0"/>
    <n v="20"/>
    <n v="20"/>
    <n v="45"/>
  </r>
  <r>
    <n v="3414"/>
    <x v="180"/>
    <x v="2"/>
    <x v="182"/>
    <x v="0"/>
    <n v="10"/>
    <x v="2"/>
    <x v="1"/>
    <x v="1"/>
    <x v="0"/>
    <n v="20"/>
    <n v="12"/>
    <n v="18"/>
  </r>
  <r>
    <n v="3415"/>
    <x v="181"/>
    <x v="1"/>
    <x v="183"/>
    <x v="1"/>
    <n v="5"/>
    <x v="0"/>
    <x v="1"/>
    <x v="1"/>
    <x v="1"/>
    <n v="0"/>
    <n v="2"/>
    <n v="3"/>
  </r>
  <r>
    <n v="3416"/>
    <x v="182"/>
    <x v="0"/>
    <x v="184"/>
    <x v="0"/>
    <n v="15"/>
    <x v="1"/>
    <x v="0"/>
    <x v="0"/>
    <x v="0"/>
    <n v="20"/>
    <n v="5"/>
    <n v="60"/>
  </r>
  <r>
    <n v="3417"/>
    <x v="183"/>
    <x v="2"/>
    <x v="185"/>
    <x v="1"/>
    <n v="10"/>
    <x v="0"/>
    <x v="1"/>
    <x v="1"/>
    <x v="0"/>
    <n v="20"/>
    <n v="10"/>
    <n v="20"/>
  </r>
  <r>
    <n v="3418"/>
    <x v="184"/>
    <x v="1"/>
    <x v="186"/>
    <x v="0"/>
    <n v="5"/>
    <x v="2"/>
    <x v="1"/>
    <x v="1"/>
    <x v="1"/>
    <n v="0"/>
    <n v="0"/>
    <n v="5"/>
  </r>
  <r>
    <n v="3419"/>
    <x v="185"/>
    <x v="0"/>
    <x v="187"/>
    <x v="1"/>
    <n v="15"/>
    <x v="0"/>
    <x v="0"/>
    <x v="0"/>
    <x v="0"/>
    <n v="20"/>
    <n v="3"/>
    <n v="62"/>
  </r>
  <r>
    <n v="3420"/>
    <x v="186"/>
    <x v="2"/>
    <x v="188"/>
    <x v="0"/>
    <n v="10"/>
    <x v="1"/>
    <x v="1"/>
    <x v="1"/>
    <x v="0"/>
    <n v="20"/>
    <n v="15"/>
    <n v="15"/>
  </r>
  <r>
    <n v="3421"/>
    <x v="15"/>
    <x v="1"/>
    <x v="189"/>
    <x v="1"/>
    <n v="5"/>
    <x v="0"/>
    <x v="1"/>
    <x v="1"/>
    <x v="1"/>
    <n v="0"/>
    <n v="1"/>
    <n v="4"/>
  </r>
  <r>
    <n v="3422"/>
    <x v="187"/>
    <x v="0"/>
    <x v="190"/>
    <x v="0"/>
    <n v="15"/>
    <x v="2"/>
    <x v="0"/>
    <x v="0"/>
    <x v="0"/>
    <n v="20"/>
    <n v="7"/>
    <n v="58"/>
  </r>
  <r>
    <n v="3423"/>
    <x v="188"/>
    <x v="2"/>
    <x v="191"/>
    <x v="1"/>
    <n v="10"/>
    <x v="0"/>
    <x v="1"/>
    <x v="1"/>
    <x v="0"/>
    <n v="20"/>
    <n v="10"/>
    <n v="20"/>
  </r>
  <r>
    <n v="3424"/>
    <x v="14"/>
    <x v="1"/>
    <x v="192"/>
    <x v="0"/>
    <n v="5"/>
    <x v="1"/>
    <x v="1"/>
    <x v="1"/>
    <x v="1"/>
    <n v="0"/>
    <n v="0"/>
    <n v="5"/>
  </r>
  <r>
    <n v="3425"/>
    <x v="189"/>
    <x v="0"/>
    <x v="193"/>
    <x v="1"/>
    <n v="15"/>
    <x v="0"/>
    <x v="0"/>
    <x v="0"/>
    <x v="0"/>
    <n v="20"/>
    <n v="20"/>
    <n v="45"/>
  </r>
  <r>
    <n v="3426"/>
    <x v="167"/>
    <x v="2"/>
    <x v="194"/>
    <x v="0"/>
    <n v="10"/>
    <x v="2"/>
    <x v="1"/>
    <x v="1"/>
    <x v="0"/>
    <n v="20"/>
    <n v="15"/>
    <n v="15"/>
  </r>
  <r>
    <n v="3427"/>
    <x v="190"/>
    <x v="1"/>
    <x v="195"/>
    <x v="1"/>
    <n v="5"/>
    <x v="0"/>
    <x v="1"/>
    <x v="1"/>
    <x v="1"/>
    <n v="0"/>
    <n v="1"/>
    <n v="4"/>
  </r>
  <r>
    <n v="3428"/>
    <x v="191"/>
    <x v="0"/>
    <x v="196"/>
    <x v="0"/>
    <n v="15"/>
    <x v="1"/>
    <x v="0"/>
    <x v="0"/>
    <x v="0"/>
    <n v="20"/>
    <n v="3"/>
    <n v="62"/>
  </r>
  <r>
    <n v="3429"/>
    <x v="192"/>
    <x v="2"/>
    <x v="197"/>
    <x v="1"/>
    <n v="10"/>
    <x v="0"/>
    <x v="1"/>
    <x v="1"/>
    <x v="0"/>
    <n v="20"/>
    <n v="10"/>
    <n v="20"/>
  </r>
  <r>
    <n v="3430"/>
    <x v="193"/>
    <x v="1"/>
    <x v="198"/>
    <x v="0"/>
    <n v="5"/>
    <x v="2"/>
    <x v="1"/>
    <x v="1"/>
    <x v="1"/>
    <n v="0"/>
    <n v="0"/>
    <n v="5"/>
  </r>
  <r>
    <n v="3431"/>
    <x v="194"/>
    <x v="0"/>
    <x v="199"/>
    <x v="1"/>
    <n v="15"/>
    <x v="0"/>
    <x v="0"/>
    <x v="0"/>
    <x v="0"/>
    <n v="20"/>
    <n v="15"/>
    <n v="50"/>
  </r>
  <r>
    <n v="3432"/>
    <x v="195"/>
    <x v="2"/>
    <x v="200"/>
    <x v="0"/>
    <n v="10"/>
    <x v="1"/>
    <x v="1"/>
    <x v="1"/>
    <x v="0"/>
    <n v="20"/>
    <n v="15"/>
    <n v="15"/>
  </r>
  <r>
    <n v="3433"/>
    <x v="196"/>
    <x v="1"/>
    <x v="201"/>
    <x v="1"/>
    <n v="5"/>
    <x v="0"/>
    <x v="1"/>
    <x v="1"/>
    <x v="1"/>
    <n v="0"/>
    <n v="1"/>
    <n v="4"/>
  </r>
  <r>
    <n v="3434"/>
    <x v="197"/>
    <x v="0"/>
    <x v="202"/>
    <x v="0"/>
    <n v="15"/>
    <x v="2"/>
    <x v="0"/>
    <x v="0"/>
    <x v="0"/>
    <n v="20"/>
    <n v="7"/>
    <n v="58"/>
  </r>
  <r>
    <n v="3435"/>
    <x v="198"/>
    <x v="2"/>
    <x v="203"/>
    <x v="1"/>
    <n v="10"/>
    <x v="0"/>
    <x v="1"/>
    <x v="1"/>
    <x v="0"/>
    <n v="20"/>
    <n v="10"/>
    <n v="20"/>
  </r>
  <r>
    <n v="3436"/>
    <x v="199"/>
    <x v="1"/>
    <x v="204"/>
    <x v="0"/>
    <n v="5"/>
    <x v="0"/>
    <x v="1"/>
    <x v="1"/>
    <x v="1"/>
    <n v="0"/>
    <n v="0"/>
    <n v="5"/>
  </r>
  <r>
    <n v="3437"/>
    <x v="200"/>
    <x v="0"/>
    <x v="205"/>
    <x v="1"/>
    <n v="15"/>
    <x v="2"/>
    <x v="0"/>
    <x v="0"/>
    <x v="0"/>
    <n v="20"/>
    <n v="7"/>
    <n v="58"/>
  </r>
  <r>
    <n v="3438"/>
    <x v="201"/>
    <x v="2"/>
    <x v="206"/>
    <x v="0"/>
    <n v="10"/>
    <x v="1"/>
    <x v="1"/>
    <x v="1"/>
    <x v="0"/>
    <n v="20"/>
    <n v="10"/>
    <n v="20"/>
  </r>
  <r>
    <n v="3439"/>
    <x v="202"/>
    <x v="1"/>
    <x v="207"/>
    <x v="1"/>
    <n v="5"/>
    <x v="2"/>
    <x v="1"/>
    <x v="1"/>
    <x v="1"/>
    <n v="0"/>
    <n v="1"/>
    <n v="4"/>
  </r>
  <r>
    <n v="3440"/>
    <x v="203"/>
    <x v="0"/>
    <x v="208"/>
    <x v="0"/>
    <n v="15"/>
    <x v="0"/>
    <x v="0"/>
    <x v="0"/>
    <x v="0"/>
    <n v="20"/>
    <n v="15"/>
    <n v="50"/>
  </r>
  <r>
    <n v="3441"/>
    <x v="204"/>
    <x v="2"/>
    <x v="209"/>
    <x v="1"/>
    <n v="10"/>
    <x v="0"/>
    <x v="1"/>
    <x v="1"/>
    <x v="0"/>
    <n v="20"/>
    <n v="5"/>
    <n v="25"/>
  </r>
  <r>
    <n v="3442"/>
    <x v="205"/>
    <x v="1"/>
    <x v="210"/>
    <x v="0"/>
    <n v="5"/>
    <x v="1"/>
    <x v="1"/>
    <x v="1"/>
    <x v="1"/>
    <n v="0"/>
    <n v="0"/>
    <n v="5"/>
  </r>
  <r>
    <n v="3443"/>
    <x v="206"/>
    <x v="0"/>
    <x v="211"/>
    <x v="1"/>
    <n v="15"/>
    <x v="2"/>
    <x v="0"/>
    <x v="0"/>
    <x v="0"/>
    <n v="20"/>
    <n v="20"/>
    <n v="45"/>
  </r>
  <r>
    <n v="3444"/>
    <x v="207"/>
    <x v="2"/>
    <x v="212"/>
    <x v="0"/>
    <n v="10"/>
    <x v="2"/>
    <x v="1"/>
    <x v="1"/>
    <x v="0"/>
    <n v="20"/>
    <n v="12"/>
    <n v="18"/>
  </r>
  <r>
    <n v="3445"/>
    <x v="37"/>
    <x v="1"/>
    <x v="213"/>
    <x v="1"/>
    <n v="5"/>
    <x v="0"/>
    <x v="1"/>
    <x v="1"/>
    <x v="1"/>
    <n v="0"/>
    <n v="2"/>
    <n v="3"/>
  </r>
  <r>
    <n v="3446"/>
    <x v="208"/>
    <x v="0"/>
    <x v="214"/>
    <x v="0"/>
    <n v="15"/>
    <x v="1"/>
    <x v="0"/>
    <x v="0"/>
    <x v="0"/>
    <n v="20"/>
    <n v="5"/>
    <n v="60"/>
  </r>
  <r>
    <n v="3447"/>
    <x v="209"/>
    <x v="2"/>
    <x v="215"/>
    <x v="1"/>
    <n v="10"/>
    <x v="0"/>
    <x v="1"/>
    <x v="1"/>
    <x v="0"/>
    <n v="20"/>
    <n v="10"/>
    <n v="20"/>
  </r>
  <r>
    <n v="3448"/>
    <x v="210"/>
    <x v="1"/>
    <x v="216"/>
    <x v="0"/>
    <n v="5"/>
    <x v="2"/>
    <x v="1"/>
    <x v="1"/>
    <x v="1"/>
    <n v="0"/>
    <n v="0"/>
    <n v="5"/>
  </r>
  <r>
    <n v="3449"/>
    <x v="211"/>
    <x v="0"/>
    <x v="217"/>
    <x v="1"/>
    <n v="15"/>
    <x v="0"/>
    <x v="0"/>
    <x v="0"/>
    <x v="0"/>
    <n v="20"/>
    <n v="3"/>
    <n v="62"/>
  </r>
  <r>
    <n v="3450"/>
    <x v="212"/>
    <x v="2"/>
    <x v="218"/>
    <x v="0"/>
    <n v="10"/>
    <x v="1"/>
    <x v="1"/>
    <x v="1"/>
    <x v="0"/>
    <n v="20"/>
    <n v="15"/>
    <n v="15"/>
  </r>
  <r>
    <n v="3451"/>
    <x v="213"/>
    <x v="1"/>
    <x v="219"/>
    <x v="1"/>
    <n v="5"/>
    <x v="0"/>
    <x v="1"/>
    <x v="1"/>
    <x v="1"/>
    <n v="0"/>
    <n v="1"/>
    <n v="4"/>
  </r>
  <r>
    <n v="3452"/>
    <x v="191"/>
    <x v="0"/>
    <x v="220"/>
    <x v="0"/>
    <n v="15"/>
    <x v="2"/>
    <x v="0"/>
    <x v="0"/>
    <x v="0"/>
    <n v="20"/>
    <n v="7"/>
    <n v="58"/>
  </r>
  <r>
    <n v="3453"/>
    <x v="45"/>
    <x v="2"/>
    <x v="221"/>
    <x v="1"/>
    <n v="10"/>
    <x v="0"/>
    <x v="1"/>
    <x v="1"/>
    <x v="0"/>
    <n v="20"/>
    <n v="10"/>
    <n v="20"/>
  </r>
  <r>
    <n v="3454"/>
    <x v="214"/>
    <x v="1"/>
    <x v="222"/>
    <x v="0"/>
    <n v="5"/>
    <x v="1"/>
    <x v="1"/>
    <x v="1"/>
    <x v="1"/>
    <n v="0"/>
    <n v="0"/>
    <n v="5"/>
  </r>
  <r>
    <n v="3455"/>
    <x v="215"/>
    <x v="0"/>
    <x v="223"/>
    <x v="1"/>
    <n v="15"/>
    <x v="0"/>
    <x v="0"/>
    <x v="0"/>
    <x v="0"/>
    <n v="20"/>
    <n v="20"/>
    <n v="45"/>
  </r>
  <r>
    <n v="3456"/>
    <x v="216"/>
    <x v="2"/>
    <x v="224"/>
    <x v="0"/>
    <n v="10"/>
    <x v="2"/>
    <x v="1"/>
    <x v="1"/>
    <x v="0"/>
    <n v="20"/>
    <n v="15"/>
    <n v="15"/>
  </r>
  <r>
    <n v="3457"/>
    <x v="217"/>
    <x v="1"/>
    <x v="225"/>
    <x v="1"/>
    <n v="5"/>
    <x v="0"/>
    <x v="1"/>
    <x v="1"/>
    <x v="1"/>
    <n v="0"/>
    <n v="1"/>
    <n v="4"/>
  </r>
  <r>
    <n v="3458"/>
    <x v="218"/>
    <x v="0"/>
    <x v="226"/>
    <x v="0"/>
    <n v="15"/>
    <x v="1"/>
    <x v="0"/>
    <x v="0"/>
    <x v="0"/>
    <n v="20"/>
    <n v="3"/>
    <n v="62"/>
  </r>
  <r>
    <n v="3459"/>
    <x v="219"/>
    <x v="2"/>
    <x v="227"/>
    <x v="1"/>
    <n v="10"/>
    <x v="0"/>
    <x v="1"/>
    <x v="1"/>
    <x v="0"/>
    <n v="20"/>
    <n v="10"/>
    <n v="20"/>
  </r>
  <r>
    <n v="3460"/>
    <x v="127"/>
    <x v="1"/>
    <x v="228"/>
    <x v="0"/>
    <n v="5"/>
    <x v="2"/>
    <x v="1"/>
    <x v="1"/>
    <x v="1"/>
    <n v="0"/>
    <n v="0"/>
    <n v="5"/>
  </r>
  <r>
    <n v="3461"/>
    <x v="220"/>
    <x v="0"/>
    <x v="229"/>
    <x v="1"/>
    <n v="15"/>
    <x v="0"/>
    <x v="0"/>
    <x v="0"/>
    <x v="0"/>
    <n v="20"/>
    <n v="15"/>
    <n v="50"/>
  </r>
  <r>
    <n v="3462"/>
    <x v="221"/>
    <x v="2"/>
    <x v="230"/>
    <x v="0"/>
    <n v="10"/>
    <x v="1"/>
    <x v="1"/>
    <x v="1"/>
    <x v="0"/>
    <n v="20"/>
    <n v="15"/>
    <n v="15"/>
  </r>
  <r>
    <n v="3463"/>
    <x v="222"/>
    <x v="1"/>
    <x v="231"/>
    <x v="1"/>
    <n v="5"/>
    <x v="0"/>
    <x v="1"/>
    <x v="1"/>
    <x v="1"/>
    <n v="0"/>
    <n v="1"/>
    <n v="4"/>
  </r>
  <r>
    <n v="3464"/>
    <x v="223"/>
    <x v="0"/>
    <x v="232"/>
    <x v="0"/>
    <n v="15"/>
    <x v="2"/>
    <x v="0"/>
    <x v="0"/>
    <x v="0"/>
    <n v="20"/>
    <n v="7"/>
    <n v="58"/>
  </r>
  <r>
    <n v="3465"/>
    <x v="224"/>
    <x v="2"/>
    <x v="233"/>
    <x v="1"/>
    <n v="10"/>
    <x v="0"/>
    <x v="1"/>
    <x v="1"/>
    <x v="0"/>
    <n v="20"/>
    <n v="10"/>
    <n v="20"/>
  </r>
  <r>
    <n v="3466"/>
    <x v="225"/>
    <x v="1"/>
    <x v="234"/>
    <x v="0"/>
    <n v="5"/>
    <x v="1"/>
    <x v="1"/>
    <x v="1"/>
    <x v="1"/>
    <n v="0"/>
    <n v="0"/>
    <n v="5"/>
  </r>
  <r>
    <n v="3467"/>
    <x v="226"/>
    <x v="0"/>
    <x v="235"/>
    <x v="1"/>
    <n v="15"/>
    <x v="0"/>
    <x v="0"/>
    <x v="0"/>
    <x v="0"/>
    <n v="20"/>
    <n v="15"/>
    <n v="50"/>
  </r>
  <r>
    <n v="3468"/>
    <x v="227"/>
    <x v="2"/>
    <x v="236"/>
    <x v="0"/>
    <n v="10"/>
    <x v="2"/>
    <x v="1"/>
    <x v="1"/>
    <x v="0"/>
    <n v="20"/>
    <n v="12"/>
    <n v="18"/>
  </r>
  <r>
    <n v="3469"/>
    <x v="228"/>
    <x v="1"/>
    <x v="237"/>
    <x v="1"/>
    <n v="5"/>
    <x v="0"/>
    <x v="1"/>
    <x v="1"/>
    <x v="1"/>
    <n v="0"/>
    <n v="2"/>
    <n v="3"/>
  </r>
  <r>
    <n v="3470"/>
    <x v="229"/>
    <x v="0"/>
    <x v="238"/>
    <x v="0"/>
    <n v="15"/>
    <x v="1"/>
    <x v="0"/>
    <x v="0"/>
    <x v="0"/>
    <n v="20"/>
    <n v="5"/>
    <n v="60"/>
  </r>
  <r>
    <n v="3471"/>
    <x v="230"/>
    <x v="2"/>
    <x v="239"/>
    <x v="1"/>
    <n v="10"/>
    <x v="0"/>
    <x v="1"/>
    <x v="1"/>
    <x v="0"/>
    <n v="20"/>
    <n v="10"/>
    <n v="20"/>
  </r>
  <r>
    <n v="3472"/>
    <x v="231"/>
    <x v="1"/>
    <x v="240"/>
    <x v="0"/>
    <n v="5"/>
    <x v="2"/>
    <x v="1"/>
    <x v="1"/>
    <x v="1"/>
    <n v="0"/>
    <n v="0"/>
    <n v="5"/>
  </r>
  <r>
    <n v="3473"/>
    <x v="140"/>
    <x v="0"/>
    <x v="241"/>
    <x v="1"/>
    <n v="15"/>
    <x v="0"/>
    <x v="0"/>
    <x v="0"/>
    <x v="0"/>
    <n v="20"/>
    <n v="3"/>
    <n v="62"/>
  </r>
  <r>
    <n v="3474"/>
    <x v="232"/>
    <x v="2"/>
    <x v="242"/>
    <x v="0"/>
    <n v="10"/>
    <x v="1"/>
    <x v="1"/>
    <x v="1"/>
    <x v="0"/>
    <n v="20"/>
    <n v="15"/>
    <n v="15"/>
  </r>
  <r>
    <n v="3475"/>
    <x v="233"/>
    <x v="1"/>
    <x v="243"/>
    <x v="1"/>
    <n v="5"/>
    <x v="0"/>
    <x v="1"/>
    <x v="1"/>
    <x v="1"/>
    <n v="0"/>
    <n v="1"/>
    <n v="4"/>
  </r>
  <r>
    <n v="3476"/>
    <x v="234"/>
    <x v="0"/>
    <x v="244"/>
    <x v="0"/>
    <n v="15"/>
    <x v="2"/>
    <x v="0"/>
    <x v="0"/>
    <x v="0"/>
    <n v="20"/>
    <n v="7"/>
    <n v="58"/>
  </r>
  <r>
    <n v="3477"/>
    <x v="235"/>
    <x v="2"/>
    <x v="245"/>
    <x v="1"/>
    <n v="10"/>
    <x v="0"/>
    <x v="1"/>
    <x v="1"/>
    <x v="0"/>
    <n v="20"/>
    <n v="10"/>
    <n v="20"/>
  </r>
  <r>
    <n v="3478"/>
    <x v="236"/>
    <x v="1"/>
    <x v="246"/>
    <x v="0"/>
    <n v="5"/>
    <x v="1"/>
    <x v="1"/>
    <x v="1"/>
    <x v="1"/>
    <n v="0"/>
    <n v="0"/>
    <n v="5"/>
  </r>
  <r>
    <n v="3479"/>
    <x v="237"/>
    <x v="0"/>
    <x v="247"/>
    <x v="1"/>
    <n v="15"/>
    <x v="0"/>
    <x v="0"/>
    <x v="0"/>
    <x v="0"/>
    <n v="20"/>
    <n v="20"/>
    <n v="45"/>
  </r>
  <r>
    <n v="3480"/>
    <x v="238"/>
    <x v="2"/>
    <x v="248"/>
    <x v="0"/>
    <n v="10"/>
    <x v="2"/>
    <x v="1"/>
    <x v="1"/>
    <x v="0"/>
    <n v="20"/>
    <n v="15"/>
    <n v="15"/>
  </r>
  <r>
    <n v="3481"/>
    <x v="239"/>
    <x v="1"/>
    <x v="249"/>
    <x v="1"/>
    <n v="5"/>
    <x v="0"/>
    <x v="1"/>
    <x v="1"/>
    <x v="1"/>
    <n v="0"/>
    <n v="1"/>
    <n v="4"/>
  </r>
  <r>
    <n v="3482"/>
    <x v="240"/>
    <x v="0"/>
    <x v="250"/>
    <x v="0"/>
    <n v="15"/>
    <x v="1"/>
    <x v="0"/>
    <x v="0"/>
    <x v="0"/>
    <n v="20"/>
    <n v="3"/>
    <n v="62"/>
  </r>
  <r>
    <n v="3483"/>
    <x v="241"/>
    <x v="2"/>
    <x v="251"/>
    <x v="1"/>
    <n v="10"/>
    <x v="0"/>
    <x v="1"/>
    <x v="1"/>
    <x v="0"/>
    <n v="20"/>
    <n v="10"/>
    <n v="20"/>
  </r>
  <r>
    <n v="3484"/>
    <x v="242"/>
    <x v="1"/>
    <x v="252"/>
    <x v="0"/>
    <n v="5"/>
    <x v="2"/>
    <x v="1"/>
    <x v="1"/>
    <x v="1"/>
    <n v="0"/>
    <n v="0"/>
    <n v="5"/>
  </r>
  <r>
    <n v="3485"/>
    <x v="243"/>
    <x v="0"/>
    <x v="253"/>
    <x v="1"/>
    <n v="15"/>
    <x v="0"/>
    <x v="0"/>
    <x v="0"/>
    <x v="0"/>
    <n v="20"/>
    <n v="15"/>
    <n v="50"/>
  </r>
  <r>
    <n v="3486"/>
    <x v="244"/>
    <x v="1"/>
    <x v="254"/>
    <x v="0"/>
    <n v="5"/>
    <x v="0"/>
    <x v="1"/>
    <x v="1"/>
    <x v="1"/>
    <n v="0"/>
    <n v="0"/>
    <n v="5"/>
  </r>
  <r>
    <n v="3487"/>
    <x v="245"/>
    <x v="0"/>
    <x v="255"/>
    <x v="1"/>
    <n v="15"/>
    <x v="2"/>
    <x v="0"/>
    <x v="0"/>
    <x v="0"/>
    <n v="20"/>
    <n v="7"/>
    <n v="58"/>
  </r>
  <r>
    <n v="3488"/>
    <x v="246"/>
    <x v="2"/>
    <x v="256"/>
    <x v="0"/>
    <n v="10"/>
    <x v="1"/>
    <x v="1"/>
    <x v="1"/>
    <x v="0"/>
    <n v="20"/>
    <n v="10"/>
    <n v="20"/>
  </r>
  <r>
    <n v="3489"/>
    <x v="247"/>
    <x v="1"/>
    <x v="257"/>
    <x v="1"/>
    <n v="5"/>
    <x v="2"/>
    <x v="1"/>
    <x v="1"/>
    <x v="1"/>
    <n v="0"/>
    <n v="1"/>
    <n v="4"/>
  </r>
  <r>
    <n v="3490"/>
    <x v="248"/>
    <x v="0"/>
    <x v="258"/>
    <x v="0"/>
    <n v="15"/>
    <x v="0"/>
    <x v="0"/>
    <x v="0"/>
    <x v="0"/>
    <n v="20"/>
    <n v="15"/>
    <n v="50"/>
  </r>
  <r>
    <n v="3491"/>
    <x v="249"/>
    <x v="2"/>
    <x v="259"/>
    <x v="1"/>
    <n v="10"/>
    <x v="0"/>
    <x v="1"/>
    <x v="1"/>
    <x v="0"/>
    <n v="20"/>
    <n v="5"/>
    <n v="25"/>
  </r>
  <r>
    <n v="3492"/>
    <x v="250"/>
    <x v="1"/>
    <x v="260"/>
    <x v="0"/>
    <n v="5"/>
    <x v="1"/>
    <x v="1"/>
    <x v="1"/>
    <x v="1"/>
    <n v="0"/>
    <n v="0"/>
    <n v="5"/>
  </r>
  <r>
    <n v="3493"/>
    <x v="251"/>
    <x v="0"/>
    <x v="261"/>
    <x v="1"/>
    <n v="15"/>
    <x v="2"/>
    <x v="0"/>
    <x v="0"/>
    <x v="0"/>
    <n v="20"/>
    <n v="20"/>
    <n v="45"/>
  </r>
  <r>
    <n v="3494"/>
    <x v="252"/>
    <x v="2"/>
    <x v="262"/>
    <x v="0"/>
    <n v="10"/>
    <x v="2"/>
    <x v="1"/>
    <x v="1"/>
    <x v="0"/>
    <n v="20"/>
    <n v="12"/>
    <n v="18"/>
  </r>
  <r>
    <n v="3495"/>
    <x v="253"/>
    <x v="1"/>
    <x v="263"/>
    <x v="1"/>
    <n v="5"/>
    <x v="0"/>
    <x v="1"/>
    <x v="1"/>
    <x v="1"/>
    <n v="0"/>
    <n v="2"/>
    <n v="3"/>
  </r>
  <r>
    <n v="3496"/>
    <x v="254"/>
    <x v="0"/>
    <x v="264"/>
    <x v="0"/>
    <n v="15"/>
    <x v="1"/>
    <x v="0"/>
    <x v="0"/>
    <x v="0"/>
    <n v="20"/>
    <n v="5"/>
    <n v="60"/>
  </r>
  <r>
    <n v="3497"/>
    <x v="255"/>
    <x v="2"/>
    <x v="265"/>
    <x v="1"/>
    <n v="10"/>
    <x v="0"/>
    <x v="1"/>
    <x v="1"/>
    <x v="0"/>
    <n v="20"/>
    <n v="10"/>
    <n v="20"/>
  </r>
  <r>
    <n v="3498"/>
    <x v="256"/>
    <x v="1"/>
    <x v="266"/>
    <x v="0"/>
    <n v="5"/>
    <x v="2"/>
    <x v="1"/>
    <x v="1"/>
    <x v="1"/>
    <n v="0"/>
    <n v="0"/>
    <n v="5"/>
  </r>
  <r>
    <n v="3499"/>
    <x v="257"/>
    <x v="0"/>
    <x v="267"/>
    <x v="1"/>
    <n v="15"/>
    <x v="0"/>
    <x v="0"/>
    <x v="0"/>
    <x v="0"/>
    <n v="20"/>
    <n v="3"/>
    <n v="62"/>
  </r>
  <r>
    <n v="3500"/>
    <x v="258"/>
    <x v="2"/>
    <x v="268"/>
    <x v="0"/>
    <n v="10"/>
    <x v="1"/>
    <x v="1"/>
    <x v="1"/>
    <x v="0"/>
    <n v="20"/>
    <n v="15"/>
    <n v="15"/>
  </r>
  <r>
    <n v="3501"/>
    <x v="259"/>
    <x v="1"/>
    <x v="269"/>
    <x v="1"/>
    <n v="5"/>
    <x v="0"/>
    <x v="1"/>
    <x v="1"/>
    <x v="1"/>
    <n v="0"/>
    <n v="1"/>
    <n v="4"/>
  </r>
  <r>
    <n v="3502"/>
    <x v="260"/>
    <x v="0"/>
    <x v="270"/>
    <x v="0"/>
    <n v="15"/>
    <x v="2"/>
    <x v="0"/>
    <x v="0"/>
    <x v="0"/>
    <n v="20"/>
    <n v="7"/>
    <n v="58"/>
  </r>
  <r>
    <n v="3503"/>
    <x v="119"/>
    <x v="2"/>
    <x v="271"/>
    <x v="1"/>
    <n v="10"/>
    <x v="0"/>
    <x v="1"/>
    <x v="1"/>
    <x v="0"/>
    <n v="20"/>
    <n v="10"/>
    <n v="20"/>
  </r>
  <r>
    <n v="3504"/>
    <x v="261"/>
    <x v="1"/>
    <x v="272"/>
    <x v="0"/>
    <n v="5"/>
    <x v="1"/>
    <x v="1"/>
    <x v="1"/>
    <x v="1"/>
    <n v="0"/>
    <n v="0"/>
    <n v="5"/>
  </r>
  <r>
    <n v="3505"/>
    <x v="262"/>
    <x v="0"/>
    <x v="273"/>
    <x v="1"/>
    <n v="15"/>
    <x v="0"/>
    <x v="0"/>
    <x v="0"/>
    <x v="0"/>
    <n v="20"/>
    <n v="20"/>
    <n v="45"/>
  </r>
  <r>
    <n v="3506"/>
    <x v="263"/>
    <x v="2"/>
    <x v="274"/>
    <x v="0"/>
    <n v="10"/>
    <x v="2"/>
    <x v="1"/>
    <x v="1"/>
    <x v="0"/>
    <n v="20"/>
    <n v="15"/>
    <n v="15"/>
  </r>
  <r>
    <n v="3507"/>
    <x v="264"/>
    <x v="1"/>
    <x v="275"/>
    <x v="1"/>
    <n v="5"/>
    <x v="0"/>
    <x v="1"/>
    <x v="1"/>
    <x v="1"/>
    <n v="0"/>
    <n v="1"/>
    <n v="4"/>
  </r>
  <r>
    <n v="3508"/>
    <x v="265"/>
    <x v="0"/>
    <x v="276"/>
    <x v="0"/>
    <n v="15"/>
    <x v="1"/>
    <x v="0"/>
    <x v="0"/>
    <x v="0"/>
    <n v="20"/>
    <n v="3"/>
    <n v="62"/>
  </r>
  <r>
    <n v="3509"/>
    <x v="266"/>
    <x v="2"/>
    <x v="277"/>
    <x v="1"/>
    <n v="10"/>
    <x v="0"/>
    <x v="1"/>
    <x v="1"/>
    <x v="0"/>
    <n v="20"/>
    <n v="10"/>
    <n v="20"/>
  </r>
  <r>
    <n v="3510"/>
    <x v="267"/>
    <x v="1"/>
    <x v="278"/>
    <x v="0"/>
    <n v="5"/>
    <x v="2"/>
    <x v="1"/>
    <x v="1"/>
    <x v="1"/>
    <n v="0"/>
    <n v="0"/>
    <n v="5"/>
  </r>
  <r>
    <n v="3511"/>
    <x v="268"/>
    <x v="0"/>
    <x v="279"/>
    <x v="1"/>
    <n v="15"/>
    <x v="0"/>
    <x v="0"/>
    <x v="0"/>
    <x v="0"/>
    <n v="20"/>
    <n v="15"/>
    <n v="50"/>
  </r>
  <r>
    <n v="3512"/>
    <x v="269"/>
    <x v="2"/>
    <x v="280"/>
    <x v="0"/>
    <n v="10"/>
    <x v="1"/>
    <x v="1"/>
    <x v="1"/>
    <x v="0"/>
    <n v="20"/>
    <n v="15"/>
    <n v="15"/>
  </r>
  <r>
    <n v="3513"/>
    <x v="270"/>
    <x v="1"/>
    <x v="281"/>
    <x v="1"/>
    <n v="5"/>
    <x v="0"/>
    <x v="1"/>
    <x v="1"/>
    <x v="1"/>
    <n v="0"/>
    <n v="1"/>
    <n v="4"/>
  </r>
  <r>
    <n v="3514"/>
    <x v="271"/>
    <x v="0"/>
    <x v="282"/>
    <x v="0"/>
    <n v="15"/>
    <x v="2"/>
    <x v="0"/>
    <x v="0"/>
    <x v="0"/>
    <n v="20"/>
    <n v="7"/>
    <n v="58"/>
  </r>
  <r>
    <n v="3515"/>
    <x v="130"/>
    <x v="2"/>
    <x v="283"/>
    <x v="1"/>
    <n v="10"/>
    <x v="0"/>
    <x v="1"/>
    <x v="1"/>
    <x v="0"/>
    <n v="20"/>
    <n v="10"/>
    <n v="20"/>
  </r>
  <r>
    <n v="3516"/>
    <x v="131"/>
    <x v="1"/>
    <x v="284"/>
    <x v="0"/>
    <n v="5"/>
    <x v="1"/>
    <x v="1"/>
    <x v="1"/>
    <x v="1"/>
    <n v="0"/>
    <n v="0"/>
    <n v="5"/>
  </r>
  <r>
    <n v="3517"/>
    <x v="181"/>
    <x v="0"/>
    <x v="285"/>
    <x v="1"/>
    <n v="15"/>
    <x v="0"/>
    <x v="0"/>
    <x v="0"/>
    <x v="0"/>
    <n v="20"/>
    <n v="20"/>
    <n v="45"/>
  </r>
  <r>
    <n v="3518"/>
    <x v="272"/>
    <x v="2"/>
    <x v="286"/>
    <x v="0"/>
    <n v="10"/>
    <x v="2"/>
    <x v="1"/>
    <x v="1"/>
    <x v="0"/>
    <n v="20"/>
    <n v="12"/>
    <n v="18"/>
  </r>
  <r>
    <n v="3519"/>
    <x v="273"/>
    <x v="1"/>
    <x v="287"/>
    <x v="1"/>
    <n v="5"/>
    <x v="0"/>
    <x v="1"/>
    <x v="1"/>
    <x v="1"/>
    <n v="0"/>
    <n v="2"/>
    <n v="3"/>
  </r>
  <r>
    <n v="3520"/>
    <x v="274"/>
    <x v="0"/>
    <x v="288"/>
    <x v="0"/>
    <n v="15"/>
    <x v="1"/>
    <x v="0"/>
    <x v="0"/>
    <x v="0"/>
    <n v="20"/>
    <n v="5"/>
    <n v="60"/>
  </r>
  <r>
    <n v="3521"/>
    <x v="275"/>
    <x v="2"/>
    <x v="289"/>
    <x v="1"/>
    <n v="10"/>
    <x v="0"/>
    <x v="1"/>
    <x v="1"/>
    <x v="0"/>
    <n v="20"/>
    <n v="10"/>
    <n v="20"/>
  </r>
  <r>
    <n v="3522"/>
    <x v="276"/>
    <x v="1"/>
    <x v="290"/>
    <x v="0"/>
    <n v="5"/>
    <x v="2"/>
    <x v="1"/>
    <x v="1"/>
    <x v="1"/>
    <n v="0"/>
    <n v="0"/>
    <n v="5"/>
  </r>
  <r>
    <n v="3523"/>
    <x v="277"/>
    <x v="0"/>
    <x v="291"/>
    <x v="1"/>
    <n v="15"/>
    <x v="0"/>
    <x v="0"/>
    <x v="0"/>
    <x v="0"/>
    <n v="20"/>
    <n v="3"/>
    <n v="62"/>
  </r>
  <r>
    <n v="3524"/>
    <x v="278"/>
    <x v="2"/>
    <x v="292"/>
    <x v="0"/>
    <n v="10"/>
    <x v="1"/>
    <x v="1"/>
    <x v="1"/>
    <x v="0"/>
    <n v="20"/>
    <n v="15"/>
    <n v="15"/>
  </r>
  <r>
    <n v="3525"/>
    <x v="279"/>
    <x v="1"/>
    <x v="293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1EAE6-BB36-45B7-9C87-A506CE8E99B7}" name="Tabela dinâ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4:C67" firstHeaderRow="1" firstDataRow="1" firstDataCol="1" rowPageCount="1" colPageCount="1"/>
  <pivotFields count="15">
    <pivotField showAll="0"/>
    <pivotField showAll="0"/>
    <pivotField showAll="0"/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9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476C5-12E5-4A20-9789-BE5BE63258AC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74:E88" firstHeaderRow="1" firstDataRow="2" firstDataCol="1"/>
  <pivotFields count="15">
    <pivotField showAll="0"/>
    <pivotField showAll="0"/>
    <pivotField showAll="0"/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axis="axisCol" dataField="1" multipleItemSelectionAllowed="1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ntagem de Minecraft Season Pass" fld="9" subtotal="count" baseField="0" baseItem="0"/>
  </dataFields>
  <formats count="1">
    <format dxfId="3">
      <pivotArea dataOnly="0" outline="0" fieldPosition="0">
        <references count="1">
          <reference field="9" count="1">
            <x v="0"/>
          </reference>
        </references>
      </pivotArea>
    </format>
  </formats>
  <chartFormats count="2"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BC9A3-88AC-44DA-8DE1-8E5894FE1ED3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3:C46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Minecraft Season Pas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F772E-BA12-4ACF-95F1-029247E5264D}" name="tbl_easeasonpass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2:C2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46C14-2F9C-4933-A9F0-D9261770F168}" name="tbl_annual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93E68-8C43-4A56-84F0-A67462033836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4:C38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54BAFFA-27D5-4233-84CA-AFE1848BBAB1}" sourceName="Subscription Type">
  <pivotTables>
    <pivotTable tabId="3" name="tbl_annual_total"/>
    <pivotTable tabId="3" name="tbl_easeasonpass_total"/>
    <pivotTable tabId="3" name="Tabela dinâmica3"/>
  </pivotTables>
  <data>
    <tabular pivotCacheId="1200612775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FAE2C8D8-19C5-4598-9021-4D7892FC6B39}" sourceName="Meses (Start Date)">
  <pivotTables>
    <pivotTable tabId="3" name="Tabela dinâmica2"/>
    <pivotTable tabId="3" name="Tabela dinâmica4"/>
  </pivotTables>
  <data>
    <tabular pivotCacheId="1200612775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CBA1353-0F79-4AD3-A3E8-0023BE1E3541}" cache="SegmentaçãodeDados_Subscription_Type" caption="Subscription Type" style="SlicerStyleLight6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Start Date)" xr10:uid="{703F6400-235D-4F5F-97AE-87CCE66D47A0}" cache="SegmentaçãodeDados_Meses__Start_Date" caption="Meses (Start Date)" style="SlicerStyleLight6 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9">
      <filters>
        <filter val="Yes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U9" sqref="U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U9" sqref="U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88"/>
  <sheetViews>
    <sheetView workbookViewId="0">
      <selection activeCell="U9" sqref="U9"/>
    </sheetView>
  </sheetViews>
  <sheetFormatPr defaultRowHeight="15" x14ac:dyDescent="0.25"/>
  <cols>
    <col min="2" max="2" width="21.140625" bestFit="1" customWidth="1"/>
    <col min="3" max="3" width="35.140625" bestFit="1" customWidth="1"/>
    <col min="4" max="4" width="4.285156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34.42578125" bestFit="1" customWidth="1"/>
    <col min="10" max="10" width="20.140625" bestFit="1" customWidth="1"/>
    <col min="11" max="11" width="4.28515625" bestFit="1" customWidth="1"/>
    <col min="12" max="12" width="10.7109375" bestFit="1" customWidth="1"/>
    <col min="13" max="15" width="9.7109375" bestFit="1" customWidth="1"/>
    <col min="16" max="16" width="15.5703125" bestFit="1" customWidth="1"/>
    <col min="17" max="17" width="12.140625" bestFit="1" customWidth="1"/>
  </cols>
  <sheetData>
    <row r="2" spans="2:6" x14ac:dyDescent="0.25">
      <c r="B2" s="18" t="s">
        <v>318</v>
      </c>
      <c r="C2" s="18"/>
      <c r="D2" s="18"/>
      <c r="E2" s="15"/>
      <c r="F2" s="15"/>
    </row>
    <row r="3" spans="2:6" x14ac:dyDescent="0.25">
      <c r="B3" s="18" t="s">
        <v>319</v>
      </c>
      <c r="C3" s="18"/>
      <c r="D3" s="18"/>
      <c r="E3" s="18"/>
      <c r="F3" s="18"/>
    </row>
    <row r="6" spans="2:6" x14ac:dyDescent="0.25">
      <c r="B6" t="s">
        <v>313</v>
      </c>
    </row>
    <row r="7" spans="2:6" x14ac:dyDescent="0.25">
      <c r="B7" t="s">
        <v>317</v>
      </c>
    </row>
    <row r="9" spans="2:6" x14ac:dyDescent="0.25">
      <c r="B9" s="12" t="s">
        <v>16</v>
      </c>
      <c r="C9" t="s">
        <v>328</v>
      </c>
    </row>
    <row r="11" spans="2:6" x14ac:dyDescent="0.25">
      <c r="B11" s="12" t="s">
        <v>314</v>
      </c>
      <c r="C11" t="s">
        <v>316</v>
      </c>
    </row>
    <row r="12" spans="2:6" x14ac:dyDescent="0.25">
      <c r="B12" s="13" t="s">
        <v>23</v>
      </c>
      <c r="C12" s="14">
        <v>3847</v>
      </c>
    </row>
    <row r="13" spans="2:6" x14ac:dyDescent="0.25">
      <c r="B13" s="13" t="s">
        <v>19</v>
      </c>
      <c r="C13" s="14">
        <v>3786</v>
      </c>
    </row>
    <row r="14" spans="2:6" x14ac:dyDescent="0.25">
      <c r="B14" s="13" t="s">
        <v>315</v>
      </c>
      <c r="C14" s="14">
        <v>7633</v>
      </c>
    </row>
    <row r="18" spans="2:5" x14ac:dyDescent="0.25">
      <c r="B18" t="s">
        <v>321</v>
      </c>
    </row>
    <row r="20" spans="2:5" x14ac:dyDescent="0.25">
      <c r="B20" s="12" t="s">
        <v>16</v>
      </c>
      <c r="C20" t="s">
        <v>328</v>
      </c>
    </row>
    <row r="22" spans="2:5" x14ac:dyDescent="0.25">
      <c r="B22" s="12" t="s">
        <v>314</v>
      </c>
      <c r="C22" t="s">
        <v>322</v>
      </c>
    </row>
    <row r="23" spans="2:5" x14ac:dyDescent="0.25">
      <c r="B23" s="13" t="s">
        <v>22</v>
      </c>
      <c r="C23" s="20">
        <v>0</v>
      </c>
    </row>
    <row r="24" spans="2:5" x14ac:dyDescent="0.25">
      <c r="B24" s="13" t="s">
        <v>26</v>
      </c>
      <c r="C24" s="20">
        <v>0</v>
      </c>
    </row>
    <row r="25" spans="2:5" x14ac:dyDescent="0.25">
      <c r="B25" s="13" t="s">
        <v>18</v>
      </c>
      <c r="C25" s="20">
        <v>2940</v>
      </c>
      <c r="E25" s="17">
        <f>GETPIVOTDATA("EA Play Season Pass
Price",$B$22,"Plan","Ultimate")</f>
        <v>2940</v>
      </c>
    </row>
    <row r="26" spans="2:5" x14ac:dyDescent="0.25">
      <c r="B26" s="13" t="s">
        <v>315</v>
      </c>
      <c r="C26" s="20">
        <v>2940</v>
      </c>
    </row>
    <row r="30" spans="2:5" x14ac:dyDescent="0.25">
      <c r="B30" t="s">
        <v>323</v>
      </c>
    </row>
    <row r="32" spans="2:5" x14ac:dyDescent="0.25">
      <c r="B32" s="12" t="s">
        <v>16</v>
      </c>
      <c r="C32" t="s">
        <v>328</v>
      </c>
    </row>
    <row r="34" spans="2:5" x14ac:dyDescent="0.25">
      <c r="B34" s="12" t="s">
        <v>314</v>
      </c>
      <c r="C34" t="s">
        <v>324</v>
      </c>
    </row>
    <row r="35" spans="2:5" x14ac:dyDescent="0.25">
      <c r="B35" s="13" t="s">
        <v>22</v>
      </c>
      <c r="C35" s="14">
        <v>0</v>
      </c>
    </row>
    <row r="36" spans="2:5" x14ac:dyDescent="0.25">
      <c r="B36" s="13" t="s">
        <v>26</v>
      </c>
      <c r="C36" s="14">
        <v>1920</v>
      </c>
    </row>
    <row r="37" spans="2:5" x14ac:dyDescent="0.25">
      <c r="B37" s="13" t="s">
        <v>18</v>
      </c>
      <c r="C37" s="14">
        <v>1960</v>
      </c>
    </row>
    <row r="38" spans="2:5" x14ac:dyDescent="0.25">
      <c r="B38" s="13" t="s">
        <v>315</v>
      </c>
      <c r="C38" s="14">
        <v>3880</v>
      </c>
      <c r="E38" s="17">
        <f>GETPIVOTDATA("Minecraft Season Pass Price",$B$34)</f>
        <v>3880</v>
      </c>
    </row>
    <row r="41" spans="2:5" x14ac:dyDescent="0.25">
      <c r="B41" s="13" t="s">
        <v>326</v>
      </c>
    </row>
    <row r="43" spans="2:5" x14ac:dyDescent="0.25">
      <c r="B43" s="12" t="s">
        <v>314</v>
      </c>
      <c r="C43" t="s">
        <v>327</v>
      </c>
    </row>
    <row r="44" spans="2:5" x14ac:dyDescent="0.25">
      <c r="B44" s="13" t="s">
        <v>23</v>
      </c>
      <c r="C44" s="20">
        <v>101</v>
      </c>
      <c r="E44">
        <f>GETPIVOTDATA("Minecraft Season Pass",$B$43,"Minecraft Season Pass","No")</f>
        <v>101</v>
      </c>
    </row>
    <row r="45" spans="2:5" x14ac:dyDescent="0.25">
      <c r="B45" s="13" t="s">
        <v>19</v>
      </c>
      <c r="C45" s="20">
        <v>194</v>
      </c>
      <c r="E45">
        <f>GETPIVOTDATA("Minecraft Season Pass",$B$43,"Minecraft Season Pass","Yes")</f>
        <v>194</v>
      </c>
    </row>
    <row r="46" spans="2:5" x14ac:dyDescent="0.25">
      <c r="B46" s="13" t="s">
        <v>315</v>
      </c>
      <c r="C46" s="20">
        <v>295</v>
      </c>
      <c r="E46">
        <f>GETPIVOTDATA("Minecraft Season Pass",$B$43)</f>
        <v>295</v>
      </c>
    </row>
    <row r="50" spans="2:4" x14ac:dyDescent="0.25">
      <c r="B50" s="13" t="s">
        <v>342</v>
      </c>
    </row>
    <row r="52" spans="2:4" x14ac:dyDescent="0.25">
      <c r="B52" s="12" t="s">
        <v>30</v>
      </c>
      <c r="C52" t="s">
        <v>328</v>
      </c>
    </row>
    <row r="54" spans="2:4" x14ac:dyDescent="0.25">
      <c r="B54" s="12" t="s">
        <v>314</v>
      </c>
      <c r="C54" t="s">
        <v>324</v>
      </c>
    </row>
    <row r="55" spans="2:4" x14ac:dyDescent="0.25">
      <c r="B55" s="13" t="s">
        <v>329</v>
      </c>
      <c r="C55" s="14">
        <v>20</v>
      </c>
      <c r="D55" s="17">
        <f>GETPIVOTDATA("Minecraft Season Pass Price",$B$54)</f>
        <v>3880</v>
      </c>
    </row>
    <row r="56" spans="2:4" x14ac:dyDescent="0.25">
      <c r="B56" s="13" t="s">
        <v>340</v>
      </c>
      <c r="C56" s="14">
        <v>40</v>
      </c>
    </row>
    <row r="57" spans="2:4" x14ac:dyDescent="0.25">
      <c r="B57" s="13" t="s">
        <v>330</v>
      </c>
      <c r="C57" s="14">
        <v>400</v>
      </c>
    </row>
    <row r="58" spans="2:4" x14ac:dyDescent="0.25">
      <c r="B58" s="13" t="s">
        <v>331</v>
      </c>
      <c r="C58" s="14">
        <v>400</v>
      </c>
    </row>
    <row r="59" spans="2:4" x14ac:dyDescent="0.25">
      <c r="B59" s="13" t="s">
        <v>332</v>
      </c>
      <c r="C59" s="14">
        <v>400</v>
      </c>
    </row>
    <row r="60" spans="2:4" x14ac:dyDescent="0.25">
      <c r="B60" s="13" t="s">
        <v>333</v>
      </c>
      <c r="C60" s="14">
        <v>400</v>
      </c>
    </row>
    <row r="61" spans="2:4" x14ac:dyDescent="0.25">
      <c r="B61" s="13" t="s">
        <v>334</v>
      </c>
      <c r="C61" s="14">
        <v>400</v>
      </c>
    </row>
    <row r="62" spans="2:4" x14ac:dyDescent="0.25">
      <c r="B62" s="13" t="s">
        <v>335</v>
      </c>
      <c r="C62" s="14">
        <v>400</v>
      </c>
    </row>
    <row r="63" spans="2:4" x14ac:dyDescent="0.25">
      <c r="B63" s="13" t="s">
        <v>336</v>
      </c>
      <c r="C63" s="14">
        <v>400</v>
      </c>
    </row>
    <row r="64" spans="2:4" x14ac:dyDescent="0.25">
      <c r="B64" s="13" t="s">
        <v>337</v>
      </c>
      <c r="C64" s="14">
        <v>420</v>
      </c>
    </row>
    <row r="65" spans="2:5" x14ac:dyDescent="0.25">
      <c r="B65" s="13" t="s">
        <v>338</v>
      </c>
      <c r="C65" s="14">
        <v>400</v>
      </c>
    </row>
    <row r="66" spans="2:5" x14ac:dyDescent="0.25">
      <c r="B66" s="13" t="s">
        <v>339</v>
      </c>
      <c r="C66" s="14">
        <v>200</v>
      </c>
    </row>
    <row r="67" spans="2:5" x14ac:dyDescent="0.25">
      <c r="B67" s="13" t="s">
        <v>315</v>
      </c>
      <c r="C67" s="14">
        <v>3880</v>
      </c>
    </row>
    <row r="71" spans="2:5" x14ac:dyDescent="0.25">
      <c r="B71" t="s">
        <v>343</v>
      </c>
    </row>
    <row r="74" spans="2:5" x14ac:dyDescent="0.25">
      <c r="B74" s="12" t="s">
        <v>327</v>
      </c>
      <c r="C74" s="12" t="s">
        <v>341</v>
      </c>
    </row>
    <row r="75" spans="2:5" x14ac:dyDescent="0.25">
      <c r="B75" s="12" t="s">
        <v>314</v>
      </c>
      <c r="C75" s="21" t="s">
        <v>23</v>
      </c>
      <c r="D75" t="s">
        <v>19</v>
      </c>
      <c r="E75" t="s">
        <v>315</v>
      </c>
    </row>
    <row r="76" spans="2:5" x14ac:dyDescent="0.25">
      <c r="B76" s="13" t="s">
        <v>329</v>
      </c>
      <c r="C76" s="22">
        <v>1</v>
      </c>
      <c r="D76" s="20">
        <v>1</v>
      </c>
      <c r="E76" s="20">
        <v>2</v>
      </c>
    </row>
    <row r="77" spans="2:5" x14ac:dyDescent="0.25">
      <c r="B77" s="13" t="s">
        <v>340</v>
      </c>
      <c r="C77" s="22"/>
      <c r="D77" s="20">
        <v>2</v>
      </c>
      <c r="E77" s="20">
        <v>2</v>
      </c>
    </row>
    <row r="78" spans="2:5" x14ac:dyDescent="0.25">
      <c r="B78" s="13" t="s">
        <v>330</v>
      </c>
      <c r="C78" s="22">
        <v>11</v>
      </c>
      <c r="D78" s="20">
        <v>20</v>
      </c>
      <c r="E78" s="20">
        <v>31</v>
      </c>
    </row>
    <row r="79" spans="2:5" x14ac:dyDescent="0.25">
      <c r="B79" s="13" t="s">
        <v>331</v>
      </c>
      <c r="C79" s="22">
        <v>10</v>
      </c>
      <c r="D79" s="20">
        <v>20</v>
      </c>
      <c r="E79" s="20">
        <v>30</v>
      </c>
    </row>
    <row r="80" spans="2:5" x14ac:dyDescent="0.25">
      <c r="B80" s="13" t="s">
        <v>332</v>
      </c>
      <c r="C80" s="22">
        <v>11</v>
      </c>
      <c r="D80" s="20">
        <v>20</v>
      </c>
      <c r="E80" s="20">
        <v>31</v>
      </c>
    </row>
    <row r="81" spans="2:5" x14ac:dyDescent="0.25">
      <c r="B81" s="13" t="s">
        <v>333</v>
      </c>
      <c r="C81" s="22">
        <v>10</v>
      </c>
      <c r="D81" s="20">
        <v>20</v>
      </c>
      <c r="E81" s="20">
        <v>30</v>
      </c>
    </row>
    <row r="82" spans="2:5" x14ac:dyDescent="0.25">
      <c r="B82" s="13" t="s">
        <v>334</v>
      </c>
      <c r="C82" s="22">
        <v>11</v>
      </c>
      <c r="D82" s="20">
        <v>20</v>
      </c>
      <c r="E82" s="20">
        <v>31</v>
      </c>
    </row>
    <row r="83" spans="2:5" x14ac:dyDescent="0.25">
      <c r="B83" s="13" t="s">
        <v>335</v>
      </c>
      <c r="C83" s="22">
        <v>11</v>
      </c>
      <c r="D83" s="20">
        <v>20</v>
      </c>
      <c r="E83" s="20">
        <v>31</v>
      </c>
    </row>
    <row r="84" spans="2:5" x14ac:dyDescent="0.25">
      <c r="B84" s="13" t="s">
        <v>336</v>
      </c>
      <c r="C84" s="22">
        <v>10</v>
      </c>
      <c r="D84" s="20">
        <v>20</v>
      </c>
      <c r="E84" s="20">
        <v>30</v>
      </c>
    </row>
    <row r="85" spans="2:5" x14ac:dyDescent="0.25">
      <c r="B85" s="13" t="s">
        <v>337</v>
      </c>
      <c r="C85" s="22">
        <v>10</v>
      </c>
      <c r="D85" s="20">
        <v>21</v>
      </c>
      <c r="E85" s="20">
        <v>31</v>
      </c>
    </row>
    <row r="86" spans="2:5" x14ac:dyDescent="0.25">
      <c r="B86" s="13" t="s">
        <v>338</v>
      </c>
      <c r="C86" s="22">
        <v>10</v>
      </c>
      <c r="D86" s="20">
        <v>20</v>
      </c>
      <c r="E86" s="20">
        <v>30</v>
      </c>
    </row>
    <row r="87" spans="2:5" x14ac:dyDescent="0.25">
      <c r="B87" s="13" t="s">
        <v>339</v>
      </c>
      <c r="C87" s="22">
        <v>6</v>
      </c>
      <c r="D87" s="20">
        <v>10</v>
      </c>
      <c r="E87" s="20">
        <v>16</v>
      </c>
    </row>
    <row r="88" spans="2:5" x14ac:dyDescent="0.25">
      <c r="B88" s="13" t="s">
        <v>315</v>
      </c>
      <c r="C88" s="22">
        <v>101</v>
      </c>
      <c r="D88" s="20">
        <v>194</v>
      </c>
      <c r="E88" s="20">
        <v>295</v>
      </c>
    </row>
  </sheetData>
  <mergeCells count="2">
    <mergeCell ref="B2:D2"/>
    <mergeCell ref="B3:F3"/>
  </mergeCells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487"/>
  <sheetViews>
    <sheetView showGridLines="0" showRowColHeaders="0" tabSelected="1" zoomScaleNormal="100" workbookViewId="0">
      <selection activeCell="U9" sqref="U9"/>
    </sheetView>
  </sheetViews>
  <sheetFormatPr defaultRowHeight="15" x14ac:dyDescent="0.25"/>
  <cols>
    <col min="1" max="1" width="28.7109375" style="4" customWidth="1"/>
    <col min="2" max="2" width="6" customWidth="1"/>
    <col min="3" max="3" width="7.5703125" customWidth="1"/>
    <col min="13" max="13" width="6.5703125" customWidth="1"/>
  </cols>
  <sheetData>
    <row r="1" spans="1:18" ht="22.5" customHeight="1" x14ac:dyDescent="0.25"/>
    <row r="2" spans="1:18" ht="24.75" thickBot="1" x14ac:dyDescent="0.5">
      <c r="C2" s="16" t="s">
        <v>320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26.25" customHeight="1" thickTop="1" x14ac:dyDescent="0.25"/>
    <row r="4" spans="1:18" s="7" customFormat="1" x14ac:dyDescent="0.25">
      <c r="A4" s="4"/>
      <c r="C4" s="19" t="s">
        <v>325</v>
      </c>
      <c r="D4" s="19"/>
      <c r="E4" s="19"/>
      <c r="F4" s="19"/>
      <c r="G4" s="19"/>
      <c r="H4" s="19"/>
      <c r="I4" s="19"/>
    </row>
    <row r="5" spans="1:18" s="7" customFormat="1" x14ac:dyDescent="0.25">
      <c r="A5" s="4"/>
    </row>
    <row r="6" spans="1:18" s="7" customFormat="1" x14ac:dyDescent="0.25">
      <c r="A6" s="4"/>
    </row>
    <row r="7" spans="1:18" s="7" customFormat="1" x14ac:dyDescent="0.25">
      <c r="A7" s="4"/>
    </row>
    <row r="8" spans="1:18" s="7" customFormat="1" x14ac:dyDescent="0.25">
      <c r="A8" s="4"/>
    </row>
    <row r="9" spans="1:18" s="7" customFormat="1" x14ac:dyDescent="0.25">
      <c r="A9" s="4"/>
    </row>
    <row r="10" spans="1:18" s="7" customForma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</sheetData>
  <sheetProtection sheet="1" objects="1" scenarios="1" selectLockedCells="1"/>
  <mergeCells count="1">
    <mergeCell ref="C4:I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7F69-D4C2-41F1-8393-ABACDC2E184E}">
  <dimension ref="A1"/>
  <sheetViews>
    <sheetView showRowColHeaders="0" zoomScaleNormal="100" workbookViewId="0">
      <selection activeCell="A39" sqref="A39"/>
    </sheetView>
  </sheetViews>
  <sheetFormatPr defaultRowHeight="15" x14ac:dyDescent="0.25"/>
  <cols>
    <col min="1" max="1" width="28.140625" style="23" customWidth="1"/>
  </cols>
  <sheetData/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Minecraft_Dashboard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Danyllo Silva</cp:lastModifiedBy>
  <dcterms:created xsi:type="dcterms:W3CDTF">2024-12-19T13:13:10Z</dcterms:created>
  <dcterms:modified xsi:type="dcterms:W3CDTF">2026-01-08T20:18:03Z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