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rak SCPK\materi saw\"/>
    </mc:Choice>
  </mc:AlternateContent>
  <xr:revisionPtr revIDLastSave="0" documentId="13_ncr:1_{455F6898-51B2-4367-94A8-3086F60428C9}" xr6:coauthVersionLast="47" xr6:coauthVersionMax="47" xr10:uidLastSave="{00000000-0000-0000-0000-000000000000}"/>
  <bookViews>
    <workbookView xWindow="-110" yWindow="-110" windowWidth="19420" windowHeight="11500" xr2:uid="{09D36F00-6151-4176-8D03-912F226D9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B18" i="1"/>
  <c r="H11" i="1"/>
  <c r="G11" i="1"/>
  <c r="G12" i="1"/>
  <c r="B19" i="1" s="1"/>
  <c r="I11" i="1"/>
  <c r="D18" i="1" s="1"/>
  <c r="D19" i="1"/>
  <c r="D20" i="1"/>
  <c r="D21" i="1"/>
  <c r="B20" i="1"/>
  <c r="B21" i="1"/>
  <c r="J12" i="1"/>
  <c r="E19" i="1" s="1"/>
  <c r="J13" i="1"/>
  <c r="E20" i="1" s="1"/>
  <c r="J14" i="1"/>
  <c r="E21" i="1" s="1"/>
  <c r="J11" i="1"/>
  <c r="E18" i="1" s="1"/>
  <c r="K12" i="1"/>
  <c r="F19" i="1" s="1"/>
  <c r="K13" i="1"/>
  <c r="F20" i="1" s="1"/>
  <c r="K14" i="1"/>
  <c r="F21" i="1" s="1"/>
  <c r="K11" i="1"/>
  <c r="F18" i="1" s="1"/>
  <c r="I12" i="1"/>
  <c r="I13" i="1"/>
  <c r="I14" i="1"/>
  <c r="H12" i="1"/>
  <c r="C19" i="1" s="1"/>
  <c r="H13" i="1"/>
  <c r="C20" i="1" s="1"/>
  <c r="H14" i="1"/>
  <c r="C21" i="1" s="1"/>
  <c r="G13" i="1"/>
  <c r="G14" i="1"/>
  <c r="G18" i="1" l="1"/>
  <c r="G21" i="1"/>
  <c r="G20" i="1"/>
  <c r="G19" i="1"/>
</calcChain>
</file>

<file path=xl/sharedStrings.xml><?xml version="1.0" encoding="utf-8"?>
<sst xmlns="http://schemas.openxmlformats.org/spreadsheetml/2006/main" count="65" uniqueCount="31">
  <si>
    <t>Kriteria</t>
  </si>
  <si>
    <t>Nama</t>
  </si>
  <si>
    <t>C1</t>
  </si>
  <si>
    <t>C2</t>
  </si>
  <si>
    <t>C3</t>
  </si>
  <si>
    <t>C4</t>
  </si>
  <si>
    <t>C5</t>
  </si>
  <si>
    <t>Harga</t>
  </si>
  <si>
    <t>Nilai investasi 10 tahun ke depan</t>
  </si>
  <si>
    <t>Daya dukung produktivitas</t>
  </si>
  <si>
    <t>Prioritas kebutuhan</t>
  </si>
  <si>
    <t>Ketersediaan/kemudahan</t>
  </si>
  <si>
    <t>Cost/benefit</t>
  </si>
  <si>
    <t>Alternatif</t>
  </si>
  <si>
    <t>A1</t>
  </si>
  <si>
    <t>A2</t>
  </si>
  <si>
    <t>A3</t>
  </si>
  <si>
    <t>A4</t>
  </si>
  <si>
    <t>Membeli mobil box</t>
  </si>
  <si>
    <t>Membeli tanah</t>
  </si>
  <si>
    <t>Maintenance sarana teknologi</t>
  </si>
  <si>
    <t>Pengembangan produk baru</t>
  </si>
  <si>
    <t>Total</t>
  </si>
  <si>
    <t>Bobot</t>
  </si>
  <si>
    <t>cost=0</t>
  </si>
  <si>
    <t>benefit = 1</t>
  </si>
  <si>
    <t>g11 =(MIN(G$4:G$7)/G4)</t>
  </si>
  <si>
    <t>h11=H4/MAX(H$4:H$7)</t>
  </si>
  <si>
    <t>b18=G11*A$3</t>
  </si>
  <si>
    <t>c18=H11*A$4</t>
  </si>
  <si>
    <t>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</si>
</sst>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/>
    <xf numFmtId="0" fontId="0" fillId="0" borderId="7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D96A-3B66-470B-8CC3-F8AF606136B2}">
  <dimension ref="A2:K21"/>
  <sheetViews>
    <sheetView tabSelected="1" zoomScale="110" zoomScaleNormal="110" workbookViewId="0">
      <selection activeCell="I23" sqref="I23"/>
    </sheetView>
  </sheetViews>
  <sheetFormatPr defaultRowHeight="14.5" x14ac:dyDescent="0.35"/>
  <cols>
    <col min="2" max="2" width="8.26953125" customWidth="1"/>
    <col min="3" max="3" width="28.36328125" bestFit="1" customWidth="1"/>
    <col min="4" max="4" width="11.1796875" bestFit="1" customWidth="1"/>
  </cols>
  <sheetData>
    <row r="2" spans="1:11" x14ac:dyDescent="0.35">
      <c r="A2" s="1" t="s">
        <v>23</v>
      </c>
      <c r="B2" s="1" t="s">
        <v>0</v>
      </c>
      <c r="C2" s="1" t="s">
        <v>1</v>
      </c>
      <c r="D2" s="1" t="s">
        <v>12</v>
      </c>
      <c r="F2" s="5" t="s">
        <v>13</v>
      </c>
      <c r="G2" s="5" t="s">
        <v>0</v>
      </c>
      <c r="H2" s="5"/>
      <c r="I2" s="5"/>
      <c r="J2" s="5"/>
      <c r="K2" s="5"/>
    </row>
    <row r="3" spans="1:11" x14ac:dyDescent="0.35">
      <c r="A3" s="3">
        <v>0.25</v>
      </c>
      <c r="B3" s="1" t="s">
        <v>2</v>
      </c>
      <c r="C3" s="1" t="s">
        <v>7</v>
      </c>
      <c r="D3" s="1">
        <v>0</v>
      </c>
      <c r="F3" s="5"/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spans="1:11" x14ac:dyDescent="0.35">
      <c r="A4" s="3">
        <v>0.15</v>
      </c>
      <c r="B4" s="1" t="s">
        <v>3</v>
      </c>
      <c r="C4" s="1" t="s">
        <v>8</v>
      </c>
      <c r="D4" s="1">
        <v>1</v>
      </c>
      <c r="F4" s="1" t="s">
        <v>14</v>
      </c>
      <c r="G4" s="1">
        <v>150</v>
      </c>
      <c r="H4" s="1">
        <v>15</v>
      </c>
      <c r="I4" s="1">
        <v>2</v>
      </c>
      <c r="J4" s="1">
        <v>2</v>
      </c>
      <c r="K4" s="1">
        <v>3</v>
      </c>
    </row>
    <row r="5" spans="1:11" x14ac:dyDescent="0.35">
      <c r="A5" s="3">
        <v>0.3</v>
      </c>
      <c r="B5" s="1" t="s">
        <v>4</v>
      </c>
      <c r="C5" s="1" t="s">
        <v>9</v>
      </c>
      <c r="D5" s="1">
        <v>1</v>
      </c>
      <c r="F5" s="1" t="s">
        <v>15</v>
      </c>
      <c r="G5" s="1">
        <v>500</v>
      </c>
      <c r="H5" s="1">
        <v>200</v>
      </c>
      <c r="I5" s="1">
        <v>2</v>
      </c>
      <c r="J5" s="1">
        <v>3</v>
      </c>
      <c r="K5" s="1">
        <v>2</v>
      </c>
    </row>
    <row r="6" spans="1:11" x14ac:dyDescent="0.35">
      <c r="A6" s="3">
        <v>0.25</v>
      </c>
      <c r="B6" s="1" t="s">
        <v>5</v>
      </c>
      <c r="C6" s="1" t="s">
        <v>10</v>
      </c>
      <c r="D6" s="1">
        <v>0</v>
      </c>
      <c r="F6" s="1" t="s">
        <v>16</v>
      </c>
      <c r="G6" s="1">
        <v>250</v>
      </c>
      <c r="H6" s="1">
        <v>10</v>
      </c>
      <c r="I6" s="1">
        <v>3</v>
      </c>
      <c r="J6" s="1">
        <v>1</v>
      </c>
      <c r="K6" s="1">
        <v>3</v>
      </c>
    </row>
    <row r="7" spans="1:11" x14ac:dyDescent="0.35">
      <c r="A7" s="3">
        <v>0.05</v>
      </c>
      <c r="B7" s="1" t="s">
        <v>6</v>
      </c>
      <c r="C7" s="1" t="s">
        <v>11</v>
      </c>
      <c r="D7" s="1">
        <v>1</v>
      </c>
      <c r="F7" s="1" t="s">
        <v>17</v>
      </c>
      <c r="G7" s="1">
        <v>350</v>
      </c>
      <c r="H7" s="1">
        <v>100</v>
      </c>
      <c r="I7" s="1">
        <v>3</v>
      </c>
      <c r="J7" s="1">
        <v>1</v>
      </c>
      <c r="K7" s="1">
        <v>2</v>
      </c>
    </row>
    <row r="9" spans="1:11" x14ac:dyDescent="0.35">
      <c r="A9" s="1" t="s">
        <v>13</v>
      </c>
      <c r="B9" s="1" t="s">
        <v>1</v>
      </c>
      <c r="D9" t="s">
        <v>24</v>
      </c>
      <c r="F9" s="2" t="s">
        <v>13</v>
      </c>
      <c r="G9" s="2" t="s">
        <v>0</v>
      </c>
      <c r="H9" s="2"/>
      <c r="I9" s="2"/>
      <c r="J9" s="2"/>
      <c r="K9" s="2"/>
    </row>
    <row r="10" spans="1:11" x14ac:dyDescent="0.35">
      <c r="A10" s="1" t="s">
        <v>14</v>
      </c>
      <c r="B10" s="1" t="s">
        <v>18</v>
      </c>
      <c r="D10" t="s">
        <v>25</v>
      </c>
      <c r="F10" s="2"/>
      <c r="G10" s="1" t="s">
        <v>2</v>
      </c>
      <c r="H10" s="1" t="s">
        <v>3</v>
      </c>
      <c r="I10" s="1" t="s">
        <v>4</v>
      </c>
      <c r="J10" s="1" t="s">
        <v>5</v>
      </c>
      <c r="K10" s="1" t="s">
        <v>6</v>
      </c>
    </row>
    <row r="11" spans="1:11" x14ac:dyDescent="0.35">
      <c r="A11" s="1" t="s">
        <v>15</v>
      </c>
      <c r="B11" s="1" t="s">
        <v>19</v>
      </c>
      <c r="F11" s="1" t="s">
        <v>14</v>
      </c>
      <c r="G11" s="1">
        <f>(MIN(G$4:G$7)/G4)</f>
        <v>1</v>
      </c>
      <c r="H11" s="1">
        <f>H4/MAX(H$4:H$7)</f>
        <v>7.4999999999999997E-2</v>
      </c>
      <c r="I11" s="1">
        <f>I4/MAX(I$4:I$7)</f>
        <v>0.66666666666666663</v>
      </c>
      <c r="J11" s="1">
        <f>MIN(J$4:J$7)/J4</f>
        <v>0.5</v>
      </c>
      <c r="K11" s="1">
        <f>K4/MAX(K$4:K$7)</f>
        <v>1</v>
      </c>
    </row>
    <row r="12" spans="1:11" x14ac:dyDescent="0.35">
      <c r="A12" s="1" t="s">
        <v>16</v>
      </c>
      <c r="B12" s="1" t="s">
        <v>20</v>
      </c>
      <c r="F12" s="1" t="s">
        <v>15</v>
      </c>
      <c r="G12" s="1">
        <f>(MIN(G$4:G$7)/G5)</f>
        <v>0.3</v>
      </c>
      <c r="H12" s="1">
        <f>H5/MAX(H$4:H$7)</f>
        <v>1</v>
      </c>
      <c r="I12" s="1">
        <f>I5/MAX(I$4:I$7)</f>
        <v>0.66666666666666663</v>
      </c>
      <c r="J12" s="1">
        <f>MIN(J$4:J$7)/J5</f>
        <v>0.33333333333333331</v>
      </c>
      <c r="K12" s="1">
        <f>K5/MAX(K$4:K$7)</f>
        <v>0.66666666666666663</v>
      </c>
    </row>
    <row r="13" spans="1:11" x14ac:dyDescent="0.35">
      <c r="A13" s="4" t="s">
        <v>17</v>
      </c>
      <c r="B13" s="4" t="s">
        <v>21</v>
      </c>
      <c r="F13" s="1" t="s">
        <v>16</v>
      </c>
      <c r="G13" s="1">
        <f>(MIN(G$4:G$7)/G6)</f>
        <v>0.6</v>
      </c>
      <c r="H13" s="1">
        <f>H6/MAX(H$4:H$7)</f>
        <v>0.05</v>
      </c>
      <c r="I13" s="1">
        <f>I6/MAX(I$4:I$7)</f>
        <v>1</v>
      </c>
      <c r="J13" s="1">
        <f>MIN(J$4:J$7)/J6</f>
        <v>1</v>
      </c>
      <c r="K13" s="1">
        <f>K6/MAX(K$4:K$7)</f>
        <v>1</v>
      </c>
    </row>
    <row r="14" spans="1:11" x14ac:dyDescent="0.35">
      <c r="F14" s="1" t="s">
        <v>17</v>
      </c>
      <c r="G14" s="1">
        <f>(MIN(G$4:G$7)/G7)</f>
        <v>0.42857142857142855</v>
      </c>
      <c r="H14" s="1">
        <f>H7/MAX(H$4:H$7)</f>
        <v>0.5</v>
      </c>
      <c r="I14" s="1">
        <f>I7/MAX(I$4:I$7)</f>
        <v>1</v>
      </c>
      <c r="J14" s="1">
        <f>MIN(J$4:J$7)/J7</f>
        <v>1</v>
      </c>
      <c r="K14" s="1">
        <f>K7/MAX(K$4:K$7)</f>
        <v>0.66666666666666663</v>
      </c>
    </row>
    <row r="16" spans="1:11" x14ac:dyDescent="0.35">
      <c r="A16" s="6" t="s">
        <v>13</v>
      </c>
      <c r="B16" s="7" t="s">
        <v>0</v>
      </c>
      <c r="C16" s="8"/>
      <c r="D16" s="8"/>
      <c r="E16" s="8"/>
      <c r="F16" s="9"/>
      <c r="G16" s="5" t="s">
        <v>22</v>
      </c>
      <c r="H16" t="s">
        <v>26</v>
      </c>
    </row>
    <row r="17" spans="1:8" x14ac:dyDescent="0.35">
      <c r="A17" s="10"/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5"/>
      <c r="H17" s="12" t="s">
        <v>27</v>
      </c>
    </row>
    <row r="18" spans="1:8" x14ac:dyDescent="0.35">
      <c r="A18" s="1" t="s">
        <v>14</v>
      </c>
      <c r="B18" s="1">
        <f>G11*A$3</f>
        <v>0.25</v>
      </c>
      <c r="C18" s="1">
        <f>H11*A$4</f>
        <v>1.125E-2</v>
      </c>
      <c r="D18" s="1">
        <f>I11*A$5</f>
        <v>0.19999999999999998</v>
      </c>
      <c r="E18" s="1">
        <f>J11*A$6</f>
        <v>0.125</v>
      </c>
      <c r="F18" s="1">
        <f>K11*A$7</f>
        <v>0.05</v>
      </c>
      <c r="G18" s="1">
        <f>SUM(B18:F18)</f>
        <v>0.63624999999999998</v>
      </c>
      <c r="H18" t="s">
        <v>28</v>
      </c>
    </row>
    <row r="19" spans="1:8" x14ac:dyDescent="0.35">
      <c r="A19" s="1" t="s">
        <v>15</v>
      </c>
      <c r="B19" s="1">
        <f>G12*A$3</f>
        <v>7.4999999999999997E-2</v>
      </c>
      <c r="C19" s="1">
        <f>H12*A$4</f>
        <v>0.15</v>
      </c>
      <c r="D19" s="1">
        <f>I12*A$5</f>
        <v>0.19999999999999998</v>
      </c>
      <c r="E19" s="1">
        <f>J12*A$6</f>
        <v>8.3333333333333329E-2</v>
      </c>
      <c r="F19" s="1">
        <f>K12*A$7</f>
        <v>3.3333333333333333E-2</v>
      </c>
      <c r="G19" s="1">
        <f t="shared" ref="G19:G21" si="0">SUM(B19:F19)</f>
        <v>0.54166666666666663</v>
      </c>
      <c r="H19" t="s">
        <v>29</v>
      </c>
    </row>
    <row r="20" spans="1:8" x14ac:dyDescent="0.35">
      <c r="A20" s="1" t="s">
        <v>16</v>
      </c>
      <c r="B20" s="1">
        <f>G13*A$3</f>
        <v>0.15</v>
      </c>
      <c r="C20" s="1">
        <f>H13*A$4</f>
        <v>7.4999999999999997E-3</v>
      </c>
      <c r="D20" s="1">
        <f>I13*A$5</f>
        <v>0.3</v>
      </c>
      <c r="E20" s="1">
        <f>J13*A$6</f>
        <v>0.25</v>
      </c>
      <c r="F20" s="1">
        <f>K13*A$7</f>
        <v>0.05</v>
      </c>
      <c r="G20" s="1">
        <f t="shared" si="0"/>
        <v>0.75750000000000006</v>
      </c>
    </row>
    <row r="21" spans="1:8" x14ac:dyDescent="0.35">
      <c r="A21" s="1" t="s">
        <v>17</v>
      </c>
      <c r="B21" s="1">
        <f>G14*A$3</f>
        <v>0.10714285714285714</v>
      </c>
      <c r="C21" s="1">
        <f>H14*A$4</f>
        <v>7.4999999999999997E-2</v>
      </c>
      <c r="D21" s="1">
        <f>I14*A$5</f>
        <v>0.3</v>
      </c>
      <c r="E21" s="1">
        <f>J14*A$6</f>
        <v>0.25</v>
      </c>
      <c r="F21" s="1">
        <f>K14*A$7</f>
        <v>3.3333333333333333E-2</v>
      </c>
      <c r="G21" s="11">
        <f t="shared" si="0"/>
        <v>0.76547619047619042</v>
      </c>
      <c r="H21" s="13" t="s">
        <v>30</v>
      </c>
    </row>
  </sheetData>
  <mergeCells count="3">
    <mergeCell ref="G16:G17"/>
    <mergeCell ref="G2:K2"/>
    <mergeCell ref="F2:F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Denisha Kyla Azzahra</dc:creator>
  <cp:lastModifiedBy>naufal rafid</cp:lastModifiedBy>
  <dcterms:created xsi:type="dcterms:W3CDTF">2024-05-15T01:13:01Z</dcterms:created>
  <dcterms:modified xsi:type="dcterms:W3CDTF">2024-05-21T21:55:40Z</dcterms:modified>
</cp:coreProperties>
</file>