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kuliah\semester 4\Prak SCPK\materi wp\"/>
    </mc:Choice>
  </mc:AlternateContent>
  <xr:revisionPtr revIDLastSave="0" documentId="13_ncr:1_{4F707DB3-9C83-4D61-848F-49AEE6977B5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H20" i="1"/>
  <c r="C20" i="1"/>
  <c r="J3" i="1"/>
  <c r="J4" i="1"/>
  <c r="I4" i="1"/>
  <c r="I3" i="1"/>
  <c r="H8" i="1" l="1"/>
  <c r="I7" i="1" l="1"/>
  <c r="J7" i="1" s="1"/>
  <c r="I5" i="1"/>
  <c r="J5" i="1" s="1"/>
  <c r="I6" i="1"/>
  <c r="J6" i="1" s="1"/>
  <c r="E21" i="1" l="1"/>
  <c r="E22" i="1"/>
  <c r="E20" i="1"/>
  <c r="F21" i="1"/>
  <c r="F22" i="1"/>
  <c r="F20" i="1"/>
  <c r="G21" i="1"/>
  <c r="G22" i="1"/>
  <c r="G20" i="1"/>
  <c r="I8" i="1"/>
  <c r="D21" i="1"/>
  <c r="D22" i="1"/>
  <c r="D20" i="1"/>
  <c r="C21" i="1" l="1"/>
  <c r="H21" i="1" s="1"/>
  <c r="C22" i="1"/>
  <c r="H22" i="1" s="1"/>
  <c r="H23" i="1" l="1"/>
  <c r="I22" i="1"/>
  <c r="I21" i="1" l="1"/>
</calcChain>
</file>

<file path=xl/sharedStrings.xml><?xml version="1.0" encoding="utf-8"?>
<sst xmlns="http://schemas.openxmlformats.org/spreadsheetml/2006/main" count="59" uniqueCount="42">
  <si>
    <t>Menentukan Kriteria dan Bobot</t>
  </si>
  <si>
    <t>Kriteria</t>
  </si>
  <si>
    <t>C1</t>
  </si>
  <si>
    <t>C2</t>
  </si>
  <si>
    <t>C3</t>
  </si>
  <si>
    <t>C4</t>
  </si>
  <si>
    <t>C5</t>
  </si>
  <si>
    <t>Harga Tanah</t>
  </si>
  <si>
    <t>Jarak Terdekat</t>
  </si>
  <si>
    <t>Jarak dari Pabrik</t>
  </si>
  <si>
    <t>Kepadatan Penduduk</t>
  </si>
  <si>
    <t>Jarak Antar Gedung</t>
  </si>
  <si>
    <t>Sifat</t>
  </si>
  <si>
    <t>Keterangan</t>
  </si>
  <si>
    <t>Biaya/Cost</t>
  </si>
  <si>
    <t>Keuntungan/Benefit</t>
  </si>
  <si>
    <t>Menentukan Bobot</t>
  </si>
  <si>
    <t>Bobot</t>
  </si>
  <si>
    <t>W1</t>
  </si>
  <si>
    <t>W2</t>
  </si>
  <si>
    <t>W3</t>
  </si>
  <si>
    <t>W4</t>
  </si>
  <si>
    <t>W5</t>
  </si>
  <si>
    <t>Jumlah</t>
  </si>
  <si>
    <t>Nilai</t>
  </si>
  <si>
    <t>Normalisasi</t>
  </si>
  <si>
    <t>Perkalian dengan kriteria</t>
  </si>
  <si>
    <t>Rating Kecocokan</t>
  </si>
  <si>
    <t>Alternatif</t>
  </si>
  <si>
    <t>A1</t>
  </si>
  <si>
    <t>A2</t>
  </si>
  <si>
    <t>A3</t>
  </si>
  <si>
    <t>Perpangkatan Rating dengan Bobot</t>
  </si>
  <si>
    <t>Perpangkatan</t>
  </si>
  <si>
    <t>Vektor</t>
  </si>
  <si>
    <t>S</t>
  </si>
  <si>
    <t>V</t>
  </si>
  <si>
    <t>i3 =H3/$H$8</t>
  </si>
  <si>
    <t>j3 =I3*E3</t>
  </si>
  <si>
    <t>c20 =C13^J$3</t>
  </si>
  <si>
    <t>h 20 =C20*D20*E20*F20*G20</t>
  </si>
  <si>
    <t>i20 = =H20/H$23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</si>
</sst>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1" fillId="2" borderId="1" xfId="0" applyFont="1" applyFill="1" applyBorder="1"/>
    <xf numFmtId="164" fontId="0" fillId="2" borderId="1" xfId="0" applyNumberFormat="1" applyFill="1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2" xfId="0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3"/>
  <sheetViews>
    <sheetView tabSelected="1" topLeftCell="B1" workbookViewId="0">
      <selection activeCell="J15" sqref="J15"/>
    </sheetView>
  </sheetViews>
  <sheetFormatPr defaultRowHeight="14.5" x14ac:dyDescent="0.35"/>
  <cols>
    <col min="3" max="3" width="13.08984375" customWidth="1"/>
    <col min="4" max="4" width="10.54296875" customWidth="1"/>
    <col min="5" max="5" width="10.453125" customWidth="1"/>
    <col min="6" max="6" width="8.81640625" customWidth="1"/>
    <col min="7" max="7" width="9.6328125" customWidth="1"/>
    <col min="9" max="9" width="11.453125" customWidth="1"/>
    <col min="10" max="10" width="7.26953125" customWidth="1"/>
    <col min="11" max="11" width="10.6328125" customWidth="1"/>
  </cols>
  <sheetData>
    <row r="1" spans="2:11" x14ac:dyDescent="0.35">
      <c r="B1" s="1" t="s">
        <v>0</v>
      </c>
      <c r="G1" s="1" t="s">
        <v>16</v>
      </c>
    </row>
    <row r="2" spans="2:11" x14ac:dyDescent="0.35">
      <c r="B2" s="5" t="s">
        <v>1</v>
      </c>
      <c r="C2" s="5"/>
      <c r="D2" s="3" t="s">
        <v>12</v>
      </c>
      <c r="E2" s="3" t="s">
        <v>13</v>
      </c>
      <c r="G2" s="5" t="s">
        <v>17</v>
      </c>
      <c r="H2" s="5" t="s">
        <v>24</v>
      </c>
      <c r="I2" s="5" t="s">
        <v>25</v>
      </c>
      <c r="J2" s="5" t="s">
        <v>26</v>
      </c>
      <c r="K2" s="5"/>
    </row>
    <row r="3" spans="2:11" x14ac:dyDescent="0.35">
      <c r="B3" s="6" t="s">
        <v>2</v>
      </c>
      <c r="C3" s="4" t="s">
        <v>8</v>
      </c>
      <c r="D3" s="4" t="s">
        <v>14</v>
      </c>
      <c r="E3" s="6">
        <v>-1</v>
      </c>
      <c r="G3" s="6" t="s">
        <v>18</v>
      </c>
      <c r="H3" s="6">
        <v>5</v>
      </c>
      <c r="I3" s="9">
        <f>H3/$H$8</f>
        <v>0.27777777777777779</v>
      </c>
      <c r="J3" s="9">
        <f>I3*E3</f>
        <v>-0.27777777777777779</v>
      </c>
      <c r="K3" s="9"/>
    </row>
    <row r="4" spans="2:11" x14ac:dyDescent="0.35">
      <c r="B4" s="6" t="s">
        <v>3</v>
      </c>
      <c r="C4" s="4" t="s">
        <v>10</v>
      </c>
      <c r="D4" s="4" t="s">
        <v>14</v>
      </c>
      <c r="E4" s="6">
        <v>-1</v>
      </c>
      <c r="F4" s="1"/>
      <c r="G4" s="6" t="s">
        <v>19</v>
      </c>
      <c r="H4" s="6">
        <v>3</v>
      </c>
      <c r="I4" s="9">
        <f>H4/$H$8</f>
        <v>0.16666666666666666</v>
      </c>
      <c r="J4" s="9">
        <f>I4*E4</f>
        <v>-0.16666666666666666</v>
      </c>
      <c r="K4" s="9"/>
    </row>
    <row r="5" spans="2:11" x14ac:dyDescent="0.35">
      <c r="B5" s="6" t="s">
        <v>4</v>
      </c>
      <c r="C5" s="4" t="s">
        <v>9</v>
      </c>
      <c r="D5" s="4" t="s">
        <v>14</v>
      </c>
      <c r="E5" s="6">
        <v>-1</v>
      </c>
      <c r="G5" s="6" t="s">
        <v>20</v>
      </c>
      <c r="H5" s="6">
        <v>4</v>
      </c>
      <c r="I5" s="9">
        <f>H5/$H$8</f>
        <v>0.22222222222222221</v>
      </c>
      <c r="J5" s="9">
        <f>I5*E5</f>
        <v>-0.22222222222222221</v>
      </c>
      <c r="K5" s="9"/>
    </row>
    <row r="6" spans="2:11" x14ac:dyDescent="0.35">
      <c r="B6" s="6" t="s">
        <v>5</v>
      </c>
      <c r="C6" s="4" t="s">
        <v>11</v>
      </c>
      <c r="D6" s="4" t="s">
        <v>15</v>
      </c>
      <c r="E6" s="6">
        <v>1</v>
      </c>
      <c r="G6" s="6" t="s">
        <v>21</v>
      </c>
      <c r="H6" s="6">
        <v>4</v>
      </c>
      <c r="I6" s="9">
        <f>H6/$H$8</f>
        <v>0.22222222222222221</v>
      </c>
      <c r="J6" s="15">
        <f>I6*E6</f>
        <v>0.22222222222222221</v>
      </c>
      <c r="K6" s="15"/>
    </row>
    <row r="7" spans="2:11" x14ac:dyDescent="0.35">
      <c r="B7" s="6" t="s">
        <v>6</v>
      </c>
      <c r="C7" s="4" t="s">
        <v>7</v>
      </c>
      <c r="D7" s="4" t="s">
        <v>14</v>
      </c>
      <c r="E7" s="6">
        <v>-1</v>
      </c>
      <c r="G7" s="6" t="s">
        <v>22</v>
      </c>
      <c r="H7" s="6">
        <v>2</v>
      </c>
      <c r="I7" s="9">
        <f>H7/$H$8</f>
        <v>0.1111111111111111</v>
      </c>
      <c r="J7" s="15">
        <f>I7*E7</f>
        <v>-0.1111111111111111</v>
      </c>
      <c r="K7" s="15"/>
    </row>
    <row r="8" spans="2:11" x14ac:dyDescent="0.35">
      <c r="G8" s="6" t="s">
        <v>23</v>
      </c>
      <c r="H8" s="6">
        <f>SUM(H3:H7)</f>
        <v>18</v>
      </c>
      <c r="I8" s="9">
        <f>SUM(I3:I7)</f>
        <v>1</v>
      </c>
      <c r="J8" s="2"/>
      <c r="K8" s="2"/>
    </row>
    <row r="9" spans="2:11" x14ac:dyDescent="0.35">
      <c r="G9" s="19" t="s">
        <v>37</v>
      </c>
    </row>
    <row r="10" spans="2:11" x14ac:dyDescent="0.35">
      <c r="B10" s="16" t="s">
        <v>27</v>
      </c>
      <c r="C10" s="16"/>
      <c r="G10" s="19" t="s">
        <v>38</v>
      </c>
    </row>
    <row r="11" spans="2:11" x14ac:dyDescent="0.35">
      <c r="B11" s="17" t="s">
        <v>28</v>
      </c>
      <c r="C11" s="17" t="s">
        <v>1</v>
      </c>
      <c r="D11" s="17"/>
      <c r="E11" s="17"/>
      <c r="F11" s="17"/>
      <c r="G11" s="17"/>
      <c r="H11" t="s">
        <v>39</v>
      </c>
    </row>
    <row r="12" spans="2:11" x14ac:dyDescent="0.35">
      <c r="B12" s="17"/>
      <c r="C12" s="7" t="s">
        <v>2</v>
      </c>
      <c r="D12" s="7" t="s">
        <v>3</v>
      </c>
      <c r="E12" s="7" t="s">
        <v>4</v>
      </c>
      <c r="F12" s="7" t="s">
        <v>5</v>
      </c>
      <c r="G12" s="7" t="s">
        <v>6</v>
      </c>
      <c r="H12" s="20" t="s">
        <v>40</v>
      </c>
      <c r="I12" s="21"/>
      <c r="J12" s="21"/>
      <c r="K12" s="21"/>
    </row>
    <row r="13" spans="2:11" s="1" customFormat="1" x14ac:dyDescent="0.35">
      <c r="B13" s="7" t="s">
        <v>29</v>
      </c>
      <c r="C13" s="8">
        <v>0.75</v>
      </c>
      <c r="D13" s="8">
        <v>2000</v>
      </c>
      <c r="E13" s="8">
        <v>18</v>
      </c>
      <c r="F13" s="8">
        <v>50</v>
      </c>
      <c r="G13" s="8">
        <v>500</v>
      </c>
      <c r="H13" s="1" t="s">
        <v>41</v>
      </c>
    </row>
    <row r="14" spans="2:11" x14ac:dyDescent="0.35">
      <c r="B14" s="7" t="s">
        <v>30</v>
      </c>
      <c r="C14" s="8">
        <v>0.5</v>
      </c>
      <c r="D14" s="8">
        <v>1500</v>
      </c>
      <c r="E14" s="8">
        <v>20</v>
      </c>
      <c r="F14" s="8">
        <v>40</v>
      </c>
      <c r="G14" s="8">
        <v>450</v>
      </c>
    </row>
    <row r="15" spans="2:11" x14ac:dyDescent="0.35">
      <c r="B15" s="7" t="s">
        <v>31</v>
      </c>
      <c r="C15" s="8">
        <v>0.9</v>
      </c>
      <c r="D15" s="8">
        <v>2050</v>
      </c>
      <c r="E15" s="8">
        <v>35</v>
      </c>
      <c r="F15" s="8">
        <v>35</v>
      </c>
      <c r="G15" s="8">
        <v>800</v>
      </c>
    </row>
    <row r="17" spans="2:9" x14ac:dyDescent="0.35">
      <c r="B17" s="18" t="s">
        <v>32</v>
      </c>
      <c r="C17" s="18"/>
      <c r="D17" s="18"/>
    </row>
    <row r="18" spans="2:9" x14ac:dyDescent="0.35">
      <c r="B18" s="14" t="s">
        <v>33</v>
      </c>
      <c r="C18" s="14"/>
      <c r="D18" s="14"/>
      <c r="E18" s="14"/>
      <c r="F18" s="14"/>
      <c r="G18" s="14"/>
      <c r="H18" s="14" t="s">
        <v>34</v>
      </c>
      <c r="I18" s="14"/>
    </row>
    <row r="19" spans="2:9" x14ac:dyDescent="0.35">
      <c r="B19" s="3"/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  <c r="H19" s="3" t="s">
        <v>35</v>
      </c>
      <c r="I19" s="3" t="s">
        <v>36</v>
      </c>
    </row>
    <row r="20" spans="2:9" x14ac:dyDescent="0.35">
      <c r="B20" s="3" t="s">
        <v>29</v>
      </c>
      <c r="C20" s="10">
        <f>C13^J$3</f>
        <v>1.0831914033432763</v>
      </c>
      <c r="D20" s="10">
        <f>D13^J$4</f>
        <v>0.28172691138478406</v>
      </c>
      <c r="E20" s="10">
        <f>E13^J$5</f>
        <v>0.52607850144554658</v>
      </c>
      <c r="F20" s="10">
        <f>F13^J$6</f>
        <v>2.3853323044733008</v>
      </c>
      <c r="G20" s="10">
        <f>G13^J$7</f>
        <v>0.50131932236772614</v>
      </c>
      <c r="H20" s="4">
        <f>C20*D20*E20*F20*G20</f>
        <v>0.19197621589559849</v>
      </c>
      <c r="I20" s="10">
        <f>H20/H$23</f>
        <v>0.35455716607339782</v>
      </c>
    </row>
    <row r="21" spans="2:9" x14ac:dyDescent="0.35">
      <c r="B21" s="11" t="s">
        <v>30</v>
      </c>
      <c r="C21" s="12">
        <f>C14^J$3</f>
        <v>1.2123260668135445</v>
      </c>
      <c r="D21" s="12">
        <f>D14^J$4</f>
        <v>0.29556394650503282</v>
      </c>
      <c r="E21" s="12">
        <f>E14^J$5</f>
        <v>0.51390426640109754</v>
      </c>
      <c r="F21" s="12">
        <f>F14^J$6</f>
        <v>2.2699345303073462</v>
      </c>
      <c r="G21" s="12">
        <f>G14^J$7</f>
        <v>0.50722261598683249</v>
      </c>
      <c r="H21" s="13">
        <f t="shared" ref="H21:H22" si="0">C21*D21*E21*F21*G21</f>
        <v>0.21201425601676452</v>
      </c>
      <c r="I21" s="12">
        <f>H21/H$23</f>
        <v>0.3915650354382641</v>
      </c>
    </row>
    <row r="22" spans="2:9" x14ac:dyDescent="0.35">
      <c r="B22" s="3" t="s">
        <v>31</v>
      </c>
      <c r="C22" s="10">
        <f>C15^J$3</f>
        <v>1.0296992917976915</v>
      </c>
      <c r="D22" s="10">
        <f>D15^J$4</f>
        <v>0.28056986497954151</v>
      </c>
      <c r="E22" s="10">
        <f>E15^J$5</f>
        <v>0.45380969310758429</v>
      </c>
      <c r="F22" s="10">
        <f>F15^J$6</f>
        <v>2.2035668589452779</v>
      </c>
      <c r="G22" s="10">
        <f>G15^J$7</f>
        <v>0.47581096479732721</v>
      </c>
      <c r="H22" s="4">
        <f t="shared" si="0"/>
        <v>0.13746302068424965</v>
      </c>
      <c r="I22" s="10">
        <f>H22/H$23</f>
        <v>0.25387779848833802</v>
      </c>
    </row>
    <row r="23" spans="2:9" x14ac:dyDescent="0.35">
      <c r="H23">
        <f>SUM(H20:H22)</f>
        <v>0.54145349259661268</v>
      </c>
    </row>
  </sheetData>
  <mergeCells count="9">
    <mergeCell ref="H18:I18"/>
    <mergeCell ref="J6:K6"/>
    <mergeCell ref="J7:K7"/>
    <mergeCell ref="B10:C10"/>
    <mergeCell ref="B11:B12"/>
    <mergeCell ref="C11:G11"/>
    <mergeCell ref="B17:D17"/>
    <mergeCell ref="B18:G18"/>
    <mergeCell ref="H12:K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naufal rafid</cp:lastModifiedBy>
  <dcterms:created xsi:type="dcterms:W3CDTF">2024-05-08T00:23:12Z</dcterms:created>
  <dcterms:modified xsi:type="dcterms:W3CDTF">2024-05-21T21:55:35Z</dcterms:modified>
</cp:coreProperties>
</file>