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x\OneDrive\Документы\"/>
    </mc:Choice>
  </mc:AlternateContent>
  <xr:revisionPtr revIDLastSave="0" documentId="8_{6BC4BE63-2B25-44AA-BD71-3F4A21B60D85}" xr6:coauthVersionLast="45" xr6:coauthVersionMax="45" xr10:uidLastSave="{00000000-0000-0000-0000-000000000000}"/>
  <bookViews>
    <workbookView xWindow="-120" yWindow="-120" windowWidth="20730" windowHeight="11160" xr2:uid="{76C33281-14DC-4E42-8574-759FBFC94D1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" l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74" i="1"/>
</calcChain>
</file>

<file path=xl/sharedStrings.xml><?xml version="1.0" encoding="utf-8"?>
<sst xmlns="http://schemas.openxmlformats.org/spreadsheetml/2006/main" count="61" uniqueCount="44">
  <si>
    <t>Y</t>
  </si>
  <si>
    <t>X1</t>
  </si>
  <si>
    <t>X2</t>
  </si>
  <si>
    <r>
      <t>X</t>
    </r>
    <r>
      <rPr>
        <sz val="12"/>
        <color rgb="FF000000"/>
        <rFont val="Symbol"/>
        <family val="1"/>
        <charset val="2"/>
      </rPr>
      <t>3</t>
    </r>
  </si>
  <si>
    <t>X4</t>
  </si>
  <si>
    <t>X3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</si>
  <si>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</si>
  <si>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</si>
  <si>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</si>
  <si>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</si>
  <si>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</si>
  <si>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</si>
  <si>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</si>
  <si>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</si>
  <si>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</si>
  <si>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</si>
  <si>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</si>
  <si>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</si>
  <si>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</si>
  <si>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</si>
  <si>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</si>
  <si>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</si>
  <si>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</si>
  <si>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</si>
  <si>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</si>
  <si>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</si>
  <si>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ВЫВОД ОСТАТКА</t>
  </si>
  <si>
    <t>Наблюдение</t>
  </si>
  <si>
    <t>Предсказанное Y</t>
  </si>
  <si>
    <t>Остатки</t>
  </si>
  <si>
    <t xml:space="preserve"> &lt; 0.05 значим</t>
  </si>
  <si>
    <t xml:space="preserve"> &gt; 0.05 незначим</t>
  </si>
  <si>
    <t xml:space="preserve"> &lt; 0.05 уравнение адекватно</t>
  </si>
  <si>
    <t xml:space="preserve">Уравнение в целом адекватно по F-критерию Фишера; не все коэффициенты регрессии значимы (незначима связь с Х2). </t>
  </si>
  <si>
    <t>Таким образом, данное уравнение можно использовать для анализа, и нельзя для прогнозирования.</t>
  </si>
  <si>
    <t>(В целях прогнозирования необходимо удалить Х2 из числа факторных признаков и _ЗАНОВО_ построить уравнение)</t>
  </si>
  <si>
    <t xml:space="preserve">Включенные в уравнение факторные признаки позволяют описать 81% различий в стоимости жилья. </t>
  </si>
  <si>
    <t>Y = -664.89 + 108.31*площадь -20.82*этаж + 626.37*наличие балкона + 609.83*наличие ремонта</t>
  </si>
  <si>
    <t>Стоимость объекта жилья увеличивается на 108.31 тыс.руб. за каждый дополнительный кв.м. площади;</t>
  </si>
  <si>
    <t>снижается на 20.82 тыс.руб. за каждый дополнительный этаж;</t>
  </si>
  <si>
    <t>повышается на 626.37 тыс.руб. при наличии балкона;</t>
  </si>
  <si>
    <t>повышается на 609.83 тыс.руб. при наличии ремонта.</t>
  </si>
  <si>
    <t>закону распределения.</t>
  </si>
  <si>
    <t>Таким образом, регрессионные остатки в целом соответствуют нормальному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</si>
</sst>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000000"/>
      <name val="Symbol"/>
      <family val="1"/>
      <charset val="2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4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Continuous"/>
    </xf>
    <xf numFmtId="0" fontId="0" fillId="0" borderId="0" xfId="0" applyBorder="1"/>
    <xf numFmtId="0" fontId="4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Y-X1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Лист1!$B$2:$B$36</c:f>
              <c:numCache>
                <c:formatCode>General</c:formatCode>
                <c:ptCount val="35"/>
                <c:pt idx="0">
                  <c:v>3150</c:v>
                </c:pt>
                <c:pt idx="1">
                  <c:v>3150</c:v>
                </c:pt>
                <c:pt idx="2">
                  <c:v>6150</c:v>
                </c:pt>
                <c:pt idx="3">
                  <c:v>3750</c:v>
                </c:pt>
                <c:pt idx="4">
                  <c:v>2700</c:v>
                </c:pt>
                <c:pt idx="5">
                  <c:v>4050</c:v>
                </c:pt>
                <c:pt idx="6">
                  <c:v>3450</c:v>
                </c:pt>
                <c:pt idx="7">
                  <c:v>3450</c:v>
                </c:pt>
                <c:pt idx="8">
                  <c:v>4050</c:v>
                </c:pt>
                <c:pt idx="9">
                  <c:v>3450</c:v>
                </c:pt>
                <c:pt idx="10">
                  <c:v>2250</c:v>
                </c:pt>
                <c:pt idx="11">
                  <c:v>2850</c:v>
                </c:pt>
                <c:pt idx="12">
                  <c:v>2400</c:v>
                </c:pt>
                <c:pt idx="13">
                  <c:v>4950</c:v>
                </c:pt>
                <c:pt idx="14">
                  <c:v>4200</c:v>
                </c:pt>
                <c:pt idx="15">
                  <c:v>3750</c:v>
                </c:pt>
                <c:pt idx="16">
                  <c:v>2550</c:v>
                </c:pt>
                <c:pt idx="17">
                  <c:v>3450</c:v>
                </c:pt>
                <c:pt idx="18">
                  <c:v>2100</c:v>
                </c:pt>
                <c:pt idx="19">
                  <c:v>3450</c:v>
                </c:pt>
                <c:pt idx="20">
                  <c:v>3600</c:v>
                </c:pt>
                <c:pt idx="21">
                  <c:v>3000</c:v>
                </c:pt>
                <c:pt idx="22">
                  <c:v>3600</c:v>
                </c:pt>
                <c:pt idx="23">
                  <c:v>2850</c:v>
                </c:pt>
                <c:pt idx="24">
                  <c:v>3000</c:v>
                </c:pt>
                <c:pt idx="25">
                  <c:v>3600</c:v>
                </c:pt>
                <c:pt idx="26">
                  <c:v>3390</c:v>
                </c:pt>
                <c:pt idx="27">
                  <c:v>3300</c:v>
                </c:pt>
                <c:pt idx="28">
                  <c:v>5190</c:v>
                </c:pt>
                <c:pt idx="29">
                  <c:v>4050</c:v>
                </c:pt>
                <c:pt idx="30">
                  <c:v>3750</c:v>
                </c:pt>
                <c:pt idx="31">
                  <c:v>3600</c:v>
                </c:pt>
                <c:pt idx="32">
                  <c:v>3750</c:v>
                </c:pt>
                <c:pt idx="33">
                  <c:v>4050</c:v>
                </c:pt>
                <c:pt idx="34">
                  <c:v>3720</c:v>
                </c:pt>
              </c:numCache>
            </c:numRef>
          </c:xVal>
          <c:yVal>
            <c:numRef>
              <c:f>Лист1!$C$2:$C$36</c:f>
              <c:numCache>
                <c:formatCode>General</c:formatCode>
                <c:ptCount val="35"/>
                <c:pt idx="0">
                  <c:v>35</c:v>
                </c:pt>
                <c:pt idx="1">
                  <c:v>31</c:v>
                </c:pt>
                <c:pt idx="2">
                  <c:v>42</c:v>
                </c:pt>
                <c:pt idx="3">
                  <c:v>31</c:v>
                </c:pt>
                <c:pt idx="4">
                  <c:v>36</c:v>
                </c:pt>
                <c:pt idx="5">
                  <c:v>36</c:v>
                </c:pt>
                <c:pt idx="6">
                  <c:v>31</c:v>
                </c:pt>
                <c:pt idx="7">
                  <c:v>32</c:v>
                </c:pt>
                <c:pt idx="8">
                  <c:v>38</c:v>
                </c:pt>
                <c:pt idx="9">
                  <c:v>31</c:v>
                </c:pt>
                <c:pt idx="10">
                  <c:v>23</c:v>
                </c:pt>
                <c:pt idx="11">
                  <c:v>33</c:v>
                </c:pt>
                <c:pt idx="12">
                  <c:v>29</c:v>
                </c:pt>
                <c:pt idx="13">
                  <c:v>50</c:v>
                </c:pt>
                <c:pt idx="14">
                  <c:v>32</c:v>
                </c:pt>
                <c:pt idx="15">
                  <c:v>31.5</c:v>
                </c:pt>
                <c:pt idx="16">
                  <c:v>30</c:v>
                </c:pt>
                <c:pt idx="17">
                  <c:v>31.5</c:v>
                </c:pt>
                <c:pt idx="18">
                  <c:v>29</c:v>
                </c:pt>
                <c:pt idx="19">
                  <c:v>35</c:v>
                </c:pt>
                <c:pt idx="20">
                  <c:v>34</c:v>
                </c:pt>
                <c:pt idx="21">
                  <c:v>31</c:v>
                </c:pt>
                <c:pt idx="22">
                  <c:v>34</c:v>
                </c:pt>
                <c:pt idx="23">
                  <c:v>33</c:v>
                </c:pt>
                <c:pt idx="24">
                  <c:v>32</c:v>
                </c:pt>
                <c:pt idx="25">
                  <c:v>31</c:v>
                </c:pt>
                <c:pt idx="26">
                  <c:v>33</c:v>
                </c:pt>
                <c:pt idx="27">
                  <c:v>30</c:v>
                </c:pt>
                <c:pt idx="28">
                  <c:v>38</c:v>
                </c:pt>
                <c:pt idx="29">
                  <c:v>32</c:v>
                </c:pt>
                <c:pt idx="30">
                  <c:v>36</c:v>
                </c:pt>
                <c:pt idx="31">
                  <c:v>36</c:v>
                </c:pt>
                <c:pt idx="32">
                  <c:v>33</c:v>
                </c:pt>
                <c:pt idx="33">
                  <c:v>33.700000000000003</c:v>
                </c:pt>
                <c:pt idx="34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7-4377-96AA-2F0328DC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27608"/>
        <c:axId val="387227936"/>
      </c:scatterChart>
      <c:valAx>
        <c:axId val="38722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227936"/>
        <c:crosses val="autoZero"/>
        <c:crossBetween val="midCat"/>
      </c:valAx>
      <c:valAx>
        <c:axId val="3872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22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Y-X2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Лист1!$B$2:$B$36</c:f>
              <c:numCache>
                <c:formatCode>General</c:formatCode>
                <c:ptCount val="35"/>
                <c:pt idx="0">
                  <c:v>3150</c:v>
                </c:pt>
                <c:pt idx="1">
                  <c:v>3150</c:v>
                </c:pt>
                <c:pt idx="2">
                  <c:v>6150</c:v>
                </c:pt>
                <c:pt idx="3">
                  <c:v>3750</c:v>
                </c:pt>
                <c:pt idx="4">
                  <c:v>2700</c:v>
                </c:pt>
                <c:pt idx="5">
                  <c:v>4050</c:v>
                </c:pt>
                <c:pt idx="6">
                  <c:v>3450</c:v>
                </c:pt>
                <c:pt idx="7">
                  <c:v>3450</c:v>
                </c:pt>
                <c:pt idx="8">
                  <c:v>4050</c:v>
                </c:pt>
                <c:pt idx="9">
                  <c:v>3450</c:v>
                </c:pt>
                <c:pt idx="10">
                  <c:v>2250</c:v>
                </c:pt>
                <c:pt idx="11">
                  <c:v>2850</c:v>
                </c:pt>
                <c:pt idx="12">
                  <c:v>2400</c:v>
                </c:pt>
                <c:pt idx="13">
                  <c:v>4950</c:v>
                </c:pt>
                <c:pt idx="14">
                  <c:v>4200</c:v>
                </c:pt>
                <c:pt idx="15">
                  <c:v>3750</c:v>
                </c:pt>
                <c:pt idx="16">
                  <c:v>2550</c:v>
                </c:pt>
                <c:pt idx="17">
                  <c:v>3450</c:v>
                </c:pt>
                <c:pt idx="18">
                  <c:v>2100</c:v>
                </c:pt>
                <c:pt idx="19">
                  <c:v>3450</c:v>
                </c:pt>
                <c:pt idx="20">
                  <c:v>3600</c:v>
                </c:pt>
                <c:pt idx="21">
                  <c:v>3000</c:v>
                </c:pt>
                <c:pt idx="22">
                  <c:v>3600</c:v>
                </c:pt>
                <c:pt idx="23">
                  <c:v>2850</c:v>
                </c:pt>
                <c:pt idx="24">
                  <c:v>3000</c:v>
                </c:pt>
                <c:pt idx="25">
                  <c:v>3600</c:v>
                </c:pt>
                <c:pt idx="26">
                  <c:v>3390</c:v>
                </c:pt>
                <c:pt idx="27">
                  <c:v>3300</c:v>
                </c:pt>
                <c:pt idx="28">
                  <c:v>5190</c:v>
                </c:pt>
                <c:pt idx="29">
                  <c:v>4050</c:v>
                </c:pt>
                <c:pt idx="30">
                  <c:v>3750</c:v>
                </c:pt>
                <c:pt idx="31">
                  <c:v>3600</c:v>
                </c:pt>
                <c:pt idx="32">
                  <c:v>3750</c:v>
                </c:pt>
                <c:pt idx="33">
                  <c:v>4050</c:v>
                </c:pt>
                <c:pt idx="34">
                  <c:v>3720</c:v>
                </c:pt>
              </c:numCache>
            </c:numRef>
          </c:xVal>
          <c:yVal>
            <c:numRef>
              <c:f>Лист1!$D$2:$D$36</c:f>
              <c:numCache>
                <c:formatCode>General</c:formatCode>
                <c:ptCount val="3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8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7</c:v>
                </c:pt>
                <c:pt idx="29">
                  <c:v>1</c:v>
                </c:pt>
                <c:pt idx="30">
                  <c:v>5</c:v>
                </c:pt>
                <c:pt idx="31">
                  <c:v>3</c:v>
                </c:pt>
                <c:pt idx="32">
                  <c:v>2</c:v>
                </c:pt>
                <c:pt idx="33">
                  <c:v>5</c:v>
                </c:pt>
                <c:pt idx="3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B-4A66-97EE-A606478FC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12208"/>
        <c:axId val="535615488"/>
      </c:scatterChart>
      <c:valAx>
        <c:axId val="53561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615488"/>
        <c:crosses val="autoZero"/>
        <c:crossBetween val="midCat"/>
      </c:valAx>
      <c:valAx>
        <c:axId val="5356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61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X1-X2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Лист1!$C$2:$C$36</c:f>
              <c:numCache>
                <c:formatCode>General</c:formatCode>
                <c:ptCount val="35"/>
                <c:pt idx="0">
                  <c:v>35</c:v>
                </c:pt>
                <c:pt idx="1">
                  <c:v>31</c:v>
                </c:pt>
                <c:pt idx="2">
                  <c:v>42</c:v>
                </c:pt>
                <c:pt idx="3">
                  <c:v>31</c:v>
                </c:pt>
                <c:pt idx="4">
                  <c:v>36</c:v>
                </c:pt>
                <c:pt idx="5">
                  <c:v>36</c:v>
                </c:pt>
                <c:pt idx="6">
                  <c:v>31</c:v>
                </c:pt>
                <c:pt idx="7">
                  <c:v>32</c:v>
                </c:pt>
                <c:pt idx="8">
                  <c:v>38</c:v>
                </c:pt>
                <c:pt idx="9">
                  <c:v>31</c:v>
                </c:pt>
                <c:pt idx="10">
                  <c:v>23</c:v>
                </c:pt>
                <c:pt idx="11">
                  <c:v>33</c:v>
                </c:pt>
                <c:pt idx="12">
                  <c:v>29</c:v>
                </c:pt>
                <c:pt idx="13">
                  <c:v>50</c:v>
                </c:pt>
                <c:pt idx="14">
                  <c:v>32</c:v>
                </c:pt>
                <c:pt idx="15">
                  <c:v>31.5</c:v>
                </c:pt>
                <c:pt idx="16">
                  <c:v>30</c:v>
                </c:pt>
                <c:pt idx="17">
                  <c:v>31.5</c:v>
                </c:pt>
                <c:pt idx="18">
                  <c:v>29</c:v>
                </c:pt>
                <c:pt idx="19">
                  <c:v>35</c:v>
                </c:pt>
                <c:pt idx="20">
                  <c:v>34</c:v>
                </c:pt>
                <c:pt idx="21">
                  <c:v>31</c:v>
                </c:pt>
                <c:pt idx="22">
                  <c:v>34</c:v>
                </c:pt>
                <c:pt idx="23">
                  <c:v>33</c:v>
                </c:pt>
                <c:pt idx="24">
                  <c:v>32</c:v>
                </c:pt>
                <c:pt idx="25">
                  <c:v>31</c:v>
                </c:pt>
                <c:pt idx="26">
                  <c:v>33</c:v>
                </c:pt>
                <c:pt idx="27">
                  <c:v>30</c:v>
                </c:pt>
                <c:pt idx="28">
                  <c:v>38</c:v>
                </c:pt>
                <c:pt idx="29">
                  <c:v>32</c:v>
                </c:pt>
                <c:pt idx="30">
                  <c:v>36</c:v>
                </c:pt>
                <c:pt idx="31">
                  <c:v>36</c:v>
                </c:pt>
                <c:pt idx="32">
                  <c:v>33</c:v>
                </c:pt>
                <c:pt idx="33">
                  <c:v>33.700000000000003</c:v>
                </c:pt>
                <c:pt idx="34">
                  <c:v>31</c:v>
                </c:pt>
              </c:numCache>
            </c:numRef>
          </c:xVal>
          <c:yVal>
            <c:numRef>
              <c:f>Лист1!$D$2:$D$36</c:f>
              <c:numCache>
                <c:formatCode>General</c:formatCode>
                <c:ptCount val="3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8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7</c:v>
                </c:pt>
                <c:pt idx="29">
                  <c:v>1</c:v>
                </c:pt>
                <c:pt idx="30">
                  <c:v>5</c:v>
                </c:pt>
                <c:pt idx="31">
                  <c:v>3</c:v>
                </c:pt>
                <c:pt idx="32">
                  <c:v>2</c:v>
                </c:pt>
                <c:pt idx="33">
                  <c:v>5</c:v>
                </c:pt>
                <c:pt idx="3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D-4904-8BF1-C30345F6E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98488"/>
        <c:axId val="537598816"/>
      </c:scatterChart>
      <c:valAx>
        <c:axId val="5375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598816"/>
        <c:crosses val="autoZero"/>
        <c:crossBetween val="midCat"/>
      </c:valAx>
      <c:valAx>
        <c:axId val="5375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59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Лист1!$C$74:$C$108</c:f>
              <c:numCache>
                <c:formatCode>General</c:formatCode>
                <c:ptCount val="35"/>
                <c:pt idx="0">
                  <c:v>-623.63382022588121</c:v>
                </c:pt>
                <c:pt idx="1">
                  <c:v>-451.23692242977313</c:v>
                </c:pt>
                <c:pt idx="2">
                  <c:v>-449.95032223664202</c:v>
                </c:pt>
                <c:pt idx="3">
                  <c:v>-365.16453043956244</c:v>
                </c:pt>
                <c:pt idx="4">
                  <c:v>-354.13408390097538</c:v>
                </c:pt>
                <c:pt idx="5">
                  <c:v>-334.66426676446872</c:v>
                </c:pt>
                <c:pt idx="6">
                  <c:v>-316.61304567089337</c:v>
                </c:pt>
                <c:pt idx="7">
                  <c:v>-287.4994114401652</c:v>
                </c:pt>
                <c:pt idx="8">
                  <c:v>-261.12680748252114</c:v>
                </c:pt>
                <c:pt idx="9">
                  <c:v>-244.21010201762329</c:v>
                </c:pt>
                <c:pt idx="10">
                  <c:v>-240.11653913077771</c:v>
                </c:pt>
                <c:pt idx="11">
                  <c:v>-181.88913966078053</c:v>
                </c:pt>
                <c:pt idx="12">
                  <c:v>-137.4994114401652</c:v>
                </c:pt>
                <c:pt idx="13">
                  <c:v>-104.30621564373359</c:v>
                </c:pt>
                <c:pt idx="14">
                  <c:v>-87.536334686539703</c:v>
                </c:pt>
                <c:pt idx="15">
                  <c:v>-67.483172340961573</c:v>
                </c:pt>
                <c:pt idx="16">
                  <c:v>-55.488615738233875</c:v>
                </c:pt>
                <c:pt idx="17">
                  <c:v>-23.447900847903838</c:v>
                </c:pt>
                <c:pt idx="18">
                  <c:v>-2.6235518741386841</c:v>
                </c:pt>
                <c:pt idx="19">
                  <c:v>9.7595582867506891</c:v>
                </c:pt>
                <c:pt idx="20">
                  <c:v>33.358903355664552</c:v>
                </c:pt>
                <c:pt idx="21">
                  <c:v>44.539435235207748</c:v>
                </c:pt>
                <c:pt idx="22">
                  <c:v>44.539435235207748</c:v>
                </c:pt>
                <c:pt idx="23">
                  <c:v>107.08041380063196</c:v>
                </c:pt>
                <c:pt idx="24">
                  <c:v>126.48416750796878</c:v>
                </c:pt>
                <c:pt idx="25">
                  <c:v>138.99413767564056</c:v>
                </c:pt>
                <c:pt idx="26">
                  <c:v>193.11883996877896</c:v>
                </c:pt>
                <c:pt idx="27">
                  <c:v>225.00760130319577</c:v>
                </c:pt>
                <c:pt idx="28">
                  <c:v>251.34623943877614</c:v>
                </c:pt>
                <c:pt idx="29">
                  <c:v>251.34623943877614</c:v>
                </c:pt>
                <c:pt idx="30">
                  <c:v>444.41540164419621</c:v>
                </c:pt>
                <c:pt idx="31">
                  <c:v>477.87671180095595</c:v>
                </c:pt>
                <c:pt idx="32">
                  <c:v>521.34623943877614</c:v>
                </c:pt>
                <c:pt idx="33">
                  <c:v>648.40097981582676</c:v>
                </c:pt>
                <c:pt idx="34">
                  <c:v>1071.0098900253788</c:v>
                </c:pt>
              </c:numCache>
            </c:numRef>
          </c:xVal>
          <c:yVal>
            <c:numRef>
              <c:f>Лист1!$F$74:$F$108</c:f>
              <c:numCache>
                <c:formatCode>General</c:formatCode>
                <c:ptCount val="35"/>
                <c:pt idx="0">
                  <c:v>-2.1893497555220844</c:v>
                </c:pt>
                <c:pt idx="1">
                  <c:v>-1.718451543391025</c:v>
                </c:pt>
                <c:pt idx="2">
                  <c:v>-1.4652337926855223</c:v>
                </c:pt>
                <c:pt idx="3">
                  <c:v>-1.2815515655446006</c:v>
                </c:pt>
                <c:pt idx="4">
                  <c:v>-1.13317003025956</c:v>
                </c:pt>
                <c:pt idx="5">
                  <c:v>-1.0062699858608408</c:v>
                </c:pt>
                <c:pt idx="6">
                  <c:v>-0.89380063117948894</c:v>
                </c:pt>
                <c:pt idx="7">
                  <c:v>-0.79163860774337469</c:v>
                </c:pt>
                <c:pt idx="8">
                  <c:v>-0.69714143484634172</c:v>
                </c:pt>
                <c:pt idx="9">
                  <c:v>-0.60849813449988333</c:v>
                </c:pt>
                <c:pt idx="10">
                  <c:v>-0.52440051270804089</c:v>
                </c:pt>
                <c:pt idx="11">
                  <c:v>-0.44386131192624756</c:v>
                </c:pt>
                <c:pt idx="12">
                  <c:v>-0.36610635680056969</c:v>
                </c:pt>
                <c:pt idx="13">
                  <c:v>-0.29050677112339379</c:v>
                </c:pt>
                <c:pt idx="14">
                  <c:v>-0.21653412444917083</c:v>
                </c:pt>
                <c:pt idx="15">
                  <c:v>-0.14372923370582419</c:v>
                </c:pt>
                <c:pt idx="16">
                  <c:v>-7.1679283828631674E-2</c:v>
                </c:pt>
                <c:pt idx="17">
                  <c:v>0</c:v>
                </c:pt>
                <c:pt idx="18">
                  <c:v>7.1679283828631674E-2</c:v>
                </c:pt>
                <c:pt idx="19">
                  <c:v>0.14372923370582419</c:v>
                </c:pt>
                <c:pt idx="20">
                  <c:v>0.216534124449171</c:v>
                </c:pt>
                <c:pt idx="21">
                  <c:v>0.29050677112339396</c:v>
                </c:pt>
                <c:pt idx="22">
                  <c:v>0.3661063568005698</c:v>
                </c:pt>
                <c:pt idx="23">
                  <c:v>0.44386131192624739</c:v>
                </c:pt>
                <c:pt idx="24">
                  <c:v>0.52440051270804078</c:v>
                </c:pt>
                <c:pt idx="25">
                  <c:v>0.60849813449988321</c:v>
                </c:pt>
                <c:pt idx="26">
                  <c:v>0.69714143484634172</c:v>
                </c:pt>
                <c:pt idx="27">
                  <c:v>0.79163860774337469</c:v>
                </c:pt>
                <c:pt idx="28">
                  <c:v>0.89380063117948894</c:v>
                </c:pt>
                <c:pt idx="29">
                  <c:v>1.0062699858608408</c:v>
                </c:pt>
                <c:pt idx="30">
                  <c:v>1.13317003025956</c:v>
                </c:pt>
                <c:pt idx="31">
                  <c:v>1.2815515655446006</c:v>
                </c:pt>
                <c:pt idx="32">
                  <c:v>1.4652337926855228</c:v>
                </c:pt>
                <c:pt idx="33">
                  <c:v>1.718451543391025</c:v>
                </c:pt>
                <c:pt idx="34">
                  <c:v>2.1893497555220858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8-4BBF-AF9A-B82481E1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634384"/>
        <c:axId val="534637336"/>
      </c:scatterChart>
      <c:valAx>
        <c:axId val="5346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637336"/>
        <c:crosses val="autoZero"/>
        <c:crossBetween val="midCat"/>
      </c:valAx>
      <c:valAx>
        <c:axId val="53463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63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157162</xdr:rowOff>
    </xdr:from>
    <xdr:to>
      <xdr:col>15</xdr:col>
      <xdr:colOff>0</xdr:colOff>
      <xdr:row>14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61037CC-3279-4CE2-81ED-82041BA5D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0</xdr:row>
      <xdr:rowOff>176212</xdr:rowOff>
    </xdr:from>
    <xdr:to>
      <xdr:col>21</xdr:col>
      <xdr:colOff>0</xdr:colOff>
      <xdr:row>14</xdr:row>
      <xdr:rowOff>109537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4E23729-09D2-494D-AC25-090CF4E22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13</xdr:row>
      <xdr:rowOff>80962</xdr:rowOff>
    </xdr:from>
    <xdr:to>
      <xdr:col>17</xdr:col>
      <xdr:colOff>409575</xdr:colOff>
      <xdr:row>27</xdr:row>
      <xdr:rowOff>23812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DD72E6B-C3BC-4DCC-84CE-8F45C8A5F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361950</xdr:colOff>
      <xdr:row>88</xdr:row>
      <xdr:rowOff>171451</xdr:rowOff>
    </xdr:from>
    <xdr:to>
      <xdr:col>11</xdr:col>
      <xdr:colOff>438150</xdr:colOff>
      <xdr:row>107</xdr:row>
      <xdr:rowOff>119063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A96404A-3176-4E1C-9453-E6587971D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5D3F-EC4A-4EA4-BD82-311A2EBACA2B}">
  <dimension ref="A1:O111"/>
  <sheetViews>
    <sheetView tabSelected="1" topLeftCell="A55" workbookViewId="0">
      <selection activeCell="G69" sqref="G69"/>
    </sheetView>
  </sheetViews>
  <sheetFormatPr defaultRowHeight="15" x14ac:dyDescent="0.25"/>
  <cols>
    <col min="1" max="1" width="39.42578125" customWidth="1"/>
    <col min="2" max="2" width="15.28515625" customWidth="1"/>
    <col min="4" max="4" width="18.7109375" customWidth="1"/>
    <col min="5" max="5" width="15" customWidth="1"/>
    <col min="6" max="6" width="16.140625" customWidth="1"/>
    <col min="7" max="7" width="16" customWidth="1"/>
  </cols>
  <sheetData>
    <row r="1" spans="1:6" ht="16.5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ht="15.75" thickBot="1" x14ac:dyDescent="0.3">
      <c r="A2" s="4">
        <v>1</v>
      </c>
      <c r="B2" s="5">
        <v>3150</v>
      </c>
      <c r="C2" s="5">
        <v>35</v>
      </c>
      <c r="D2" s="5">
        <v>4</v>
      </c>
      <c r="E2" s="5">
        <v>0</v>
      </c>
      <c r="F2" s="5">
        <v>0</v>
      </c>
    </row>
    <row r="3" spans="1:6" ht="15.75" thickBot="1" x14ac:dyDescent="0.3">
      <c r="A3" s="4">
        <v>2</v>
      </c>
      <c r="B3" s="5">
        <v>3150</v>
      </c>
      <c r="C3" s="5">
        <v>31</v>
      </c>
      <c r="D3" s="5">
        <v>1</v>
      </c>
      <c r="E3" s="5">
        <v>0</v>
      </c>
      <c r="F3" s="5">
        <v>0</v>
      </c>
    </row>
    <row r="4" spans="1:6" ht="15.75" thickBot="1" x14ac:dyDescent="0.3">
      <c r="A4" s="4">
        <v>3</v>
      </c>
      <c r="B4" s="5">
        <v>6150</v>
      </c>
      <c r="C4" s="5">
        <v>42</v>
      </c>
      <c r="D4" s="5">
        <v>2</v>
      </c>
      <c r="E4" s="5">
        <v>1</v>
      </c>
      <c r="F4" s="5">
        <v>1</v>
      </c>
    </row>
    <row r="5" spans="1:6" ht="15.75" thickBot="1" x14ac:dyDescent="0.3">
      <c r="A5" s="4">
        <v>4</v>
      </c>
      <c r="B5" s="5">
        <v>3750</v>
      </c>
      <c r="C5" s="5">
        <v>31</v>
      </c>
      <c r="D5" s="5">
        <v>2</v>
      </c>
      <c r="E5" s="5">
        <v>1</v>
      </c>
      <c r="F5" s="5">
        <v>1</v>
      </c>
    </row>
    <row r="6" spans="1:6" ht="15.75" thickBot="1" x14ac:dyDescent="0.3">
      <c r="A6" s="4">
        <v>5</v>
      </c>
      <c r="B6" s="5">
        <v>2700</v>
      </c>
      <c r="C6" s="5">
        <v>36</v>
      </c>
      <c r="D6" s="5">
        <v>4</v>
      </c>
      <c r="E6" s="5">
        <v>0</v>
      </c>
      <c r="F6" s="5">
        <v>0</v>
      </c>
    </row>
    <row r="7" spans="1:6" ht="15.75" thickBot="1" x14ac:dyDescent="0.3">
      <c r="A7" s="4">
        <v>6</v>
      </c>
      <c r="B7" s="5">
        <v>4050</v>
      </c>
      <c r="C7" s="5">
        <v>36</v>
      </c>
      <c r="D7" s="5">
        <v>5</v>
      </c>
      <c r="E7" s="5">
        <v>1</v>
      </c>
      <c r="F7" s="5">
        <v>1</v>
      </c>
    </row>
    <row r="8" spans="1:6" ht="15.75" thickBot="1" x14ac:dyDescent="0.3">
      <c r="A8" s="4">
        <v>7</v>
      </c>
      <c r="B8" s="5">
        <v>3450</v>
      </c>
      <c r="C8" s="5">
        <v>31</v>
      </c>
      <c r="D8" s="5">
        <v>5</v>
      </c>
      <c r="E8" s="5">
        <v>0</v>
      </c>
      <c r="F8" s="5">
        <v>1</v>
      </c>
    </row>
    <row r="9" spans="1:6" ht="15.75" thickBot="1" x14ac:dyDescent="0.3">
      <c r="A9" s="4">
        <v>8</v>
      </c>
      <c r="B9" s="5">
        <v>3450</v>
      </c>
      <c r="C9" s="5">
        <v>32</v>
      </c>
      <c r="D9" s="5">
        <v>5</v>
      </c>
      <c r="E9" s="5">
        <v>1</v>
      </c>
      <c r="F9" s="5">
        <v>0</v>
      </c>
    </row>
    <row r="10" spans="1:6" ht="15.75" thickBot="1" x14ac:dyDescent="0.3">
      <c r="A10" s="4">
        <v>9</v>
      </c>
      <c r="B10" s="5">
        <v>4050</v>
      </c>
      <c r="C10" s="5">
        <v>38</v>
      </c>
      <c r="D10" s="5">
        <v>9</v>
      </c>
      <c r="E10" s="5">
        <v>1</v>
      </c>
      <c r="F10" s="5">
        <v>1</v>
      </c>
    </row>
    <row r="11" spans="1:6" ht="15.75" thickBot="1" x14ac:dyDescent="0.3">
      <c r="A11" s="4">
        <v>10</v>
      </c>
      <c r="B11" s="5">
        <v>3450</v>
      </c>
      <c r="C11" s="5">
        <v>31</v>
      </c>
      <c r="D11" s="5">
        <v>5</v>
      </c>
      <c r="E11" s="5">
        <v>0</v>
      </c>
      <c r="F11" s="5">
        <v>1</v>
      </c>
    </row>
    <row r="12" spans="1:6" ht="15.75" thickBot="1" x14ac:dyDescent="0.3">
      <c r="A12" s="4">
        <v>11</v>
      </c>
      <c r="B12" s="5">
        <v>2250</v>
      </c>
      <c r="C12" s="5">
        <v>23</v>
      </c>
      <c r="D12" s="5">
        <v>1</v>
      </c>
      <c r="E12" s="5">
        <v>0</v>
      </c>
      <c r="F12" s="5">
        <v>0</v>
      </c>
    </row>
    <row r="13" spans="1:6" ht="15.75" thickBot="1" x14ac:dyDescent="0.3">
      <c r="A13" s="4">
        <v>12</v>
      </c>
      <c r="B13" s="5">
        <v>2850</v>
      </c>
      <c r="C13" s="5">
        <v>33</v>
      </c>
      <c r="D13" s="5">
        <v>5</v>
      </c>
      <c r="E13" s="5">
        <v>0</v>
      </c>
      <c r="F13" s="5">
        <v>0</v>
      </c>
    </row>
    <row r="14" spans="1:6" ht="15.75" thickBot="1" x14ac:dyDescent="0.3">
      <c r="A14" s="4">
        <v>13</v>
      </c>
      <c r="B14" s="5">
        <v>2400</v>
      </c>
      <c r="C14" s="5">
        <v>29</v>
      </c>
      <c r="D14" s="5">
        <v>1</v>
      </c>
      <c r="E14" s="5">
        <v>0</v>
      </c>
      <c r="F14" s="5">
        <v>0</v>
      </c>
    </row>
    <row r="15" spans="1:6" ht="15.75" thickBot="1" x14ac:dyDescent="0.3">
      <c r="A15" s="4">
        <v>14</v>
      </c>
      <c r="B15" s="5">
        <v>4950</v>
      </c>
      <c r="C15" s="5">
        <v>50</v>
      </c>
      <c r="D15" s="5">
        <v>8</v>
      </c>
      <c r="E15" s="5">
        <v>0</v>
      </c>
      <c r="F15" s="5">
        <v>1</v>
      </c>
    </row>
    <row r="16" spans="1:6" ht="15.75" thickBot="1" x14ac:dyDescent="0.3">
      <c r="A16" s="4">
        <v>15</v>
      </c>
      <c r="B16" s="5">
        <v>4200</v>
      </c>
      <c r="C16" s="5">
        <v>32</v>
      </c>
      <c r="D16" s="5">
        <v>3</v>
      </c>
      <c r="E16" s="5">
        <v>1</v>
      </c>
      <c r="F16" s="5">
        <v>1</v>
      </c>
    </row>
    <row r="17" spans="1:14" ht="15.75" thickBot="1" x14ac:dyDescent="0.3">
      <c r="A17" s="4">
        <v>16</v>
      </c>
      <c r="B17" s="5">
        <v>3750</v>
      </c>
      <c r="C17" s="5">
        <v>31.5</v>
      </c>
      <c r="D17" s="5">
        <v>7</v>
      </c>
      <c r="E17" s="5">
        <v>1</v>
      </c>
      <c r="F17" s="5">
        <v>1</v>
      </c>
    </row>
    <row r="18" spans="1:14" ht="15.75" thickBot="1" x14ac:dyDescent="0.3">
      <c r="A18" s="4">
        <v>17</v>
      </c>
      <c r="B18" s="5">
        <v>2550</v>
      </c>
      <c r="C18" s="5">
        <v>30</v>
      </c>
      <c r="D18" s="5">
        <v>1</v>
      </c>
      <c r="E18" s="5">
        <v>0</v>
      </c>
      <c r="F18" s="5">
        <v>1</v>
      </c>
    </row>
    <row r="19" spans="1:14" ht="15.75" thickBot="1" x14ac:dyDescent="0.3">
      <c r="A19" s="4">
        <v>18</v>
      </c>
      <c r="B19" s="5">
        <v>3450</v>
      </c>
      <c r="C19" s="5">
        <v>31.5</v>
      </c>
      <c r="D19" s="5">
        <v>3</v>
      </c>
      <c r="E19" s="5">
        <v>1</v>
      </c>
      <c r="F19" s="5">
        <v>0</v>
      </c>
    </row>
    <row r="20" spans="1:14" ht="15.75" thickBot="1" x14ac:dyDescent="0.3">
      <c r="A20" s="4">
        <v>19</v>
      </c>
      <c r="B20" s="5">
        <v>2100</v>
      </c>
      <c r="C20" s="5">
        <v>29</v>
      </c>
      <c r="D20" s="5">
        <v>2</v>
      </c>
      <c r="E20" s="5">
        <v>0</v>
      </c>
      <c r="F20" s="5">
        <v>0</v>
      </c>
    </row>
    <row r="21" spans="1:14" ht="15.75" thickBot="1" x14ac:dyDescent="0.3">
      <c r="A21" s="4">
        <v>20</v>
      </c>
      <c r="B21" s="5">
        <v>3450</v>
      </c>
      <c r="C21" s="5">
        <v>35</v>
      </c>
      <c r="D21" s="5">
        <v>3</v>
      </c>
      <c r="E21" s="5">
        <v>1</v>
      </c>
      <c r="F21" s="5">
        <v>0</v>
      </c>
    </row>
    <row r="22" spans="1:14" ht="15.75" thickBot="1" x14ac:dyDescent="0.3">
      <c r="A22" s="4">
        <v>21</v>
      </c>
      <c r="B22" s="5">
        <v>3600</v>
      </c>
      <c r="C22" s="5">
        <v>34</v>
      </c>
      <c r="D22" s="5">
        <v>2</v>
      </c>
      <c r="E22" s="5">
        <v>1</v>
      </c>
      <c r="F22" s="5">
        <v>0</v>
      </c>
    </row>
    <row r="23" spans="1:14" ht="15.75" thickBot="1" x14ac:dyDescent="0.3">
      <c r="A23" s="4">
        <v>22</v>
      </c>
      <c r="B23" s="5">
        <v>3000</v>
      </c>
      <c r="C23" s="5">
        <v>31</v>
      </c>
      <c r="D23" s="5">
        <v>2</v>
      </c>
      <c r="E23" s="5">
        <v>0</v>
      </c>
      <c r="F23" s="5">
        <v>1</v>
      </c>
    </row>
    <row r="24" spans="1:14" ht="15.75" thickBot="1" x14ac:dyDescent="0.3">
      <c r="A24" s="4">
        <v>23</v>
      </c>
      <c r="B24" s="5">
        <v>3600</v>
      </c>
      <c r="C24" s="5">
        <v>34</v>
      </c>
      <c r="D24" s="5">
        <v>1</v>
      </c>
      <c r="E24" s="5">
        <v>1</v>
      </c>
      <c r="F24" s="5">
        <v>0</v>
      </c>
    </row>
    <row r="25" spans="1:14" ht="15.75" thickBot="1" x14ac:dyDescent="0.3">
      <c r="A25" s="4">
        <v>24</v>
      </c>
      <c r="B25" s="5">
        <v>2850</v>
      </c>
      <c r="C25" s="5">
        <v>33</v>
      </c>
      <c r="D25" s="5">
        <v>5</v>
      </c>
      <c r="E25" s="5">
        <v>0</v>
      </c>
      <c r="F25" s="5">
        <v>0</v>
      </c>
    </row>
    <row r="26" spans="1:14" ht="15.75" thickBot="1" x14ac:dyDescent="0.3">
      <c r="A26" s="4">
        <v>25</v>
      </c>
      <c r="B26" s="5">
        <v>3000</v>
      </c>
      <c r="C26" s="5">
        <v>32</v>
      </c>
      <c r="D26" s="5">
        <v>3</v>
      </c>
      <c r="E26" s="5">
        <v>1</v>
      </c>
      <c r="F26" s="5">
        <v>0</v>
      </c>
    </row>
    <row r="27" spans="1:14" ht="15.75" thickBot="1" x14ac:dyDescent="0.3">
      <c r="A27" s="4">
        <v>26</v>
      </c>
      <c r="B27" s="5">
        <v>3600</v>
      </c>
      <c r="C27" s="5">
        <v>31</v>
      </c>
      <c r="D27" s="5">
        <v>2</v>
      </c>
      <c r="E27" s="5">
        <v>1</v>
      </c>
      <c r="F27" s="5">
        <v>1</v>
      </c>
      <c r="I27" s="8"/>
      <c r="J27" s="8" t="s">
        <v>0</v>
      </c>
      <c r="K27" s="8" t="s">
        <v>1</v>
      </c>
      <c r="L27" s="8" t="s">
        <v>2</v>
      </c>
      <c r="M27" s="8" t="s">
        <v>5</v>
      </c>
      <c r="N27" s="8" t="s">
        <v>4</v>
      </c>
    </row>
    <row r="28" spans="1:14" ht="15.75" thickBot="1" x14ac:dyDescent="0.3">
      <c r="A28" s="4">
        <v>27</v>
      </c>
      <c r="B28" s="5">
        <v>3390</v>
      </c>
      <c r="C28" s="5">
        <v>33</v>
      </c>
      <c r="D28" s="5">
        <v>2</v>
      </c>
      <c r="E28" s="5">
        <v>1</v>
      </c>
      <c r="F28" s="5">
        <v>0</v>
      </c>
      <c r="I28" s="6" t="s">
        <v>0</v>
      </c>
      <c r="J28" s="6">
        <v>1</v>
      </c>
      <c r="K28" s="6"/>
      <c r="L28" s="6"/>
      <c r="M28" s="6"/>
      <c r="N28" s="6"/>
    </row>
    <row r="29" spans="1:14" ht="15.75" thickBot="1" x14ac:dyDescent="0.3">
      <c r="A29" s="4">
        <v>28</v>
      </c>
      <c r="B29" s="5">
        <v>3300</v>
      </c>
      <c r="C29" s="5">
        <v>30</v>
      </c>
      <c r="D29" s="5">
        <v>5</v>
      </c>
      <c r="E29" s="5">
        <v>1</v>
      </c>
      <c r="F29" s="5">
        <v>0</v>
      </c>
      <c r="I29" s="6" t="s">
        <v>1</v>
      </c>
      <c r="J29" s="6">
        <v>0.71343378106793609</v>
      </c>
      <c r="K29" s="6">
        <v>1</v>
      </c>
      <c r="L29" s="6"/>
      <c r="M29" s="6"/>
      <c r="N29" s="6"/>
    </row>
    <row r="30" spans="1:14" ht="15.75" thickBot="1" x14ac:dyDescent="0.3">
      <c r="A30" s="4">
        <v>29</v>
      </c>
      <c r="B30" s="5">
        <v>5190</v>
      </c>
      <c r="C30" s="5">
        <v>38</v>
      </c>
      <c r="D30" s="5">
        <v>7</v>
      </c>
      <c r="E30" s="5">
        <v>1</v>
      </c>
      <c r="F30" s="5">
        <v>1</v>
      </c>
      <c r="I30" s="6" t="s">
        <v>2</v>
      </c>
      <c r="J30" s="6">
        <v>0.35955401071960347</v>
      </c>
      <c r="K30" s="6">
        <v>0.5036134998779116</v>
      </c>
      <c r="L30" s="6">
        <v>1</v>
      </c>
      <c r="M30" s="6"/>
      <c r="N30" s="6"/>
    </row>
    <row r="31" spans="1:14" ht="15.75" thickBot="1" x14ac:dyDescent="0.3">
      <c r="A31" s="4">
        <v>30</v>
      </c>
      <c r="B31" s="5">
        <v>4050</v>
      </c>
      <c r="C31" s="5">
        <v>32</v>
      </c>
      <c r="D31" s="5">
        <v>1</v>
      </c>
      <c r="E31" s="5">
        <v>1</v>
      </c>
      <c r="F31" s="5">
        <v>1</v>
      </c>
      <c r="I31" s="6" t="s">
        <v>5</v>
      </c>
      <c r="J31" s="6">
        <v>0.48222077282046899</v>
      </c>
      <c r="K31" s="6">
        <v>9.8918843181949018E-2</v>
      </c>
      <c r="L31" s="6">
        <v>1.6384184609485413E-2</v>
      </c>
      <c r="M31" s="6">
        <v>1</v>
      </c>
      <c r="N31" s="6"/>
    </row>
    <row r="32" spans="1:14" ht="15.75" thickBot="1" x14ac:dyDescent="0.3">
      <c r="A32" s="4">
        <v>31</v>
      </c>
      <c r="B32" s="5">
        <v>3750</v>
      </c>
      <c r="C32" s="5">
        <v>36</v>
      </c>
      <c r="D32" s="5">
        <v>5</v>
      </c>
      <c r="E32" s="5">
        <v>0</v>
      </c>
      <c r="F32" s="5">
        <v>1</v>
      </c>
      <c r="I32" s="7" t="s">
        <v>4</v>
      </c>
      <c r="J32" s="7">
        <v>0.57139433068095524</v>
      </c>
      <c r="K32" s="7">
        <v>0.29185240549877883</v>
      </c>
      <c r="L32" s="7">
        <v>0.28945392810090881</v>
      </c>
      <c r="M32" s="7">
        <v>7.8947368421052586E-2</v>
      </c>
      <c r="N32" s="7">
        <v>1</v>
      </c>
    </row>
    <row r="33" spans="1:15" ht="15.75" thickBot="1" x14ac:dyDescent="0.3">
      <c r="A33" s="4">
        <v>32</v>
      </c>
      <c r="B33" s="5">
        <v>3600</v>
      </c>
      <c r="C33" s="5">
        <v>36</v>
      </c>
      <c r="D33" s="5">
        <v>3</v>
      </c>
      <c r="E33" s="5">
        <v>0</v>
      </c>
      <c r="F33" s="5">
        <v>1</v>
      </c>
    </row>
    <row r="34" spans="1:15" ht="15.75" thickBot="1" x14ac:dyDescent="0.3">
      <c r="A34" s="4">
        <v>33</v>
      </c>
      <c r="B34" s="5">
        <v>3750</v>
      </c>
      <c r="C34" s="5">
        <v>33</v>
      </c>
      <c r="D34" s="5">
        <v>2</v>
      </c>
      <c r="E34" s="5">
        <v>1</v>
      </c>
      <c r="F34" s="5">
        <v>1</v>
      </c>
    </row>
    <row r="35" spans="1:15" ht="15.75" thickBot="1" x14ac:dyDescent="0.3">
      <c r="A35" s="4">
        <v>34</v>
      </c>
      <c r="B35" s="5">
        <v>4050</v>
      </c>
      <c r="C35" s="5">
        <v>33.700000000000003</v>
      </c>
      <c r="D35" s="5">
        <v>5</v>
      </c>
      <c r="E35" s="5">
        <v>1</v>
      </c>
      <c r="F35" s="5">
        <v>1</v>
      </c>
    </row>
    <row r="36" spans="1:15" ht="15.75" thickBot="1" x14ac:dyDescent="0.3">
      <c r="A36" s="4">
        <v>35</v>
      </c>
      <c r="B36" s="5">
        <v>3720</v>
      </c>
      <c r="C36" s="5">
        <v>31</v>
      </c>
      <c r="D36" s="5">
        <v>5</v>
      </c>
      <c r="E36" s="5">
        <v>0</v>
      </c>
      <c r="F36" s="5">
        <v>1</v>
      </c>
    </row>
    <row r="38" spans="1:15" x14ac:dyDescent="0.25">
      <c r="A38" t="s">
        <v>6</v>
      </c>
    </row>
    <row r="39" spans="1:15" ht="15.75" thickBot="1" x14ac:dyDescent="0.3"/>
    <row r="40" spans="1:15" x14ac:dyDescent="0.25">
      <c r="A40" s="9" t="s">
        <v>7</v>
      </c>
      <c r="B40" s="9"/>
    </row>
    <row r="41" spans="1:15" x14ac:dyDescent="0.25">
      <c r="A41" s="6" t="s">
        <v>8</v>
      </c>
      <c r="B41" s="6">
        <v>0.90044643555863424</v>
      </c>
      <c r="M41" t="s">
        <v>26</v>
      </c>
    </row>
    <row r="42" spans="1:15" ht="15.75" thickBot="1" x14ac:dyDescent="0.3">
      <c r="A42" s="6" t="s">
        <v>9</v>
      </c>
      <c r="B42" s="6">
        <v>0.81080378331024971</v>
      </c>
    </row>
    <row r="43" spans="1:15" x14ac:dyDescent="0.25">
      <c r="A43" s="6" t="s">
        <v>10</v>
      </c>
      <c r="B43" s="6">
        <v>0.78557762108494977</v>
      </c>
      <c r="M43" s="8" t="s">
        <v>27</v>
      </c>
      <c r="N43" s="8" t="s">
        <v>28</v>
      </c>
      <c r="O43" s="8" t="s">
        <v>29</v>
      </c>
    </row>
    <row r="44" spans="1:15" x14ac:dyDescent="0.25">
      <c r="A44" s="6" t="s">
        <v>11</v>
      </c>
      <c r="B44" s="6">
        <v>371.67371084825419</v>
      </c>
      <c r="M44" s="6">
        <v>1</v>
      </c>
      <c r="N44" s="6">
        <v>3042.919586199368</v>
      </c>
      <c r="O44" s="6">
        <v>107.08041380063196</v>
      </c>
    </row>
    <row r="45" spans="1:15" ht="15.75" thickBot="1" x14ac:dyDescent="0.3">
      <c r="A45" s="7" t="s">
        <v>12</v>
      </c>
      <c r="B45" s="7">
        <v>35</v>
      </c>
      <c r="M45" s="6">
        <v>2</v>
      </c>
      <c r="N45" s="6">
        <v>2672.1232881990441</v>
      </c>
      <c r="O45" s="6">
        <v>477.87671180095595</v>
      </c>
    </row>
    <row r="46" spans="1:15" x14ac:dyDescent="0.25">
      <c r="M46" s="6">
        <v>3</v>
      </c>
      <c r="N46" s="6">
        <v>5078.9901099746212</v>
      </c>
      <c r="O46" s="6">
        <v>1071.0098900253788</v>
      </c>
    </row>
    <row r="47" spans="1:15" ht="15.75" thickBot="1" x14ac:dyDescent="0.3">
      <c r="A47" t="s">
        <v>13</v>
      </c>
      <c r="M47" s="6">
        <v>4</v>
      </c>
      <c r="N47" s="6">
        <v>3887.4994114401652</v>
      </c>
      <c r="O47" s="6">
        <v>-137.4994114401652</v>
      </c>
    </row>
    <row r="48" spans="1:15" x14ac:dyDescent="0.25">
      <c r="A48" s="8"/>
      <c r="B48" s="8" t="s">
        <v>18</v>
      </c>
      <c r="C48" s="8" t="s">
        <v>19</v>
      </c>
      <c r="D48" s="8" t="s">
        <v>20</v>
      </c>
      <c r="E48" s="8" t="s">
        <v>21</v>
      </c>
      <c r="F48" s="8" t="s">
        <v>22</v>
      </c>
      <c r="M48" s="6">
        <v>5</v>
      </c>
      <c r="N48" s="6">
        <v>3151.2369224297731</v>
      </c>
      <c r="O48" s="6">
        <v>-451.23692242977313</v>
      </c>
    </row>
    <row r="49" spans="1:15" x14ac:dyDescent="0.25">
      <c r="A49" s="6" t="s">
        <v>14</v>
      </c>
      <c r="B49" s="6">
        <v>4</v>
      </c>
      <c r="C49" s="6">
        <v>17760216.722785801</v>
      </c>
      <c r="D49" s="6">
        <v>4440054.1806964502</v>
      </c>
      <c r="E49" s="6">
        <v>32.141384649349142</v>
      </c>
      <c r="F49" s="6">
        <v>1.8750397286541209E-10</v>
      </c>
      <c r="G49" t="s">
        <v>32</v>
      </c>
      <c r="M49" s="6">
        <v>6</v>
      </c>
      <c r="N49" s="6">
        <v>4366.6130456708934</v>
      </c>
      <c r="O49" s="6">
        <v>-316.61304567089337</v>
      </c>
    </row>
    <row r="50" spans="1:15" x14ac:dyDescent="0.25">
      <c r="A50" s="6" t="s">
        <v>15</v>
      </c>
      <c r="B50" s="6">
        <v>30</v>
      </c>
      <c r="C50" s="6">
        <v>4144240.4200713495</v>
      </c>
      <c r="D50" s="6">
        <v>138141.34733571165</v>
      </c>
      <c r="E50" s="6"/>
      <c r="F50" s="6"/>
      <c r="M50" s="6">
        <v>7</v>
      </c>
      <c r="N50" s="6">
        <v>3198.6537605612239</v>
      </c>
      <c r="O50" s="6">
        <v>251.34623943877614</v>
      </c>
    </row>
    <row r="51" spans="1:15" ht="15.75" thickBot="1" x14ac:dyDescent="0.3">
      <c r="A51" s="7" t="s">
        <v>16</v>
      </c>
      <c r="B51" s="7">
        <v>34</v>
      </c>
      <c r="C51" s="7">
        <v>21904457.142857149</v>
      </c>
      <c r="D51" s="7"/>
      <c r="E51" s="7"/>
      <c r="F51" s="7"/>
      <c r="M51" s="6">
        <v>8</v>
      </c>
      <c r="N51" s="6">
        <v>3323.5158324920312</v>
      </c>
      <c r="O51" s="6">
        <v>126.48416750796878</v>
      </c>
    </row>
    <row r="52" spans="1:15" ht="15.75" thickBot="1" x14ac:dyDescent="0.3">
      <c r="M52" s="6">
        <v>9</v>
      </c>
      <c r="N52" s="6">
        <v>4499.950322236642</v>
      </c>
      <c r="O52" s="6">
        <v>-449.95032223664202</v>
      </c>
    </row>
    <row r="53" spans="1:15" x14ac:dyDescent="0.25">
      <c r="A53" s="8"/>
      <c r="B53" s="8" t="s">
        <v>23</v>
      </c>
      <c r="C53" s="8" t="s">
        <v>11</v>
      </c>
      <c r="D53" s="8" t="s">
        <v>24</v>
      </c>
      <c r="E53" s="8" t="s">
        <v>25</v>
      </c>
      <c r="F53" s="11"/>
      <c r="G53" s="11"/>
      <c r="H53" s="11"/>
      <c r="I53" s="11"/>
      <c r="J53" s="10"/>
      <c r="M53" s="6">
        <v>10</v>
      </c>
      <c r="N53" s="6">
        <v>3198.6537605612239</v>
      </c>
      <c r="O53" s="6">
        <v>251.34623943877614</v>
      </c>
    </row>
    <row r="54" spans="1:15" x14ac:dyDescent="0.25">
      <c r="A54" s="6" t="s">
        <v>17</v>
      </c>
      <c r="B54" s="6">
        <v>-664.88978596974744</v>
      </c>
      <c r="C54" s="6">
        <v>516.69080633505337</v>
      </c>
      <c r="D54" s="6">
        <v>-1.2868233338345736</v>
      </c>
      <c r="E54" s="6">
        <v>0.20799714803915026</v>
      </c>
      <c r="F54" s="6"/>
      <c r="G54" s="6"/>
      <c r="H54" s="6"/>
      <c r="I54" s="6"/>
      <c r="J54" s="10"/>
      <c r="M54" s="6">
        <v>11</v>
      </c>
      <c r="N54" s="6">
        <v>1805.5845983558038</v>
      </c>
      <c r="O54" s="6">
        <v>444.41540164419621</v>
      </c>
    </row>
    <row r="55" spans="1:15" x14ac:dyDescent="0.25">
      <c r="A55" s="6" t="s">
        <v>1</v>
      </c>
      <c r="B55" s="6">
        <v>108.31733623040506</v>
      </c>
      <c r="C55" s="6">
        <v>17.214594384446791</v>
      </c>
      <c r="D55" s="6">
        <v>6.292180565594311</v>
      </c>
      <c r="E55" s="6">
        <v>6.1793316050588011E-7</v>
      </c>
      <c r="F55" s="6" t="s">
        <v>30</v>
      </c>
      <c r="G55" s="6"/>
      <c r="H55" s="6"/>
      <c r="I55" s="6"/>
      <c r="J55" s="10"/>
      <c r="M55" s="6">
        <v>12</v>
      </c>
      <c r="N55" s="6">
        <v>2805.4605647647923</v>
      </c>
      <c r="O55" s="6">
        <v>44.539435235207748</v>
      </c>
    </row>
    <row r="56" spans="1:15" x14ac:dyDescent="0.25">
      <c r="A56" s="6" t="s">
        <v>2</v>
      </c>
      <c r="B56" s="6">
        <v>-20.824348973765492</v>
      </c>
      <c r="C56" s="6">
        <v>35.190894987890609</v>
      </c>
      <c r="D56" s="6">
        <v>-0.59175388920717342</v>
      </c>
      <c r="E56" s="6">
        <v>0.55844883556272917</v>
      </c>
      <c r="F56" s="6" t="s">
        <v>31</v>
      </c>
      <c r="G56" s="6"/>
      <c r="H56" s="6"/>
      <c r="I56" s="6"/>
      <c r="J56" s="10"/>
      <c r="M56" s="6">
        <v>13</v>
      </c>
      <c r="N56" s="6">
        <v>2455.4886157382339</v>
      </c>
      <c r="O56" s="6">
        <v>-55.488615738233875</v>
      </c>
    </row>
    <row r="57" spans="1:15" x14ac:dyDescent="0.25">
      <c r="A57" s="6" t="s">
        <v>5</v>
      </c>
      <c r="B57" s="6">
        <v>626.37260395764429</v>
      </c>
      <c r="C57" s="6">
        <v>127.06125116414938</v>
      </c>
      <c r="D57" s="6">
        <v>4.9296901944436131</v>
      </c>
      <c r="E57" s="6">
        <v>2.8411292330533342E-5</v>
      </c>
      <c r="F57" s="6" t="s">
        <v>30</v>
      </c>
      <c r="G57" s="6"/>
      <c r="H57" s="6"/>
      <c r="I57" s="6"/>
      <c r="J57" s="10"/>
      <c r="M57" s="6">
        <v>14</v>
      </c>
      <c r="N57" s="6">
        <v>5194.2101020176233</v>
      </c>
      <c r="O57" s="6">
        <v>-244.21010201762329</v>
      </c>
    </row>
    <row r="58" spans="1:15" ht="15.75" thickBot="1" x14ac:dyDescent="0.3">
      <c r="A58" s="7" t="s">
        <v>4</v>
      </c>
      <c r="B58" s="7">
        <v>609.82786825724202</v>
      </c>
      <c r="C58" s="7">
        <v>134.10169223615495</v>
      </c>
      <c r="D58" s="7">
        <v>4.547503152930588</v>
      </c>
      <c r="E58" s="7">
        <v>8.3322948563428149E-5</v>
      </c>
      <c r="F58" s="6" t="s">
        <v>30</v>
      </c>
      <c r="G58" s="6"/>
      <c r="H58" s="6"/>
      <c r="I58" s="6"/>
      <c r="J58" s="10"/>
      <c r="M58" s="6">
        <v>15</v>
      </c>
      <c r="N58" s="6">
        <v>3974.9923986968042</v>
      </c>
      <c r="O58" s="6">
        <v>225.00760130319577</v>
      </c>
    </row>
    <row r="59" spans="1:15" x14ac:dyDescent="0.25">
      <c r="F59" s="10"/>
      <c r="G59" s="10"/>
      <c r="H59" s="10"/>
      <c r="I59" s="10"/>
      <c r="J59" s="10"/>
      <c r="M59" s="6">
        <v>16</v>
      </c>
      <c r="N59" s="6">
        <v>3837.5363346865397</v>
      </c>
      <c r="O59" s="6">
        <v>-87.536334686539703</v>
      </c>
    </row>
    <row r="60" spans="1:15" x14ac:dyDescent="0.25">
      <c r="A60" t="s">
        <v>33</v>
      </c>
      <c r="M60" s="6">
        <v>17</v>
      </c>
      <c r="N60" s="6">
        <v>3173.6338202258812</v>
      </c>
      <c r="O60" s="6">
        <v>-623.63382022588121</v>
      </c>
    </row>
    <row r="61" spans="1:15" x14ac:dyDescent="0.25">
      <c r="A61" t="s">
        <v>34</v>
      </c>
      <c r="M61" s="6">
        <v>18</v>
      </c>
      <c r="N61" s="6">
        <v>3311.0058623243594</v>
      </c>
      <c r="O61" s="6">
        <v>138.99413767564056</v>
      </c>
    </row>
    <row r="62" spans="1:15" x14ac:dyDescent="0.25">
      <c r="A62" t="s">
        <v>35</v>
      </c>
      <c r="M62" s="6">
        <v>19</v>
      </c>
      <c r="N62" s="6">
        <v>2434.6642667644687</v>
      </c>
      <c r="O62" s="6">
        <v>-334.66426676446872</v>
      </c>
    </row>
    <row r="63" spans="1:15" x14ac:dyDescent="0.25">
      <c r="M63" s="6">
        <v>20</v>
      </c>
      <c r="N63" s="6">
        <v>3690.1165391307777</v>
      </c>
      <c r="O63" s="6">
        <v>-240.11653913077771</v>
      </c>
    </row>
    <row r="64" spans="1:15" x14ac:dyDescent="0.25">
      <c r="A64" t="s">
        <v>36</v>
      </c>
      <c r="M64" s="6">
        <v>21</v>
      </c>
      <c r="N64" s="6">
        <v>3602.6235518741387</v>
      </c>
      <c r="O64" s="6">
        <v>-2.6235518741386841</v>
      </c>
    </row>
    <row r="65" spans="1:15" x14ac:dyDescent="0.25">
      <c r="M65" s="6">
        <v>22</v>
      </c>
      <c r="N65" s="6">
        <v>3261.1268074825211</v>
      </c>
      <c r="O65" s="6">
        <v>-261.12680748252114</v>
      </c>
    </row>
    <row r="66" spans="1:15" x14ac:dyDescent="0.25">
      <c r="A66" t="s">
        <v>37</v>
      </c>
      <c r="M66" s="6">
        <v>23</v>
      </c>
      <c r="N66" s="6">
        <v>3623.4479008479038</v>
      </c>
      <c r="O66" s="6">
        <v>-23.447900847903838</v>
      </c>
    </row>
    <row r="67" spans="1:15" x14ac:dyDescent="0.25">
      <c r="M67" s="6">
        <v>24</v>
      </c>
      <c r="N67" s="6">
        <v>2805.4605647647923</v>
      </c>
      <c r="O67" s="6">
        <v>44.539435235207748</v>
      </c>
    </row>
    <row r="68" spans="1:15" x14ac:dyDescent="0.25">
      <c r="A68" t="s">
        <v>38</v>
      </c>
      <c r="M68" s="6">
        <v>25</v>
      </c>
      <c r="N68" s="6">
        <v>3365.1645304395624</v>
      </c>
      <c r="O68" s="6">
        <v>-365.16453043956244</v>
      </c>
    </row>
    <row r="69" spans="1:15" x14ac:dyDescent="0.25">
      <c r="A69" t="s">
        <v>39</v>
      </c>
      <c r="M69" s="6">
        <v>26</v>
      </c>
      <c r="N69" s="6">
        <v>3887.4994114401652</v>
      </c>
      <c r="O69" s="6">
        <v>-287.4994114401652</v>
      </c>
    </row>
    <row r="70" spans="1:15" x14ac:dyDescent="0.25">
      <c r="A70" t="s">
        <v>40</v>
      </c>
      <c r="M70" s="6">
        <v>27</v>
      </c>
      <c r="N70" s="6">
        <v>3494.3062156437336</v>
      </c>
      <c r="O70" s="6">
        <v>-104.30621564373359</v>
      </c>
    </row>
    <row r="71" spans="1:15" x14ac:dyDescent="0.25">
      <c r="A71" t="s">
        <v>41</v>
      </c>
      <c r="M71" s="6">
        <v>28</v>
      </c>
      <c r="N71" s="6">
        <v>3106.881160031221</v>
      </c>
      <c r="O71" s="6">
        <v>193.11883996877896</v>
      </c>
    </row>
    <row r="72" spans="1:15" ht="15.75" thickBot="1" x14ac:dyDescent="0.3">
      <c r="M72" s="6">
        <v>29</v>
      </c>
      <c r="N72" s="6">
        <v>4541.5990201841732</v>
      </c>
      <c r="O72" s="6">
        <v>648.40097981582676</v>
      </c>
    </row>
    <row r="73" spans="1:15" x14ac:dyDescent="0.25">
      <c r="C73" s="8" t="s">
        <v>29</v>
      </c>
      <c r="M73" s="6">
        <v>30</v>
      </c>
      <c r="N73" s="6">
        <v>4016.6410966443354</v>
      </c>
      <c r="O73" s="6">
        <v>33.358903355664552</v>
      </c>
    </row>
    <row r="74" spans="1:15" x14ac:dyDescent="0.25">
      <c r="C74" s="6">
        <v>-623.63382022588121</v>
      </c>
      <c r="D74">
        <v>1</v>
      </c>
      <c r="E74">
        <f>(D74-0.5)/35</f>
        <v>1.4285714285714285E-2</v>
      </c>
      <c r="F74">
        <f>_xlfn.NORM.S.INV(E74)</f>
        <v>-2.1893497555220844</v>
      </c>
      <c r="M74" s="6">
        <v>31</v>
      </c>
      <c r="N74" s="6">
        <v>3740.2404417132493</v>
      </c>
      <c r="O74" s="6">
        <v>9.7595582867506891</v>
      </c>
    </row>
    <row r="75" spans="1:15" x14ac:dyDescent="0.25">
      <c r="C75" s="6">
        <v>-451.23692242977313</v>
      </c>
      <c r="D75">
        <v>2</v>
      </c>
      <c r="E75">
        <f t="shared" ref="E75:E108" si="0">(D75-0.5)/35</f>
        <v>4.2857142857142858E-2</v>
      </c>
      <c r="F75">
        <f t="shared" ref="F75:F108" si="1">_xlfn.NORM.S.INV(E75)</f>
        <v>-1.718451543391025</v>
      </c>
      <c r="M75" s="6">
        <v>32</v>
      </c>
      <c r="N75" s="6">
        <v>3781.8891396607805</v>
      </c>
      <c r="O75" s="6">
        <v>-181.88913966078053</v>
      </c>
    </row>
    <row r="76" spans="1:15" x14ac:dyDescent="0.25">
      <c r="C76" s="6">
        <v>-449.95032223664202</v>
      </c>
      <c r="D76">
        <v>3</v>
      </c>
      <c r="E76">
        <f t="shared" si="0"/>
        <v>7.1428571428571425E-2</v>
      </c>
      <c r="F76">
        <f t="shared" si="1"/>
        <v>-1.4652337926855223</v>
      </c>
      <c r="M76" s="6">
        <v>33</v>
      </c>
      <c r="N76" s="6">
        <v>4104.1340839009754</v>
      </c>
      <c r="O76" s="6">
        <v>-354.13408390097538</v>
      </c>
    </row>
    <row r="77" spans="1:15" x14ac:dyDescent="0.25">
      <c r="C77" s="6">
        <v>-365.16453043956244</v>
      </c>
      <c r="D77">
        <v>4</v>
      </c>
      <c r="E77">
        <f t="shared" si="0"/>
        <v>0.1</v>
      </c>
      <c r="F77">
        <f t="shared" si="1"/>
        <v>-1.2815515655446006</v>
      </c>
      <c r="M77" s="6">
        <v>34</v>
      </c>
      <c r="N77" s="6">
        <v>4117.4831723409616</v>
      </c>
      <c r="O77" s="6">
        <v>-67.483172340961573</v>
      </c>
    </row>
    <row r="78" spans="1:15" ht="15.75" thickBot="1" x14ac:dyDescent="0.3">
      <c r="C78" s="6">
        <v>-354.13408390097538</v>
      </c>
      <c r="D78">
        <v>5</v>
      </c>
      <c r="E78">
        <f t="shared" si="0"/>
        <v>0.12857142857142856</v>
      </c>
      <c r="F78">
        <f t="shared" si="1"/>
        <v>-1.13317003025956</v>
      </c>
      <c r="M78" s="7">
        <v>35</v>
      </c>
      <c r="N78" s="7">
        <v>3198.6537605612239</v>
      </c>
      <c r="O78" s="7">
        <v>521.34623943877614</v>
      </c>
    </row>
    <row r="79" spans="1:15" x14ac:dyDescent="0.25">
      <c r="C79" s="6">
        <v>-334.66426676446872</v>
      </c>
      <c r="D79">
        <v>6</v>
      </c>
      <c r="E79">
        <f t="shared" si="0"/>
        <v>0.15714285714285714</v>
      </c>
      <c r="F79">
        <f t="shared" si="1"/>
        <v>-1.0062699858608408</v>
      </c>
    </row>
    <row r="80" spans="1:15" x14ac:dyDescent="0.25">
      <c r="C80" s="6">
        <v>-316.61304567089337</v>
      </c>
      <c r="D80">
        <v>7</v>
      </c>
      <c r="E80">
        <f t="shared" si="0"/>
        <v>0.18571428571428572</v>
      </c>
      <c r="F80">
        <f t="shared" si="1"/>
        <v>-0.89380063117948894</v>
      </c>
    </row>
    <row r="81" spans="3:6" x14ac:dyDescent="0.25">
      <c r="C81" s="6">
        <v>-287.4994114401652</v>
      </c>
      <c r="D81">
        <v>8</v>
      </c>
      <c r="E81">
        <f t="shared" si="0"/>
        <v>0.21428571428571427</v>
      </c>
      <c r="F81">
        <f t="shared" si="1"/>
        <v>-0.79163860774337469</v>
      </c>
    </row>
    <row r="82" spans="3:6" x14ac:dyDescent="0.25">
      <c r="C82" s="6">
        <v>-261.12680748252114</v>
      </c>
      <c r="D82">
        <v>9</v>
      </c>
      <c r="E82">
        <f t="shared" si="0"/>
        <v>0.24285714285714285</v>
      </c>
      <c r="F82">
        <f t="shared" si="1"/>
        <v>-0.69714143484634172</v>
      </c>
    </row>
    <row r="83" spans="3:6" x14ac:dyDescent="0.25">
      <c r="C83" s="6">
        <v>-244.21010201762329</v>
      </c>
      <c r="D83">
        <v>10</v>
      </c>
      <c r="E83">
        <f t="shared" si="0"/>
        <v>0.27142857142857141</v>
      </c>
      <c r="F83">
        <f t="shared" si="1"/>
        <v>-0.60849813449988333</v>
      </c>
    </row>
    <row r="84" spans="3:6" x14ac:dyDescent="0.25">
      <c r="C84" s="6">
        <v>-240.11653913077771</v>
      </c>
      <c r="D84">
        <v>11</v>
      </c>
      <c r="E84">
        <f t="shared" si="0"/>
        <v>0.3</v>
      </c>
      <c r="F84">
        <f t="shared" si="1"/>
        <v>-0.52440051270804089</v>
      </c>
    </row>
    <row r="85" spans="3:6" x14ac:dyDescent="0.25">
      <c r="C85" s="6">
        <v>-181.88913966078053</v>
      </c>
      <c r="D85">
        <v>12</v>
      </c>
      <c r="E85">
        <f t="shared" si="0"/>
        <v>0.32857142857142857</v>
      </c>
      <c r="F85">
        <f t="shared" si="1"/>
        <v>-0.44386131192624756</v>
      </c>
    </row>
    <row r="86" spans="3:6" x14ac:dyDescent="0.25">
      <c r="C86" s="6">
        <v>-137.4994114401652</v>
      </c>
      <c r="D86">
        <v>13</v>
      </c>
      <c r="E86">
        <f t="shared" si="0"/>
        <v>0.35714285714285715</v>
      </c>
      <c r="F86">
        <f t="shared" si="1"/>
        <v>-0.36610635680056969</v>
      </c>
    </row>
    <row r="87" spans="3:6" x14ac:dyDescent="0.25">
      <c r="C87" s="6">
        <v>-104.30621564373359</v>
      </c>
      <c r="D87">
        <v>14</v>
      </c>
      <c r="E87">
        <f t="shared" si="0"/>
        <v>0.38571428571428573</v>
      </c>
      <c r="F87">
        <f t="shared" si="1"/>
        <v>-0.29050677112339379</v>
      </c>
    </row>
    <row r="88" spans="3:6" x14ac:dyDescent="0.25">
      <c r="C88" s="6">
        <v>-87.536334686539703</v>
      </c>
      <c r="D88">
        <v>15</v>
      </c>
      <c r="E88">
        <f t="shared" si="0"/>
        <v>0.41428571428571431</v>
      </c>
      <c r="F88">
        <f t="shared" si="1"/>
        <v>-0.21653412444917083</v>
      </c>
    </row>
    <row r="89" spans="3:6" x14ac:dyDescent="0.25">
      <c r="C89" s="6">
        <v>-67.483172340961573</v>
      </c>
      <c r="D89">
        <v>16</v>
      </c>
      <c r="E89">
        <f t="shared" si="0"/>
        <v>0.44285714285714284</v>
      </c>
      <c r="F89">
        <f t="shared" si="1"/>
        <v>-0.14372923370582419</v>
      </c>
    </row>
    <row r="90" spans="3:6" x14ac:dyDescent="0.25">
      <c r="C90" s="6">
        <v>-55.488615738233875</v>
      </c>
      <c r="D90">
        <v>17</v>
      </c>
      <c r="E90">
        <f t="shared" si="0"/>
        <v>0.47142857142857142</v>
      </c>
      <c r="F90">
        <f t="shared" si="1"/>
        <v>-7.1679283828631674E-2</v>
      </c>
    </row>
    <row r="91" spans="3:6" x14ac:dyDescent="0.25">
      <c r="C91" s="6">
        <v>-23.447900847903838</v>
      </c>
      <c r="D91">
        <v>18</v>
      </c>
      <c r="E91">
        <f t="shared" si="0"/>
        <v>0.5</v>
      </c>
      <c r="F91">
        <f t="shared" si="1"/>
        <v>0</v>
      </c>
    </row>
    <row r="92" spans="3:6" x14ac:dyDescent="0.25">
      <c r="C92" s="6">
        <v>-2.6235518741386841</v>
      </c>
      <c r="D92">
        <v>19</v>
      </c>
      <c r="E92">
        <f t="shared" si="0"/>
        <v>0.52857142857142858</v>
      </c>
      <c r="F92">
        <f t="shared" si="1"/>
        <v>7.1679283828631674E-2</v>
      </c>
    </row>
    <row r="93" spans="3:6" x14ac:dyDescent="0.25">
      <c r="C93" s="6">
        <v>9.7595582867506891</v>
      </c>
      <c r="D93">
        <v>20</v>
      </c>
      <c r="E93">
        <f t="shared" si="0"/>
        <v>0.55714285714285716</v>
      </c>
      <c r="F93">
        <f t="shared" si="1"/>
        <v>0.14372923370582419</v>
      </c>
    </row>
    <row r="94" spans="3:6" x14ac:dyDescent="0.25">
      <c r="C94" s="6">
        <v>33.358903355664552</v>
      </c>
      <c r="D94">
        <v>21</v>
      </c>
      <c r="E94">
        <f t="shared" si="0"/>
        <v>0.58571428571428574</v>
      </c>
      <c r="F94">
        <f t="shared" si="1"/>
        <v>0.216534124449171</v>
      </c>
    </row>
    <row r="95" spans="3:6" x14ac:dyDescent="0.25">
      <c r="C95" s="6">
        <v>44.539435235207748</v>
      </c>
      <c r="D95">
        <v>22</v>
      </c>
      <c r="E95">
        <f t="shared" si="0"/>
        <v>0.61428571428571432</v>
      </c>
      <c r="F95">
        <f t="shared" si="1"/>
        <v>0.29050677112339396</v>
      </c>
    </row>
    <row r="96" spans="3:6" x14ac:dyDescent="0.25">
      <c r="C96" s="6">
        <v>44.539435235207748</v>
      </c>
      <c r="D96">
        <v>23</v>
      </c>
      <c r="E96">
        <f t="shared" si="0"/>
        <v>0.6428571428571429</v>
      </c>
      <c r="F96">
        <f t="shared" si="1"/>
        <v>0.3661063568005698</v>
      </c>
    </row>
    <row r="97" spans="3:7" x14ac:dyDescent="0.25">
      <c r="C97" s="6">
        <v>107.08041380063196</v>
      </c>
      <c r="D97">
        <v>24</v>
      </c>
      <c r="E97">
        <f t="shared" si="0"/>
        <v>0.67142857142857137</v>
      </c>
      <c r="F97">
        <f t="shared" si="1"/>
        <v>0.44386131192624739</v>
      </c>
    </row>
    <row r="98" spans="3:7" x14ac:dyDescent="0.25">
      <c r="C98" s="6">
        <v>126.48416750796878</v>
      </c>
      <c r="D98">
        <v>25</v>
      </c>
      <c r="E98">
        <f t="shared" si="0"/>
        <v>0.7</v>
      </c>
      <c r="F98">
        <f t="shared" si="1"/>
        <v>0.52440051270804078</v>
      </c>
    </row>
    <row r="99" spans="3:7" x14ac:dyDescent="0.25">
      <c r="C99" s="6">
        <v>138.99413767564056</v>
      </c>
      <c r="D99">
        <v>26</v>
      </c>
      <c r="E99">
        <f t="shared" si="0"/>
        <v>0.72857142857142854</v>
      </c>
      <c r="F99">
        <f t="shared" si="1"/>
        <v>0.60849813449988321</v>
      </c>
    </row>
    <row r="100" spans="3:7" x14ac:dyDescent="0.25">
      <c r="C100" s="6">
        <v>193.11883996877896</v>
      </c>
      <c r="D100">
        <v>27</v>
      </c>
      <c r="E100">
        <f t="shared" si="0"/>
        <v>0.75714285714285712</v>
      </c>
      <c r="F100">
        <f t="shared" si="1"/>
        <v>0.69714143484634172</v>
      </c>
    </row>
    <row r="101" spans="3:7" x14ac:dyDescent="0.25">
      <c r="C101" s="6">
        <v>225.00760130319577</v>
      </c>
      <c r="D101">
        <v>28</v>
      </c>
      <c r="E101">
        <f t="shared" si="0"/>
        <v>0.7857142857142857</v>
      </c>
      <c r="F101">
        <f t="shared" si="1"/>
        <v>0.79163860774337469</v>
      </c>
    </row>
    <row r="102" spans="3:7" x14ac:dyDescent="0.25">
      <c r="C102" s="6">
        <v>251.34623943877614</v>
      </c>
      <c r="D102">
        <v>29</v>
      </c>
      <c r="E102">
        <f t="shared" si="0"/>
        <v>0.81428571428571428</v>
      </c>
      <c r="F102">
        <f t="shared" si="1"/>
        <v>0.89380063117948894</v>
      </c>
    </row>
    <row r="103" spans="3:7" x14ac:dyDescent="0.25">
      <c r="C103" s="6">
        <v>251.34623943877614</v>
      </c>
      <c r="D103">
        <v>30</v>
      </c>
      <c r="E103">
        <f t="shared" si="0"/>
        <v>0.84285714285714286</v>
      </c>
      <c r="F103">
        <f t="shared" si="1"/>
        <v>1.0062699858608408</v>
      </c>
    </row>
    <row r="104" spans="3:7" x14ac:dyDescent="0.25">
      <c r="C104" s="6">
        <v>444.41540164419621</v>
      </c>
      <c r="D104">
        <v>31</v>
      </c>
      <c r="E104">
        <f t="shared" si="0"/>
        <v>0.87142857142857144</v>
      </c>
      <c r="F104">
        <f t="shared" si="1"/>
        <v>1.13317003025956</v>
      </c>
    </row>
    <row r="105" spans="3:7" x14ac:dyDescent="0.25">
      <c r="C105" s="6">
        <v>477.87671180095595</v>
      </c>
      <c r="D105">
        <v>32</v>
      </c>
      <c r="E105">
        <f t="shared" si="0"/>
        <v>0.9</v>
      </c>
      <c r="F105">
        <f t="shared" si="1"/>
        <v>1.2815515655446006</v>
      </c>
    </row>
    <row r="106" spans="3:7" x14ac:dyDescent="0.25">
      <c r="C106" s="6">
        <v>521.34623943877614</v>
      </c>
      <c r="D106">
        <v>33</v>
      </c>
      <c r="E106">
        <f t="shared" si="0"/>
        <v>0.9285714285714286</v>
      </c>
      <c r="F106">
        <f t="shared" si="1"/>
        <v>1.4652337926855228</v>
      </c>
    </row>
    <row r="107" spans="3:7" x14ac:dyDescent="0.25">
      <c r="C107" s="6">
        <v>648.40097981582676</v>
      </c>
      <c r="D107">
        <v>34</v>
      </c>
      <c r="E107">
        <f t="shared" si="0"/>
        <v>0.95714285714285718</v>
      </c>
      <c r="F107">
        <f t="shared" si="1"/>
        <v>1.718451543391025</v>
      </c>
    </row>
    <row r="108" spans="3:7" ht="15.75" thickBot="1" x14ac:dyDescent="0.3">
      <c r="C108" s="7">
        <v>1071.0098900253788</v>
      </c>
      <c r="D108">
        <v>35</v>
      </c>
      <c r="E108">
        <f t="shared" si="0"/>
        <v>0.98571428571428577</v>
      </c>
      <c r="F108">
        <f t="shared" si="1"/>
        <v>2.1893497555220858</v>
      </c>
    </row>
    <row r="110" spans="3:7" x14ac:dyDescent="0.25">
      <c r="G110" t="s">
        <v>43</v>
      </c>
    </row>
    <row r="111" spans="3:7" x14ac:dyDescent="0.25">
      <c r="G111" t="s">
        <v>42</v>
      </c>
    </row>
  </sheetData>
  <sortState xmlns:xlrd2="http://schemas.microsoft.com/office/spreadsheetml/2017/richdata2" ref="C74:C108">
    <sortCondition ref="C74:C10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Безруков</dc:creator>
  <cp:lastModifiedBy>Александр Безруков</cp:lastModifiedBy>
  <dcterms:created xsi:type="dcterms:W3CDTF">2020-10-09T17:51:32Z</dcterms:created>
  <dcterms:modified xsi:type="dcterms:W3CDTF">2020-10-09T18:08:08Z</dcterms:modified>
</cp:coreProperties>
</file>