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User\Desktop\Studia\IV semestr\Wprowadzenie do eksploracji danych\"/>
    </mc:Choice>
  </mc:AlternateContent>
  <xr:revisionPtr revIDLastSave="0" documentId="13_ncr:1_{89913D44-8C9C-4133-BD97-4B897AEA7D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solver_adj" localSheetId="0" hidden="1">Arkusz1!$A$2:$E$2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Arkusz1!$K$1</definedName>
    <definedName name="solver_pre" localSheetId="0" hidden="1">0.0001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J8" i="1" s="1"/>
  <c r="H7" i="1"/>
  <c r="I7" i="1" s="1"/>
  <c r="J7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K91" i="1" l="1"/>
  <c r="K68" i="1"/>
  <c r="K69" i="1"/>
  <c r="K51" i="1"/>
  <c r="K45" i="1"/>
  <c r="K28" i="1"/>
  <c r="K27" i="1"/>
  <c r="K92" i="1"/>
  <c r="K20" i="1"/>
  <c r="K85" i="1"/>
  <c r="K67" i="1"/>
  <c r="K44" i="1"/>
  <c r="K21" i="1"/>
  <c r="K7" i="1"/>
  <c r="K84" i="1"/>
  <c r="K61" i="1"/>
  <c r="K43" i="1"/>
  <c r="K101" i="1"/>
  <c r="K83" i="1"/>
  <c r="K60" i="1"/>
  <c r="K37" i="1"/>
  <c r="K19" i="1"/>
  <c r="K100" i="1"/>
  <c r="K77" i="1"/>
  <c r="K59" i="1"/>
  <c r="K36" i="1"/>
  <c r="K13" i="1"/>
  <c r="K99" i="1"/>
  <c r="K76" i="1"/>
  <c r="K53" i="1"/>
  <c r="K35" i="1"/>
  <c r="K12" i="1"/>
  <c r="H1" i="1"/>
  <c r="H2" i="1" s="1"/>
  <c r="K93" i="1"/>
  <c r="K75" i="1"/>
  <c r="K52" i="1"/>
  <c r="K29" i="1"/>
  <c r="K11" i="1"/>
  <c r="L105" i="1"/>
  <c r="L41" i="1"/>
  <c r="L48" i="1"/>
  <c r="K81" i="1"/>
  <c r="K57" i="1"/>
  <c r="K25" i="1"/>
  <c r="L101" i="1"/>
  <c r="L85" i="1"/>
  <c r="L53" i="1"/>
  <c r="L29" i="1"/>
  <c r="K102" i="1"/>
  <c r="K94" i="1"/>
  <c r="K86" i="1"/>
  <c r="K78" i="1"/>
  <c r="K70" i="1"/>
  <c r="K62" i="1"/>
  <c r="K54" i="1"/>
  <c r="K46" i="1"/>
  <c r="K38" i="1"/>
  <c r="K30" i="1"/>
  <c r="K22" i="1"/>
  <c r="K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73" i="1"/>
  <c r="L33" i="1"/>
  <c r="L96" i="1"/>
  <c r="L72" i="1"/>
  <c r="L32" i="1"/>
  <c r="L16" i="1"/>
  <c r="L103" i="1"/>
  <c r="L95" i="1"/>
  <c r="L87" i="1"/>
  <c r="L79" i="1"/>
  <c r="L71" i="1"/>
  <c r="L63" i="1"/>
  <c r="L55" i="1"/>
  <c r="L47" i="1"/>
  <c r="L39" i="1"/>
  <c r="L23" i="1"/>
  <c r="L15" i="1"/>
  <c r="L97" i="1"/>
  <c r="L65" i="1"/>
  <c r="L17" i="1"/>
  <c r="L104" i="1"/>
  <c r="L80" i="1"/>
  <c r="L64" i="1"/>
  <c r="L40" i="1"/>
  <c r="L24" i="1"/>
  <c r="L31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L102" i="1"/>
  <c r="L94" i="1"/>
  <c r="L86" i="1"/>
  <c r="L78" i="1"/>
  <c r="L70" i="1"/>
  <c r="L62" i="1"/>
  <c r="L54" i="1"/>
  <c r="L46" i="1"/>
  <c r="L38" i="1"/>
  <c r="L30" i="1"/>
  <c r="L22" i="1"/>
  <c r="L14" i="1"/>
  <c r="L81" i="1"/>
  <c r="L49" i="1"/>
  <c r="L8" i="1"/>
  <c r="K97" i="1"/>
  <c r="K73" i="1"/>
  <c r="K41" i="1"/>
  <c r="K9" i="1"/>
  <c r="L77" i="1"/>
  <c r="L61" i="1"/>
  <c r="L37" i="1"/>
  <c r="L21" i="1"/>
  <c r="K104" i="1"/>
  <c r="K96" i="1"/>
  <c r="K88" i="1"/>
  <c r="K80" i="1"/>
  <c r="K72" i="1"/>
  <c r="K64" i="1"/>
  <c r="K56" i="1"/>
  <c r="K48" i="1"/>
  <c r="K40" i="1"/>
  <c r="K32" i="1"/>
  <c r="K24" i="1"/>
  <c r="M24" i="1" s="1"/>
  <c r="K16" i="1"/>
  <c r="K8" i="1"/>
  <c r="L100" i="1"/>
  <c r="L92" i="1"/>
  <c r="L84" i="1"/>
  <c r="L76" i="1"/>
  <c r="L68" i="1"/>
  <c r="L60" i="1"/>
  <c r="L52" i="1"/>
  <c r="L44" i="1"/>
  <c r="L36" i="1"/>
  <c r="L28" i="1"/>
  <c r="L20" i="1"/>
  <c r="L12" i="1"/>
  <c r="L89" i="1"/>
  <c r="L57" i="1"/>
  <c r="L25" i="1"/>
  <c r="L9" i="1"/>
  <c r="L88" i="1"/>
  <c r="L56" i="1"/>
  <c r="K105" i="1"/>
  <c r="K89" i="1"/>
  <c r="K65" i="1"/>
  <c r="K49" i="1"/>
  <c r="K33" i="1"/>
  <c r="M33" i="1" s="1"/>
  <c r="K17" i="1"/>
  <c r="L93" i="1"/>
  <c r="L69" i="1"/>
  <c r="L45" i="1"/>
  <c r="L13" i="1"/>
  <c r="K103" i="1"/>
  <c r="K95" i="1"/>
  <c r="K87" i="1"/>
  <c r="K79" i="1"/>
  <c r="K71" i="1"/>
  <c r="K63" i="1"/>
  <c r="K55" i="1"/>
  <c r="K47" i="1"/>
  <c r="K39" i="1"/>
  <c r="K31" i="1"/>
  <c r="K23" i="1"/>
  <c r="K15" i="1"/>
  <c r="L7" i="1"/>
  <c r="L99" i="1"/>
  <c r="L91" i="1"/>
  <c r="L83" i="1"/>
  <c r="L75" i="1"/>
  <c r="L67" i="1"/>
  <c r="L59" i="1"/>
  <c r="L51" i="1"/>
  <c r="M51" i="1" s="1"/>
  <c r="L43" i="1"/>
  <c r="L35" i="1"/>
  <c r="L27" i="1"/>
  <c r="L19" i="1"/>
  <c r="L11" i="1"/>
  <c r="M43" i="1" l="1"/>
  <c r="M91" i="1"/>
  <c r="M20" i="1"/>
  <c r="M68" i="1"/>
  <c r="M44" i="1"/>
  <c r="M76" i="1"/>
  <c r="M29" i="1"/>
  <c r="M85" i="1"/>
  <c r="M93" i="1"/>
  <c r="M36" i="1"/>
  <c r="M101" i="1"/>
  <c r="M27" i="1"/>
  <c r="M15" i="1"/>
  <c r="M87" i="1"/>
  <c r="M73" i="1"/>
  <c r="M66" i="1"/>
  <c r="M55" i="1"/>
  <c r="M84" i="1"/>
  <c r="M53" i="1"/>
  <c r="M28" i="1"/>
  <c r="M45" i="1"/>
  <c r="M21" i="1"/>
  <c r="M99" i="1"/>
  <c r="M65" i="1"/>
  <c r="M96" i="1"/>
  <c r="M105" i="1"/>
  <c r="M59" i="1"/>
  <c r="M52" i="1"/>
  <c r="M60" i="1"/>
  <c r="M69" i="1"/>
  <c r="M75" i="1"/>
  <c r="M19" i="1"/>
  <c r="M11" i="1"/>
  <c r="M32" i="1"/>
  <c r="M63" i="1"/>
  <c r="M92" i="1"/>
  <c r="M37" i="1"/>
  <c r="M17" i="1"/>
  <c r="M72" i="1"/>
  <c r="M42" i="1"/>
  <c r="M106" i="1"/>
  <c r="M67" i="1"/>
  <c r="M83" i="1"/>
  <c r="M13" i="1"/>
  <c r="M104" i="1"/>
  <c r="M97" i="1"/>
  <c r="M7" i="1"/>
  <c r="M79" i="1"/>
  <c r="M31" i="1"/>
  <c r="M58" i="1"/>
  <c r="M35" i="1"/>
  <c r="M100" i="1"/>
  <c r="M47" i="1"/>
  <c r="M12" i="1"/>
  <c r="M26" i="1"/>
  <c r="M90" i="1"/>
  <c r="M61" i="1"/>
  <c r="M8" i="1"/>
  <c r="M77" i="1"/>
  <c r="M78" i="1"/>
  <c r="M16" i="1"/>
  <c r="M80" i="1"/>
  <c r="M49" i="1"/>
  <c r="M39" i="1"/>
  <c r="M103" i="1"/>
  <c r="M102" i="1"/>
  <c r="M95" i="1"/>
  <c r="M88" i="1"/>
  <c r="M41" i="1"/>
  <c r="M30" i="1"/>
  <c r="M94" i="1"/>
  <c r="M81" i="1"/>
  <c r="M38" i="1"/>
  <c r="M89" i="1"/>
  <c r="M40" i="1"/>
  <c r="M10" i="1"/>
  <c r="M74" i="1"/>
  <c r="M46" i="1"/>
  <c r="M48" i="1"/>
  <c r="M18" i="1"/>
  <c r="M82" i="1"/>
  <c r="M54" i="1"/>
  <c r="M56" i="1"/>
  <c r="M62" i="1"/>
  <c r="M71" i="1"/>
  <c r="M64" i="1"/>
  <c r="M34" i="1"/>
  <c r="M98" i="1"/>
  <c r="M70" i="1"/>
  <c r="M25" i="1"/>
  <c r="M14" i="1"/>
  <c r="M23" i="1"/>
  <c r="M9" i="1"/>
  <c r="M50" i="1"/>
  <c r="M22" i="1"/>
  <c r="M86" i="1"/>
  <c r="M57" i="1"/>
  <c r="K1" i="1" l="1"/>
</calcChain>
</file>

<file path=xl/sharedStrings.xml><?xml version="1.0" encoding="utf-8"?>
<sst xmlns="http://schemas.openxmlformats.org/spreadsheetml/2006/main" count="174" uniqueCount="27">
  <si>
    <t>sl</t>
  </si>
  <si>
    <t>sw</t>
  </si>
  <si>
    <t>pl</t>
  </si>
  <si>
    <t>pw</t>
  </si>
  <si>
    <t>Cl</t>
  </si>
  <si>
    <t>Iris-setosa</t>
  </si>
  <si>
    <t>Iris-versicolor</t>
  </si>
  <si>
    <t>Iris-virginica</t>
  </si>
  <si>
    <t>L(x)</t>
  </si>
  <si>
    <t>a</t>
  </si>
  <si>
    <t>b</t>
  </si>
  <si>
    <t>pi(x)</t>
  </si>
  <si>
    <t>wiarygodność</t>
  </si>
  <si>
    <t>wiaryg</t>
  </si>
  <si>
    <t>y</t>
  </si>
  <si>
    <t>ln(L(x))</t>
  </si>
  <si>
    <t>ln(1+L(x))</t>
  </si>
  <si>
    <t>składowe</t>
  </si>
  <si>
    <t>logarytm wiaryg</t>
  </si>
  <si>
    <t>logarytm</t>
  </si>
  <si>
    <t>x1</t>
  </si>
  <si>
    <t>x2</t>
  </si>
  <si>
    <t>x3</t>
  </si>
  <si>
    <t>x4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</si>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</sst>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2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4" fillId="0" borderId="1" xfId="0" applyFont="1" applyBorder="1" applyAlignment="1">
      <alignment horizontal="center" vertical="top"/>
    </xf>
    <xf numFmtId="0" fontId="2" fillId="0" borderId="1" xfId="0" applyFont="1" applyFill="1" applyBorder="1"/>
    <xf numFmtId="0" fontId="0" fillId="0" borderId="1" xfId="0" applyBorder="1"/>
    <xf numFmtId="0" fontId="2" fillId="0" borderId="2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Z156"/>
  <sheetViews>
    <sheetView tabSelected="1" zoomScale="80" zoomScaleNormal="80" workbookViewId="0">
      <selection activeCell="R9" sqref="R9"/>
    </sheetView>
  </sheetViews>
  <sheetFormatPr defaultRowHeight="15" x14ac:dyDescent="0.25"/>
  <cols>
    <col min="6" max="6" width="14.85546875" bestFit="1" customWidth="1"/>
    <col min="7" max="7" width="9.5703125" style="7" bestFit="1" customWidth="1"/>
    <col min="8" max="8" width="13" style="8" customWidth="1"/>
    <col min="9" max="9" width="9.85546875" style="8" customWidth="1"/>
    <col min="10" max="10" width="16.5703125" style="8" bestFit="1" customWidth="1"/>
    <col min="11" max="11" width="10.28515625" style="8" customWidth="1"/>
    <col min="12" max="12" width="9.85546875" style="8" bestFit="1" customWidth="1"/>
    <col min="13" max="13" width="9.5703125" style="8" bestFit="1" customWidth="1"/>
    <col min="14" max="14" width="9.85546875" style="8" customWidth="1"/>
    <col min="15" max="15" width="9.140625" style="8"/>
    <col min="16" max="16" width="10.28515625" style="8" customWidth="1"/>
    <col min="17" max="19" width="9.140625" style="8"/>
    <col min="24" max="24" width="10.140625" bestFit="1" customWidth="1"/>
  </cols>
  <sheetData>
    <row r="1" spans="1:20" ht="15.75" thickBot="1" x14ac:dyDescent="0.3">
      <c r="A1" s="21" t="s">
        <v>9</v>
      </c>
      <c r="B1" s="21" t="s">
        <v>10</v>
      </c>
      <c r="C1" s="23" t="s">
        <v>24</v>
      </c>
      <c r="D1" s="21" t="s">
        <v>25</v>
      </c>
      <c r="E1" s="23" t="s">
        <v>26</v>
      </c>
      <c r="G1" s="25" t="s">
        <v>13</v>
      </c>
      <c r="H1" s="26">
        <f>PRODUCT(J7:J106)</f>
        <v>0.97659740572947817</v>
      </c>
      <c r="J1" s="20" t="s">
        <v>18</v>
      </c>
      <c r="K1" s="20">
        <f>SUM(M7:M106)</f>
        <v>-2.3680783789116075E-2</v>
      </c>
    </row>
    <row r="2" spans="1:20" ht="16.5" thickTop="1" thickBot="1" x14ac:dyDescent="0.3">
      <c r="A2" s="22">
        <v>-4.5109286611773207</v>
      </c>
      <c r="B2" s="22">
        <v>-4.8795973319682817</v>
      </c>
      <c r="C2" s="23">
        <v>12.982812654226541</v>
      </c>
      <c r="D2" s="22">
        <v>0.40023032087010457</v>
      </c>
      <c r="E2" s="23">
        <v>-0.37621220126126304</v>
      </c>
      <c r="F2" s="24"/>
      <c r="G2" s="19" t="s">
        <v>19</v>
      </c>
      <c r="H2" s="27">
        <f>LN(H1)</f>
        <v>-2.3680783789112887E-2</v>
      </c>
      <c r="J2" s="12"/>
      <c r="K2" s="12"/>
      <c r="L2" s="12"/>
      <c r="M2" s="12"/>
      <c r="Q2" s="13"/>
      <c r="R2" s="13"/>
      <c r="S2" s="13"/>
      <c r="T2" s="13"/>
    </row>
    <row r="3" spans="1:20" ht="15.75" thickTop="1" x14ac:dyDescent="0.25">
      <c r="J3" s="9"/>
      <c r="K3" s="9"/>
      <c r="L3" s="9"/>
      <c r="M3" s="9"/>
      <c r="P3" s="9"/>
    </row>
    <row r="5" spans="1:20" ht="15.75" thickBot="1" x14ac:dyDescent="0.3">
      <c r="B5" s="18" t="s">
        <v>20</v>
      </c>
      <c r="C5" s="20" t="s">
        <v>21</v>
      </c>
      <c r="D5" s="20" t="s">
        <v>22</v>
      </c>
      <c r="E5" s="20" t="s">
        <v>23</v>
      </c>
      <c r="G5" s="18" t="s">
        <v>14</v>
      </c>
    </row>
    <row r="6" spans="1:20" ht="15.75" thickTop="1" x14ac:dyDescent="0.25">
      <c r="B6" s="17" t="s">
        <v>0</v>
      </c>
      <c r="C6" s="17" t="s">
        <v>1</v>
      </c>
      <c r="D6" s="17" t="s">
        <v>2</v>
      </c>
      <c r="E6" s="17" t="s">
        <v>3</v>
      </c>
      <c r="F6" s="1" t="s">
        <v>4</v>
      </c>
      <c r="H6" s="15" t="s">
        <v>8</v>
      </c>
      <c r="I6" s="15" t="s">
        <v>11</v>
      </c>
      <c r="J6" s="16" t="s">
        <v>12</v>
      </c>
      <c r="K6" s="15" t="s">
        <v>15</v>
      </c>
      <c r="L6" s="15" t="s">
        <v>16</v>
      </c>
      <c r="M6" s="16" t="s">
        <v>17</v>
      </c>
    </row>
    <row r="7" spans="1:20" x14ac:dyDescent="0.25">
      <c r="A7" s="1">
        <v>1</v>
      </c>
      <c r="B7" s="5">
        <v>5.0999999999999996</v>
      </c>
      <c r="C7" s="2">
        <v>3.5</v>
      </c>
      <c r="D7" s="2">
        <v>1.4</v>
      </c>
      <c r="E7" s="2">
        <v>0.2</v>
      </c>
      <c r="F7" s="2" t="s">
        <v>5</v>
      </c>
      <c r="G7" s="14">
        <v>0</v>
      </c>
      <c r="H7" s="8">
        <f>EXP($A$2*B7+$B$2*C7+$C$2*D7+$D$2*E7+$E$2)</f>
        <v>2.2734435737809773E-10</v>
      </c>
      <c r="I7" s="8">
        <f>H7/(H7+1)</f>
        <v>2.2734435732641228E-10</v>
      </c>
      <c r="J7" s="8">
        <f t="shared" ref="J7:J56" si="0">(I7^G7)*((1-I7)^(1-G7))</f>
        <v>0.99999999977265563</v>
      </c>
      <c r="K7" s="8">
        <f>LN(H7)</f>
        <v>-22.204555255063404</v>
      </c>
      <c r="L7" s="8">
        <f>LN(1+H7)</f>
        <v>2.2734436552953923E-10</v>
      </c>
      <c r="M7" s="8">
        <f>G7*K7-L7</f>
        <v>-2.2734436552953923E-10</v>
      </c>
    </row>
    <row r="8" spans="1:20" x14ac:dyDescent="0.25">
      <c r="A8" s="1">
        <v>2</v>
      </c>
      <c r="B8" s="6">
        <v>4.9000000000000004</v>
      </c>
      <c r="C8">
        <v>3</v>
      </c>
      <c r="D8">
        <v>1.4</v>
      </c>
      <c r="E8">
        <v>0.2</v>
      </c>
      <c r="F8" t="s">
        <v>5</v>
      </c>
      <c r="G8" s="14">
        <v>0</v>
      </c>
      <c r="H8" s="8">
        <f>EXP($A$2*B8+$B$2*C8+$C$2*D8+$D$2*E8+$E$2)</f>
        <v>6.4282026923529632E-9</v>
      </c>
      <c r="I8" s="8">
        <f t="shared" ref="I8:I71" si="1">H8/(H8+1)</f>
        <v>6.4282026510311739E-9</v>
      </c>
      <c r="J8" s="8">
        <f t="shared" si="0"/>
        <v>0.99999999357179736</v>
      </c>
      <c r="K8" s="8">
        <f t="shared" ref="K8:K71" si="2">LN(H8)</f>
        <v>-18.86257085684381</v>
      </c>
      <c r="L8" s="8">
        <f t="shared" ref="L8:L71" si="3">LN(1+H8)</f>
        <v>6.4282026161936129E-9</v>
      </c>
      <c r="M8" s="8">
        <f t="shared" ref="M8:M71" si="4">G8*K8-L8</f>
        <v>-6.4282026161936129E-9</v>
      </c>
    </row>
    <row r="9" spans="1:20" x14ac:dyDescent="0.25">
      <c r="A9" s="1">
        <v>3</v>
      </c>
      <c r="B9" s="6">
        <v>4.7</v>
      </c>
      <c r="C9">
        <v>3.2</v>
      </c>
      <c r="D9">
        <v>1.3</v>
      </c>
      <c r="E9">
        <v>0.2</v>
      </c>
      <c r="F9" t="s">
        <v>5</v>
      </c>
      <c r="G9" s="14">
        <v>0</v>
      </c>
      <c r="H9" s="8">
        <f t="shared" ref="H9:H71" si="5">EXP($A$2*B9+$B$2*C9+$C$2*D9+$D$2*E9+$E$2)</f>
        <v>1.6301629522407169E-9</v>
      </c>
      <c r="I9" s="8">
        <f t="shared" si="1"/>
        <v>1.6301629495832856E-9</v>
      </c>
      <c r="J9" s="8">
        <f t="shared" si="0"/>
        <v>0.999999998369837</v>
      </c>
      <c r="K9" s="8">
        <f t="shared" si="2"/>
        <v>-20.234585856424651</v>
      </c>
      <c r="L9" s="8">
        <f t="shared" si="3"/>
        <v>1.6301628922334993E-9</v>
      </c>
      <c r="M9" s="8">
        <f t="shared" si="4"/>
        <v>-1.6301628922334993E-9</v>
      </c>
    </row>
    <row r="10" spans="1:20" x14ac:dyDescent="0.25">
      <c r="A10" s="1">
        <v>4</v>
      </c>
      <c r="B10" s="6">
        <v>4.5999999999999996</v>
      </c>
      <c r="C10">
        <v>3.1</v>
      </c>
      <c r="D10">
        <v>1.5</v>
      </c>
      <c r="E10">
        <v>0.2</v>
      </c>
      <c r="F10" t="s">
        <v>5</v>
      </c>
      <c r="G10" s="14">
        <v>0</v>
      </c>
      <c r="H10" s="8">
        <f t="shared" si="5"/>
        <v>5.5940862764116111E-8</v>
      </c>
      <c r="I10" s="8">
        <f t="shared" si="1"/>
        <v>5.5940859634736159E-8</v>
      </c>
      <c r="J10" s="8">
        <f t="shared" si="0"/>
        <v>0.99999994405914039</v>
      </c>
      <c r="K10" s="8">
        <f t="shared" si="2"/>
        <v>-16.698970726264786</v>
      </c>
      <c r="L10" s="8">
        <f t="shared" si="3"/>
        <v>5.594086126620438E-8</v>
      </c>
      <c r="M10" s="8">
        <f t="shared" si="4"/>
        <v>-5.594086126620438E-8</v>
      </c>
    </row>
    <row r="11" spans="1:20" x14ac:dyDescent="0.25">
      <c r="A11" s="1">
        <v>5</v>
      </c>
      <c r="B11" s="6">
        <v>5</v>
      </c>
      <c r="C11">
        <v>3.6</v>
      </c>
      <c r="D11">
        <v>1.4</v>
      </c>
      <c r="E11">
        <v>0.2</v>
      </c>
      <c r="F11" t="s">
        <v>5</v>
      </c>
      <c r="G11" s="14">
        <v>0</v>
      </c>
      <c r="H11" s="8">
        <f t="shared" si="5"/>
        <v>2.1911550125647843E-10</v>
      </c>
      <c r="I11" s="8">
        <f t="shared" si="1"/>
        <v>2.1911550120846686E-10</v>
      </c>
      <c r="J11" s="8">
        <f t="shared" si="0"/>
        <v>0.9999999997808845</v>
      </c>
      <c r="K11" s="8">
        <f t="shared" si="2"/>
        <v>-22.241422122142509</v>
      </c>
      <c r="L11" s="8">
        <f t="shared" si="3"/>
        <v>2.1911539247285451E-10</v>
      </c>
      <c r="M11" s="8">
        <f t="shared" si="4"/>
        <v>-2.1911539247285451E-10</v>
      </c>
    </row>
    <row r="12" spans="1:20" x14ac:dyDescent="0.25">
      <c r="A12" s="1">
        <v>6</v>
      </c>
      <c r="B12" s="6">
        <v>5.4</v>
      </c>
      <c r="C12">
        <v>3.9</v>
      </c>
      <c r="D12">
        <v>1.7</v>
      </c>
      <c r="E12">
        <v>0.4</v>
      </c>
      <c r="F12" t="s">
        <v>5</v>
      </c>
      <c r="G12" s="14">
        <v>0</v>
      </c>
      <c r="H12" s="8">
        <f t="shared" si="5"/>
        <v>4.4418368870081876E-10</v>
      </c>
      <c r="I12" s="8">
        <f t="shared" si="1"/>
        <v>4.4418368850351964E-10</v>
      </c>
      <c r="J12" s="8">
        <f t="shared" si="0"/>
        <v>0.99999999955581631</v>
      </c>
      <c r="K12" s="8">
        <f t="shared" si="2"/>
        <v>-21.534782925761938</v>
      </c>
      <c r="L12" s="8">
        <f t="shared" si="3"/>
        <v>4.4418357870850625E-10</v>
      </c>
      <c r="M12" s="8">
        <f t="shared" si="4"/>
        <v>-4.4418357870850625E-10</v>
      </c>
    </row>
    <row r="13" spans="1:20" x14ac:dyDescent="0.25">
      <c r="A13" s="1">
        <v>7</v>
      </c>
      <c r="B13" s="6">
        <v>4.5999999999999996</v>
      </c>
      <c r="C13">
        <v>3.4</v>
      </c>
      <c r="D13">
        <v>1.4</v>
      </c>
      <c r="E13">
        <v>0.3</v>
      </c>
      <c r="F13" t="s">
        <v>5</v>
      </c>
      <c r="G13" s="14">
        <v>0</v>
      </c>
      <c r="H13" s="8">
        <f t="shared" si="5"/>
        <v>3.6772223749035555E-9</v>
      </c>
      <c r="I13" s="8">
        <f t="shared" si="1"/>
        <v>3.6772223613815914E-9</v>
      </c>
      <c r="J13" s="8">
        <f t="shared" si="0"/>
        <v>0.99999999632277758</v>
      </c>
      <c r="K13" s="8">
        <f t="shared" si="2"/>
        <v>-19.421108159190911</v>
      </c>
      <c r="L13" s="8">
        <f t="shared" si="3"/>
        <v>3.6772222976713664E-9</v>
      </c>
      <c r="M13" s="8">
        <f t="shared" si="4"/>
        <v>-3.6772222976713664E-9</v>
      </c>
      <c r="N13" s="10"/>
      <c r="O13" s="10"/>
      <c r="P13" s="10"/>
    </row>
    <row r="14" spans="1:20" x14ac:dyDescent="0.25">
      <c r="A14" s="1">
        <v>8</v>
      </c>
      <c r="B14" s="6">
        <v>5</v>
      </c>
      <c r="C14">
        <v>3.4</v>
      </c>
      <c r="D14">
        <v>1.5</v>
      </c>
      <c r="E14">
        <v>0.2</v>
      </c>
      <c r="F14" t="s">
        <v>5</v>
      </c>
      <c r="G14" s="14">
        <v>0</v>
      </c>
      <c r="H14" s="8">
        <f t="shared" si="5"/>
        <v>2.1298348608965687E-9</v>
      </c>
      <c r="I14" s="8">
        <f t="shared" si="1"/>
        <v>2.1298348563603722E-9</v>
      </c>
      <c r="J14" s="8">
        <f t="shared" si="0"/>
        <v>0.99999999787016514</v>
      </c>
      <c r="K14" s="8">
        <f t="shared" si="2"/>
        <v>-19.967221390326198</v>
      </c>
      <c r="L14" s="8">
        <f t="shared" si="3"/>
        <v>2.1298347507382229E-9</v>
      </c>
      <c r="M14" s="8">
        <f t="shared" si="4"/>
        <v>-2.1298347507382229E-9</v>
      </c>
    </row>
    <row r="15" spans="1:20" x14ac:dyDescent="0.25">
      <c r="A15" s="1">
        <v>9</v>
      </c>
      <c r="B15" s="6">
        <v>4.4000000000000004</v>
      </c>
      <c r="C15">
        <v>2.9</v>
      </c>
      <c r="D15">
        <v>1.4</v>
      </c>
      <c r="E15">
        <v>0.2</v>
      </c>
      <c r="F15" t="s">
        <v>5</v>
      </c>
      <c r="G15" s="14">
        <v>0</v>
      </c>
      <c r="H15" s="8">
        <f t="shared" si="5"/>
        <v>9.9894941015633998E-8</v>
      </c>
      <c r="I15" s="8">
        <f t="shared" si="1"/>
        <v>9.989493103663576E-8</v>
      </c>
      <c r="J15" s="8">
        <f t="shared" si="0"/>
        <v>0.99999990010506901</v>
      </c>
      <c r="K15" s="8">
        <f t="shared" si="2"/>
        <v>-16.11914679305832</v>
      </c>
      <c r="L15" s="8">
        <f t="shared" si="3"/>
        <v>9.9894935996334784E-8</v>
      </c>
      <c r="M15" s="8">
        <f t="shared" si="4"/>
        <v>-9.9894935996334784E-8</v>
      </c>
    </row>
    <row r="16" spans="1:20" x14ac:dyDescent="0.25">
      <c r="A16" s="1">
        <v>10</v>
      </c>
      <c r="B16" s="6">
        <v>4.9000000000000004</v>
      </c>
      <c r="C16">
        <v>3.1</v>
      </c>
      <c r="D16">
        <v>1.5</v>
      </c>
      <c r="E16">
        <v>0.1</v>
      </c>
      <c r="F16" t="s">
        <v>5</v>
      </c>
      <c r="G16" s="14">
        <v>0</v>
      </c>
      <c r="H16" s="8">
        <f t="shared" si="5"/>
        <v>1.388756006739573E-8</v>
      </c>
      <c r="I16" s="8">
        <f t="shared" si="1"/>
        <v>1.3887559874531409E-8</v>
      </c>
      <c r="J16" s="8">
        <f t="shared" si="0"/>
        <v>0.99999998611244012</v>
      </c>
      <c r="K16" s="8">
        <f t="shared" si="2"/>
        <v>-18.092272356704996</v>
      </c>
      <c r="L16" s="8">
        <f t="shared" si="3"/>
        <v>1.3887559894445047E-8</v>
      </c>
      <c r="M16" s="8">
        <f t="shared" si="4"/>
        <v>-1.3887559894445047E-8</v>
      </c>
    </row>
    <row r="17" spans="1:26" x14ac:dyDescent="0.25">
      <c r="A17" s="1">
        <v>11</v>
      </c>
      <c r="B17" s="6">
        <v>5.4</v>
      </c>
      <c r="C17">
        <v>3.7</v>
      </c>
      <c r="D17">
        <v>1.5</v>
      </c>
      <c r="E17">
        <v>0.2</v>
      </c>
      <c r="F17" t="s">
        <v>5</v>
      </c>
      <c r="G17" s="14">
        <v>0</v>
      </c>
      <c r="H17" s="8">
        <f t="shared" si="5"/>
        <v>8.1089141471019624E-11</v>
      </c>
      <c r="I17" s="8">
        <f t="shared" si="1"/>
        <v>8.1089141464444171E-11</v>
      </c>
      <c r="J17" s="8">
        <f t="shared" si="0"/>
        <v>0.99999999991891086</v>
      </c>
      <c r="K17" s="8">
        <f t="shared" si="2"/>
        <v>-23.235472054387611</v>
      </c>
      <c r="L17" s="8">
        <f t="shared" si="3"/>
        <v>8.1089135403099239E-11</v>
      </c>
      <c r="M17" s="8">
        <f t="shared" si="4"/>
        <v>-8.1089135403099239E-11</v>
      </c>
      <c r="N17" s="11"/>
      <c r="P17" s="10"/>
      <c r="Q17" s="11"/>
      <c r="R17" s="11"/>
      <c r="T17" s="4"/>
      <c r="U17" s="4"/>
      <c r="V17" s="4"/>
      <c r="X17" s="4"/>
      <c r="Y17" s="4"/>
      <c r="Z17" s="4"/>
    </row>
    <row r="18" spans="1:26" x14ac:dyDescent="0.25">
      <c r="A18" s="1">
        <v>12</v>
      </c>
      <c r="B18" s="6">
        <v>4.8</v>
      </c>
      <c r="C18">
        <v>3.4</v>
      </c>
      <c r="D18">
        <v>1.6</v>
      </c>
      <c r="E18">
        <v>0.2</v>
      </c>
      <c r="F18" t="s">
        <v>5</v>
      </c>
      <c r="G18" s="14">
        <v>0</v>
      </c>
      <c r="H18" s="8">
        <f t="shared" si="5"/>
        <v>1.9230766997646764E-8</v>
      </c>
      <c r="I18" s="8">
        <f t="shared" si="1"/>
        <v>1.9230766627824371E-8</v>
      </c>
      <c r="J18" s="8">
        <f t="shared" si="0"/>
        <v>0.99999998076923335</v>
      </c>
      <c r="K18" s="8">
        <f t="shared" si="2"/>
        <v>-17.766754392668076</v>
      </c>
      <c r="L18" s="8">
        <f t="shared" si="3"/>
        <v>1.9230766793939314E-8</v>
      </c>
      <c r="M18" s="8">
        <f t="shared" si="4"/>
        <v>-1.9230766793939314E-8</v>
      </c>
    </row>
    <row r="19" spans="1:26" x14ac:dyDescent="0.25">
      <c r="A19" s="1">
        <v>13</v>
      </c>
      <c r="B19" s="6">
        <v>4.8</v>
      </c>
      <c r="C19">
        <v>3</v>
      </c>
      <c r="D19">
        <v>1.4</v>
      </c>
      <c r="E19">
        <v>0.1</v>
      </c>
      <c r="F19" t="s">
        <v>5</v>
      </c>
      <c r="G19" s="14">
        <v>0</v>
      </c>
      <c r="H19" s="8">
        <f t="shared" si="5"/>
        <v>9.6964982398833913E-9</v>
      </c>
      <c r="I19" s="8">
        <f t="shared" si="1"/>
        <v>9.6964981458613131E-9</v>
      </c>
      <c r="J19" s="8">
        <f t="shared" si="0"/>
        <v>0.99999999030350184</v>
      </c>
      <c r="K19" s="8">
        <f t="shared" si="2"/>
        <v>-18.451501022813087</v>
      </c>
      <c r="L19" s="8">
        <f t="shared" si="3"/>
        <v>9.696498223972473E-9</v>
      </c>
      <c r="M19" s="8">
        <f t="shared" si="4"/>
        <v>-9.696498223972473E-9</v>
      </c>
    </row>
    <row r="20" spans="1:26" x14ac:dyDescent="0.25">
      <c r="A20" s="1">
        <v>14</v>
      </c>
      <c r="B20" s="6">
        <v>4.3</v>
      </c>
      <c r="C20">
        <v>3</v>
      </c>
      <c r="D20">
        <v>1.1000000000000001</v>
      </c>
      <c r="E20">
        <v>0.1</v>
      </c>
      <c r="F20" t="s">
        <v>5</v>
      </c>
      <c r="G20" s="14">
        <v>0</v>
      </c>
      <c r="H20" s="8">
        <f t="shared" si="5"/>
        <v>1.8820946807029098E-9</v>
      </c>
      <c r="I20" s="8">
        <f t="shared" si="1"/>
        <v>1.8820946771606292E-9</v>
      </c>
      <c r="J20" s="8">
        <f t="shared" si="0"/>
        <v>0.9999999981179053</v>
      </c>
      <c r="K20" s="8">
        <f t="shared" si="2"/>
        <v>-20.090880488492381</v>
      </c>
      <c r="L20" s="8">
        <f t="shared" si="3"/>
        <v>1.8820947005390152E-9</v>
      </c>
      <c r="M20" s="8">
        <f t="shared" si="4"/>
        <v>-1.8820947005390152E-9</v>
      </c>
    </row>
    <row r="21" spans="1:26" x14ac:dyDescent="0.25">
      <c r="A21" s="1">
        <v>15</v>
      </c>
      <c r="B21" s="6">
        <v>5.8</v>
      </c>
      <c r="C21">
        <v>4</v>
      </c>
      <c r="D21">
        <v>1.2</v>
      </c>
      <c r="E21">
        <v>0.2</v>
      </c>
      <c r="F21" t="s">
        <v>5</v>
      </c>
      <c r="G21" s="14">
        <v>0</v>
      </c>
      <c r="H21" s="8">
        <f t="shared" si="5"/>
        <v>6.2816003900851649E-14</v>
      </c>
      <c r="I21" s="8">
        <f t="shared" si="1"/>
        <v>6.2816003900847698E-14</v>
      </c>
      <c r="J21" s="8">
        <f t="shared" si="0"/>
        <v>0.99999999999993716</v>
      </c>
      <c r="K21" s="8">
        <f t="shared" si="2"/>
        <v>-30.398566514716986</v>
      </c>
      <c r="L21" s="8">
        <f t="shared" si="3"/>
        <v>6.2838623193781891E-14</v>
      </c>
      <c r="M21" s="8">
        <f t="shared" si="4"/>
        <v>-6.2838623193781891E-14</v>
      </c>
    </row>
    <row r="22" spans="1:26" x14ac:dyDescent="0.25">
      <c r="A22" s="1">
        <v>16</v>
      </c>
      <c r="B22" s="6">
        <v>5.7</v>
      </c>
      <c r="C22">
        <v>4.4000000000000004</v>
      </c>
      <c r="D22">
        <v>1.5</v>
      </c>
      <c r="E22">
        <v>0.4</v>
      </c>
      <c r="F22" t="s">
        <v>5</v>
      </c>
      <c r="G22" s="14">
        <v>0</v>
      </c>
      <c r="H22" s="8">
        <f t="shared" si="5"/>
        <v>7.4572259461707669E-13</v>
      </c>
      <c r="I22" s="8">
        <f t="shared" si="1"/>
        <v>7.4572259461652062E-13</v>
      </c>
      <c r="J22" s="8">
        <f t="shared" si="0"/>
        <v>0.99999999999925426</v>
      </c>
      <c r="K22" s="8">
        <f t="shared" si="2"/>
        <v>-27.92442272094458</v>
      </c>
      <c r="L22" s="8">
        <f t="shared" si="3"/>
        <v>7.4562578333797715E-13</v>
      </c>
      <c r="M22" s="8">
        <f t="shared" si="4"/>
        <v>-7.4562578333797715E-13</v>
      </c>
    </row>
    <row r="23" spans="1:26" x14ac:dyDescent="0.25">
      <c r="A23" s="1">
        <v>17</v>
      </c>
      <c r="B23" s="6">
        <v>5.4</v>
      </c>
      <c r="C23">
        <v>3.9</v>
      </c>
      <c r="D23">
        <v>1.3</v>
      </c>
      <c r="E23">
        <v>0.4</v>
      </c>
      <c r="F23" t="s">
        <v>5</v>
      </c>
      <c r="G23" s="14">
        <v>0</v>
      </c>
      <c r="H23" s="8">
        <f t="shared" si="5"/>
        <v>2.4672721027262434E-12</v>
      </c>
      <c r="I23" s="8">
        <f t="shared" si="1"/>
        <v>2.4672721027201558E-12</v>
      </c>
      <c r="J23" s="8">
        <f t="shared" si="0"/>
        <v>0.99999999999753275</v>
      </c>
      <c r="K23" s="8">
        <f t="shared" si="2"/>
        <v>-26.727907987452554</v>
      </c>
      <c r="L23" s="8">
        <f t="shared" si="3"/>
        <v>2.4673596499239041E-12</v>
      </c>
      <c r="M23" s="8">
        <f t="shared" si="4"/>
        <v>-2.4673596499239041E-12</v>
      </c>
    </row>
    <row r="24" spans="1:26" x14ac:dyDescent="0.25">
      <c r="A24" s="1">
        <v>18</v>
      </c>
      <c r="B24" s="6">
        <v>5.0999999999999996</v>
      </c>
      <c r="C24">
        <v>3.5</v>
      </c>
      <c r="D24">
        <v>1.4</v>
      </c>
      <c r="E24">
        <v>0.3</v>
      </c>
      <c r="F24" t="s">
        <v>5</v>
      </c>
      <c r="G24" s="14">
        <v>0</v>
      </c>
      <c r="H24" s="8">
        <f t="shared" si="5"/>
        <v>2.3662790658273996E-10</v>
      </c>
      <c r="I24" s="8">
        <f t="shared" si="1"/>
        <v>2.3662790652674723E-10</v>
      </c>
      <c r="J24" s="8">
        <f t="shared" si="0"/>
        <v>0.99999999976337206</v>
      </c>
      <c r="K24" s="8">
        <f t="shared" si="2"/>
        <v>-22.164532222976394</v>
      </c>
      <c r="L24" s="8">
        <f t="shared" si="3"/>
        <v>2.3662782841469625E-10</v>
      </c>
      <c r="M24" s="8">
        <f t="shared" si="4"/>
        <v>-2.3662782841469625E-10</v>
      </c>
      <c r="X24" s="3"/>
    </row>
    <row r="25" spans="1:26" x14ac:dyDescent="0.25">
      <c r="A25" s="1">
        <v>19</v>
      </c>
      <c r="B25" s="6">
        <v>5.7</v>
      </c>
      <c r="C25">
        <v>3.8</v>
      </c>
      <c r="D25">
        <v>1.7</v>
      </c>
      <c r="E25">
        <v>0.3</v>
      </c>
      <c r="F25" t="s">
        <v>5</v>
      </c>
      <c r="G25" s="14">
        <v>0</v>
      </c>
      <c r="H25" s="8">
        <f t="shared" si="5"/>
        <v>1.7962948143453357E-10</v>
      </c>
      <c r="I25" s="8">
        <f t="shared" si="1"/>
        <v>1.7962948140226683E-10</v>
      </c>
      <c r="J25" s="8">
        <f t="shared" si="0"/>
        <v>0.99999999982037047</v>
      </c>
      <c r="K25" s="8">
        <f t="shared" si="2"/>
        <v>-22.440124823005316</v>
      </c>
      <c r="L25" s="8">
        <f t="shared" si="3"/>
        <v>1.7962942243151355E-10</v>
      </c>
      <c r="M25" s="8">
        <f t="shared" si="4"/>
        <v>-1.7962942243151355E-10</v>
      </c>
    </row>
    <row r="26" spans="1:26" x14ac:dyDescent="0.25">
      <c r="A26" s="1">
        <v>20</v>
      </c>
      <c r="B26" s="6">
        <v>5.0999999999999996</v>
      </c>
      <c r="C26">
        <v>3.8</v>
      </c>
      <c r="D26">
        <v>1.5</v>
      </c>
      <c r="E26">
        <v>0.3</v>
      </c>
      <c r="F26" t="s">
        <v>5</v>
      </c>
      <c r="G26" s="14">
        <v>0</v>
      </c>
      <c r="H26" s="8">
        <f t="shared" si="5"/>
        <v>2.0051538135351718E-10</v>
      </c>
      <c r="I26" s="8">
        <f t="shared" si="1"/>
        <v>2.0051538131331077E-10</v>
      </c>
      <c r="J26" s="8">
        <f t="shared" si="0"/>
        <v>0.99999999979948462</v>
      </c>
      <c r="K26" s="8">
        <f t="shared" si="2"/>
        <v>-22.330130157144232</v>
      </c>
      <c r="L26" s="8">
        <f t="shared" si="3"/>
        <v>2.0051538205600199E-10</v>
      </c>
      <c r="M26" s="8">
        <f t="shared" si="4"/>
        <v>-2.0051538205600199E-10</v>
      </c>
    </row>
    <row r="27" spans="1:26" x14ac:dyDescent="0.25">
      <c r="A27" s="1">
        <v>21</v>
      </c>
      <c r="B27" s="6">
        <v>5.4</v>
      </c>
      <c r="C27">
        <v>3.4</v>
      </c>
      <c r="D27">
        <v>1.7</v>
      </c>
      <c r="E27">
        <v>0.2</v>
      </c>
      <c r="F27" t="s">
        <v>5</v>
      </c>
      <c r="G27" s="14">
        <v>0</v>
      </c>
      <c r="H27" s="8">
        <f t="shared" si="5"/>
        <v>4.7031641847448409E-9</v>
      </c>
      <c r="I27" s="8">
        <f t="shared" si="1"/>
        <v>4.7031641626250883E-9</v>
      </c>
      <c r="J27" s="8">
        <f t="shared" si="0"/>
        <v>0.99999999529683581</v>
      </c>
      <c r="K27" s="8">
        <f t="shared" si="2"/>
        <v>-19.175030323951816</v>
      </c>
      <c r="L27" s="8">
        <f t="shared" si="3"/>
        <v>4.7031640693508393E-9</v>
      </c>
      <c r="M27" s="8">
        <f t="shared" si="4"/>
        <v>-4.7031640693508393E-9</v>
      </c>
    </row>
    <row r="28" spans="1:26" x14ac:dyDescent="0.25">
      <c r="A28" s="1">
        <v>22</v>
      </c>
      <c r="B28" s="6">
        <v>5.0999999999999996</v>
      </c>
      <c r="C28">
        <v>3.7</v>
      </c>
      <c r="D28">
        <v>1.5</v>
      </c>
      <c r="E28">
        <v>0.4</v>
      </c>
      <c r="F28" t="s">
        <v>5</v>
      </c>
      <c r="G28" s="14">
        <v>0</v>
      </c>
      <c r="H28" s="8">
        <f t="shared" si="5"/>
        <v>3.3997555707435784E-10</v>
      </c>
      <c r="I28" s="8">
        <f t="shared" si="1"/>
        <v>3.3997555695877444E-10</v>
      </c>
      <c r="J28" s="8">
        <f t="shared" si="0"/>
        <v>0.9999999996600244</v>
      </c>
      <c r="K28" s="8">
        <f t="shared" si="2"/>
        <v>-21.802147391860391</v>
      </c>
      <c r="L28" s="8">
        <f t="shared" si="3"/>
        <v>3.3997560316739269E-10</v>
      </c>
      <c r="M28" s="8">
        <f t="shared" si="4"/>
        <v>-3.3997560316739269E-10</v>
      </c>
      <c r="T28" s="3"/>
    </row>
    <row r="29" spans="1:26" x14ac:dyDescent="0.25">
      <c r="A29" s="1">
        <v>23</v>
      </c>
      <c r="B29" s="6">
        <v>4.5999999999999996</v>
      </c>
      <c r="C29">
        <v>3.6</v>
      </c>
      <c r="D29">
        <v>1</v>
      </c>
      <c r="E29">
        <v>0.2</v>
      </c>
      <c r="F29" t="s">
        <v>5</v>
      </c>
      <c r="G29" s="14">
        <v>0</v>
      </c>
      <c r="H29" s="8">
        <f t="shared" si="5"/>
        <v>7.395305422791541E-12</v>
      </c>
      <c r="I29" s="8">
        <f t="shared" si="1"/>
        <v>7.3953054227368517E-12</v>
      </c>
      <c r="J29" s="8">
        <f t="shared" si="0"/>
        <v>0.99999999999260469</v>
      </c>
      <c r="K29" s="8">
        <f t="shared" si="2"/>
        <v>-25.630175719362196</v>
      </c>
      <c r="L29" s="8">
        <f t="shared" si="3"/>
        <v>7.3951955670008239E-12</v>
      </c>
      <c r="M29" s="8">
        <f t="shared" si="4"/>
        <v>-7.3951955670008239E-12</v>
      </c>
    </row>
    <row r="30" spans="1:26" x14ac:dyDescent="0.25">
      <c r="A30" s="1">
        <v>24</v>
      </c>
      <c r="B30" s="6">
        <v>5.0999999999999996</v>
      </c>
      <c r="C30">
        <v>3.3</v>
      </c>
      <c r="D30">
        <v>1.7</v>
      </c>
      <c r="E30">
        <v>0.5</v>
      </c>
      <c r="F30" t="s">
        <v>5</v>
      </c>
      <c r="G30" s="14">
        <v>0</v>
      </c>
      <c r="H30" s="8">
        <f t="shared" si="5"/>
        <v>3.3432983438810577E-8</v>
      </c>
      <c r="I30" s="8">
        <f t="shared" si="1"/>
        <v>3.3432982321046233E-8</v>
      </c>
      <c r="J30" s="8">
        <f t="shared" si="0"/>
        <v>0.99999996656701773</v>
      </c>
      <c r="K30" s="8">
        <f t="shared" si="2"/>
        <v>-17.213722896140759</v>
      </c>
      <c r="L30" s="8">
        <f t="shared" si="3"/>
        <v>3.3432982933904937E-8</v>
      </c>
      <c r="M30" s="8">
        <f t="shared" si="4"/>
        <v>-3.3432982933904937E-8</v>
      </c>
    </row>
    <row r="31" spans="1:26" x14ac:dyDescent="0.25">
      <c r="A31" s="1">
        <v>25</v>
      </c>
      <c r="B31" s="6">
        <v>4.8</v>
      </c>
      <c r="C31">
        <v>3.4</v>
      </c>
      <c r="D31">
        <v>1.9</v>
      </c>
      <c r="E31">
        <v>0.2</v>
      </c>
      <c r="F31" t="s">
        <v>5</v>
      </c>
      <c r="G31" s="14">
        <v>0</v>
      </c>
      <c r="H31" s="8">
        <f t="shared" si="5"/>
        <v>9.451609595410295E-7</v>
      </c>
      <c r="I31" s="8">
        <f t="shared" si="1"/>
        <v>9.4516006621263444E-7</v>
      </c>
      <c r="J31" s="8">
        <f t="shared" si="0"/>
        <v>0.99999905483993379</v>
      </c>
      <c r="K31" s="8">
        <f t="shared" si="2"/>
        <v>-13.871910596400115</v>
      </c>
      <c r="L31" s="8">
        <f t="shared" si="3"/>
        <v>9.4516051283358776E-7</v>
      </c>
      <c r="M31" s="8">
        <f t="shared" si="4"/>
        <v>-9.4516051283358776E-7</v>
      </c>
    </row>
    <row r="32" spans="1:26" x14ac:dyDescent="0.25">
      <c r="A32" s="1">
        <v>26</v>
      </c>
      <c r="B32" s="6">
        <v>5</v>
      </c>
      <c r="C32">
        <v>3</v>
      </c>
      <c r="D32">
        <v>1.6</v>
      </c>
      <c r="E32">
        <v>0.2</v>
      </c>
      <c r="F32" t="s">
        <v>5</v>
      </c>
      <c r="G32" s="14">
        <v>0</v>
      </c>
      <c r="H32" s="8">
        <f t="shared" si="5"/>
        <v>5.4935767814135132E-8</v>
      </c>
      <c r="I32" s="8">
        <f t="shared" si="1"/>
        <v>5.4935764796196717E-8</v>
      </c>
      <c r="J32" s="8">
        <f t="shared" si="0"/>
        <v>0.99999994506423517</v>
      </c>
      <c r="K32" s="8">
        <f t="shared" si="2"/>
        <v>-16.717101192116232</v>
      </c>
      <c r="L32" s="8">
        <f t="shared" si="3"/>
        <v>5.4935766203680177E-8</v>
      </c>
      <c r="M32" s="8">
        <f t="shared" si="4"/>
        <v>-5.4935766203680177E-8</v>
      </c>
    </row>
    <row r="33" spans="1:16" x14ac:dyDescent="0.25">
      <c r="A33" s="1">
        <v>27</v>
      </c>
      <c r="B33" s="6">
        <v>5</v>
      </c>
      <c r="C33">
        <v>3.4</v>
      </c>
      <c r="D33">
        <v>1.6</v>
      </c>
      <c r="E33">
        <v>0.4</v>
      </c>
      <c r="F33" t="s">
        <v>5</v>
      </c>
      <c r="G33" s="14">
        <v>0</v>
      </c>
      <c r="H33" s="8">
        <f t="shared" si="5"/>
        <v>8.4517352576122944E-9</v>
      </c>
      <c r="I33" s="8">
        <f t="shared" si="1"/>
        <v>8.4517351861804657E-9</v>
      </c>
      <c r="J33" s="8">
        <f t="shared" si="0"/>
        <v>0.9999999915482648</v>
      </c>
      <c r="K33" s="8">
        <f t="shared" si="2"/>
        <v>-18.588894060729523</v>
      </c>
      <c r="L33" s="8">
        <f t="shared" si="3"/>
        <v>8.4517352758938941E-9</v>
      </c>
      <c r="M33" s="8">
        <f t="shared" si="4"/>
        <v>-8.4517352758938941E-9</v>
      </c>
    </row>
    <row r="34" spans="1:16" x14ac:dyDescent="0.25">
      <c r="A34" s="1">
        <v>28</v>
      </c>
      <c r="B34" s="6">
        <v>5.2</v>
      </c>
      <c r="C34">
        <v>3.5</v>
      </c>
      <c r="D34">
        <v>1.5</v>
      </c>
      <c r="E34">
        <v>0.2</v>
      </c>
      <c r="F34" t="s">
        <v>5</v>
      </c>
      <c r="G34" s="14">
        <v>0</v>
      </c>
      <c r="H34" s="8">
        <f t="shared" si="5"/>
        <v>5.3041210455479516E-10</v>
      </c>
      <c r="I34" s="8">
        <f t="shared" si="1"/>
        <v>5.3041210427345811E-10</v>
      </c>
      <c r="J34" s="8">
        <f t="shared" si="0"/>
        <v>0.99999999946958784</v>
      </c>
      <c r="K34" s="8">
        <f t="shared" si="2"/>
        <v>-21.357366855758489</v>
      </c>
      <c r="L34" s="8">
        <f t="shared" si="3"/>
        <v>5.3041215849846891E-10</v>
      </c>
      <c r="M34" s="8">
        <f t="shared" si="4"/>
        <v>-5.3041215849846891E-10</v>
      </c>
    </row>
    <row r="35" spans="1:16" x14ac:dyDescent="0.25">
      <c r="A35" s="1">
        <v>29</v>
      </c>
      <c r="B35" s="6">
        <v>5.2</v>
      </c>
      <c r="C35">
        <v>3.4</v>
      </c>
      <c r="D35">
        <v>1.4</v>
      </c>
      <c r="E35">
        <v>0.2</v>
      </c>
      <c r="F35" t="s">
        <v>5</v>
      </c>
      <c r="G35" s="14">
        <v>0</v>
      </c>
      <c r="H35" s="8">
        <f t="shared" si="5"/>
        <v>2.3588224719510107E-10</v>
      </c>
      <c r="I35" s="8">
        <f t="shared" si="1"/>
        <v>2.3588224713946066E-10</v>
      </c>
      <c r="J35" s="8">
        <f t="shared" si="0"/>
        <v>0.9999999997641178</v>
      </c>
      <c r="K35" s="8">
        <f t="shared" si="2"/>
        <v>-22.16768838798432</v>
      </c>
      <c r="L35" s="8">
        <f t="shared" si="3"/>
        <v>2.3588220263153413E-10</v>
      </c>
      <c r="M35" s="8">
        <f t="shared" si="4"/>
        <v>-2.3588220263153413E-10</v>
      </c>
    </row>
    <row r="36" spans="1:16" x14ac:dyDescent="0.25">
      <c r="A36" s="1">
        <v>30</v>
      </c>
      <c r="B36" s="6">
        <v>4.7</v>
      </c>
      <c r="C36">
        <v>3.2</v>
      </c>
      <c r="D36">
        <v>1.6</v>
      </c>
      <c r="E36">
        <v>0.2</v>
      </c>
      <c r="F36" t="s">
        <v>5</v>
      </c>
      <c r="G36" s="14">
        <v>0</v>
      </c>
      <c r="H36" s="8">
        <f t="shared" si="5"/>
        <v>8.0119861071407965E-8</v>
      </c>
      <c r="I36" s="8">
        <f t="shared" si="1"/>
        <v>8.0119854652216354E-8</v>
      </c>
      <c r="J36" s="8">
        <f t="shared" si="0"/>
        <v>0.99999991988014536</v>
      </c>
      <c r="K36" s="8">
        <f t="shared" si="2"/>
        <v>-16.339742060156688</v>
      </c>
      <c r="L36" s="8">
        <f t="shared" si="3"/>
        <v>8.0119857758301802E-8</v>
      </c>
      <c r="M36" s="8">
        <f t="shared" si="4"/>
        <v>-8.0119857758301802E-8</v>
      </c>
    </row>
    <row r="37" spans="1:16" x14ac:dyDescent="0.25">
      <c r="A37" s="1">
        <v>31</v>
      </c>
      <c r="B37" s="6">
        <v>4.8</v>
      </c>
      <c r="C37">
        <v>3.1</v>
      </c>
      <c r="D37">
        <v>1.6</v>
      </c>
      <c r="E37">
        <v>0.2</v>
      </c>
      <c r="F37" t="s">
        <v>5</v>
      </c>
      <c r="G37" s="14">
        <v>0</v>
      </c>
      <c r="H37" s="8">
        <f t="shared" si="5"/>
        <v>8.312875275392247E-8</v>
      </c>
      <c r="I37" s="8">
        <f t="shared" si="1"/>
        <v>8.3128745843533514E-8</v>
      </c>
      <c r="J37" s="8">
        <f t="shared" si="0"/>
        <v>0.99999991687125411</v>
      </c>
      <c r="K37" s="8">
        <f t="shared" si="2"/>
        <v>-16.30287519307759</v>
      </c>
      <c r="L37" s="8">
        <f t="shared" si="3"/>
        <v>8.3128749315083848E-8</v>
      </c>
      <c r="M37" s="8">
        <f t="shared" si="4"/>
        <v>-8.3128749315083848E-8</v>
      </c>
    </row>
    <row r="38" spans="1:16" x14ac:dyDescent="0.25">
      <c r="A38" s="1">
        <v>32</v>
      </c>
      <c r="B38" s="6">
        <v>5.4</v>
      </c>
      <c r="C38">
        <v>3.4</v>
      </c>
      <c r="D38">
        <v>1.5</v>
      </c>
      <c r="E38">
        <v>0.4</v>
      </c>
      <c r="F38" t="s">
        <v>5</v>
      </c>
      <c r="G38" s="14">
        <v>0</v>
      </c>
      <c r="H38" s="8">
        <f t="shared" si="5"/>
        <v>3.7973525984535631E-10</v>
      </c>
      <c r="I38" s="8">
        <f t="shared" si="1"/>
        <v>3.7973525970115743E-10</v>
      </c>
      <c r="J38" s="8">
        <f t="shared" si="0"/>
        <v>0.99999999962026476</v>
      </c>
      <c r="K38" s="8">
        <f t="shared" si="2"/>
        <v>-21.691546790623104</v>
      </c>
      <c r="L38" s="8">
        <f t="shared" si="3"/>
        <v>3.7973535420017085E-10</v>
      </c>
      <c r="M38" s="8">
        <f t="shared" si="4"/>
        <v>-3.7973535420017085E-10</v>
      </c>
    </row>
    <row r="39" spans="1:16" x14ac:dyDescent="0.25">
      <c r="A39" s="1">
        <v>33</v>
      </c>
      <c r="B39" s="6">
        <v>5.2</v>
      </c>
      <c r="C39">
        <v>4.0999999999999996</v>
      </c>
      <c r="D39">
        <v>1.5</v>
      </c>
      <c r="E39">
        <v>0.1</v>
      </c>
      <c r="F39" t="s">
        <v>5</v>
      </c>
      <c r="G39" s="14">
        <v>0</v>
      </c>
      <c r="H39" s="8">
        <f t="shared" si="5"/>
        <v>2.7272335285842077E-11</v>
      </c>
      <c r="I39" s="8">
        <f t="shared" si="1"/>
        <v>2.7272335285098297E-11</v>
      </c>
      <c r="J39" s="8">
        <f t="shared" si="0"/>
        <v>0.9999999999727277</v>
      </c>
      <c r="K39" s="8">
        <f t="shared" si="2"/>
        <v>-24.325148287026465</v>
      </c>
      <c r="L39" s="8">
        <f t="shared" si="3"/>
        <v>2.7272406554940153E-11</v>
      </c>
      <c r="M39" s="8">
        <f t="shared" si="4"/>
        <v>-2.7272406554940153E-11</v>
      </c>
    </row>
    <row r="40" spans="1:16" x14ac:dyDescent="0.25">
      <c r="A40" s="1">
        <v>34</v>
      </c>
      <c r="B40" s="6">
        <v>5.5</v>
      </c>
      <c r="C40">
        <v>4.2</v>
      </c>
      <c r="D40">
        <v>1.4</v>
      </c>
      <c r="E40">
        <v>0.2</v>
      </c>
      <c r="F40" t="s">
        <v>5</v>
      </c>
      <c r="G40" s="14">
        <v>0</v>
      </c>
      <c r="H40" s="8">
        <f t="shared" si="5"/>
        <v>1.229215626602058E-12</v>
      </c>
      <c r="I40" s="8">
        <f t="shared" si="1"/>
        <v>1.229215626600547E-12</v>
      </c>
      <c r="J40" s="8">
        <f t="shared" si="0"/>
        <v>0.99999999999877076</v>
      </c>
      <c r="K40" s="8">
        <f t="shared" si="2"/>
        <v>-27.424644851912142</v>
      </c>
      <c r="L40" s="8">
        <f t="shared" si="3"/>
        <v>1.2292389328642178E-12</v>
      </c>
      <c r="M40" s="8">
        <f t="shared" si="4"/>
        <v>-1.2292389328642178E-12</v>
      </c>
      <c r="P40" s="10"/>
    </row>
    <row r="41" spans="1:16" x14ac:dyDescent="0.25">
      <c r="A41" s="1">
        <v>35</v>
      </c>
      <c r="B41" s="6">
        <v>4.9000000000000004</v>
      </c>
      <c r="C41">
        <v>3.1</v>
      </c>
      <c r="D41">
        <v>1.5</v>
      </c>
      <c r="E41">
        <v>0.1</v>
      </c>
      <c r="F41" t="s">
        <v>5</v>
      </c>
      <c r="G41" s="14">
        <v>0</v>
      </c>
      <c r="H41" s="8">
        <f t="shared" si="5"/>
        <v>1.388756006739573E-8</v>
      </c>
      <c r="I41" s="8">
        <f t="shared" si="1"/>
        <v>1.3887559874531409E-8</v>
      </c>
      <c r="J41" s="8">
        <f t="shared" si="0"/>
        <v>0.99999998611244012</v>
      </c>
      <c r="K41" s="8">
        <f t="shared" si="2"/>
        <v>-18.092272356704996</v>
      </c>
      <c r="L41" s="8">
        <f t="shared" si="3"/>
        <v>1.3887559894445047E-8</v>
      </c>
      <c r="M41" s="8">
        <f t="shared" si="4"/>
        <v>-1.3887559894445047E-8</v>
      </c>
    </row>
    <row r="42" spans="1:16" x14ac:dyDescent="0.25">
      <c r="A42" s="1">
        <v>36</v>
      </c>
      <c r="B42" s="6">
        <v>5</v>
      </c>
      <c r="C42">
        <v>3.2</v>
      </c>
      <c r="D42">
        <v>1.2</v>
      </c>
      <c r="E42">
        <v>0.2</v>
      </c>
      <c r="F42" t="s">
        <v>5</v>
      </c>
      <c r="G42" s="14">
        <v>0</v>
      </c>
      <c r="H42" s="8">
        <f t="shared" si="5"/>
        <v>1.1499347593201741E-10</v>
      </c>
      <c r="I42" s="8">
        <f t="shared" si="1"/>
        <v>1.1499347591879389E-10</v>
      </c>
      <c r="J42" s="8">
        <f t="shared" si="0"/>
        <v>0.99999999988500654</v>
      </c>
      <c r="K42" s="8">
        <f t="shared" si="2"/>
        <v>-22.886145720200499</v>
      </c>
      <c r="L42" s="8">
        <f t="shared" si="3"/>
        <v>1.1499357021498808E-10</v>
      </c>
      <c r="M42" s="8">
        <f t="shared" si="4"/>
        <v>-1.1499357021498808E-10</v>
      </c>
    </row>
    <row r="43" spans="1:16" x14ac:dyDescent="0.25">
      <c r="A43" s="1">
        <v>37</v>
      </c>
      <c r="B43" s="6">
        <v>5.5</v>
      </c>
      <c r="C43">
        <v>3.5</v>
      </c>
      <c r="D43">
        <v>1.3</v>
      </c>
      <c r="E43">
        <v>0.2</v>
      </c>
      <c r="F43" t="s">
        <v>5</v>
      </c>
      <c r="G43" s="14">
        <v>0</v>
      </c>
      <c r="H43" s="8">
        <f t="shared" si="5"/>
        <v>1.0214549556032419E-11</v>
      </c>
      <c r="I43" s="8">
        <f t="shared" si="1"/>
        <v>1.0214549555928082E-11</v>
      </c>
      <c r="J43" s="8">
        <f t="shared" si="0"/>
        <v>0.9999999999897855</v>
      </c>
      <c r="K43" s="8">
        <f t="shared" si="2"/>
        <v>-25.307207984956989</v>
      </c>
      <c r="L43" s="8">
        <f t="shared" si="3"/>
        <v>1.0214495915709123E-11</v>
      </c>
      <c r="M43" s="8">
        <f t="shared" si="4"/>
        <v>-1.0214495915709123E-11</v>
      </c>
    </row>
    <row r="44" spans="1:16" x14ac:dyDescent="0.25">
      <c r="A44" s="1">
        <v>38</v>
      </c>
      <c r="B44" s="6">
        <v>4.9000000000000004</v>
      </c>
      <c r="C44">
        <v>3.1</v>
      </c>
      <c r="D44">
        <v>1.5</v>
      </c>
      <c r="E44">
        <v>0.1</v>
      </c>
      <c r="F44" t="s">
        <v>5</v>
      </c>
      <c r="G44" s="14">
        <v>0</v>
      </c>
      <c r="H44" s="8">
        <f t="shared" si="5"/>
        <v>1.388756006739573E-8</v>
      </c>
      <c r="I44" s="8">
        <f t="shared" si="1"/>
        <v>1.3887559874531409E-8</v>
      </c>
      <c r="J44" s="8">
        <f t="shared" si="0"/>
        <v>0.99999998611244012</v>
      </c>
      <c r="K44" s="8">
        <f t="shared" si="2"/>
        <v>-18.092272356704996</v>
      </c>
      <c r="L44" s="8">
        <f t="shared" si="3"/>
        <v>1.3887559894445047E-8</v>
      </c>
      <c r="M44" s="8">
        <f t="shared" si="4"/>
        <v>-1.3887559894445047E-8</v>
      </c>
    </row>
    <row r="45" spans="1:16" x14ac:dyDescent="0.25">
      <c r="A45" s="1">
        <v>39</v>
      </c>
      <c r="B45" s="6">
        <v>4.4000000000000004</v>
      </c>
      <c r="C45">
        <v>3</v>
      </c>
      <c r="D45">
        <v>1.3</v>
      </c>
      <c r="E45">
        <v>0.2</v>
      </c>
      <c r="F45" t="s">
        <v>5</v>
      </c>
      <c r="G45" s="14">
        <v>0</v>
      </c>
      <c r="H45" s="8">
        <f t="shared" si="5"/>
        <v>1.6741288698271452E-8</v>
      </c>
      <c r="I45" s="8">
        <f t="shared" si="1"/>
        <v>1.6741288418000708E-8</v>
      </c>
      <c r="J45" s="8">
        <f t="shared" si="0"/>
        <v>0.99999998325871153</v>
      </c>
      <c r="K45" s="8">
        <f t="shared" si="2"/>
        <v>-17.905387791677796</v>
      </c>
      <c r="L45" s="8">
        <f t="shared" si="3"/>
        <v>1.6741288659557792E-8</v>
      </c>
      <c r="M45" s="8">
        <f t="shared" si="4"/>
        <v>-1.6741288659557792E-8</v>
      </c>
    </row>
    <row r="46" spans="1:16" x14ac:dyDescent="0.25">
      <c r="A46" s="1">
        <v>40</v>
      </c>
      <c r="B46" s="6">
        <v>5.0999999999999996</v>
      </c>
      <c r="C46">
        <v>3.4</v>
      </c>
      <c r="D46">
        <v>1.5</v>
      </c>
      <c r="E46">
        <v>0.2</v>
      </c>
      <c r="F46" t="s">
        <v>5</v>
      </c>
      <c r="G46" s="14">
        <v>0</v>
      </c>
      <c r="H46" s="8">
        <f t="shared" si="5"/>
        <v>1.3565593174955072E-9</v>
      </c>
      <c r="I46" s="8">
        <f t="shared" si="1"/>
        <v>1.3565593156552541E-9</v>
      </c>
      <c r="J46" s="8">
        <f t="shared" si="0"/>
        <v>0.99999999864344069</v>
      </c>
      <c r="K46" s="8">
        <f t="shared" si="2"/>
        <v>-20.418314256443924</v>
      </c>
      <c r="L46" s="8">
        <f t="shared" si="3"/>
        <v>1.3565593084088597E-9</v>
      </c>
      <c r="M46" s="8">
        <f t="shared" si="4"/>
        <v>-1.3565593084088597E-9</v>
      </c>
    </row>
    <row r="47" spans="1:16" x14ac:dyDescent="0.25">
      <c r="A47" s="1">
        <v>41</v>
      </c>
      <c r="B47" s="6">
        <v>5</v>
      </c>
      <c r="C47">
        <v>3.5</v>
      </c>
      <c r="D47">
        <v>1.3</v>
      </c>
      <c r="E47">
        <v>0.3</v>
      </c>
      <c r="F47" t="s">
        <v>5</v>
      </c>
      <c r="G47" s="14">
        <v>0</v>
      </c>
      <c r="H47" s="8">
        <f t="shared" si="5"/>
        <v>1.0142306123449242E-10</v>
      </c>
      <c r="I47" s="8">
        <f t="shared" si="1"/>
        <v>1.0142306122420578E-10</v>
      </c>
      <c r="J47" s="8">
        <f t="shared" si="0"/>
        <v>0.99999999989857691</v>
      </c>
      <c r="K47" s="8">
        <f t="shared" si="2"/>
        <v>-23.01172062228132</v>
      </c>
      <c r="L47" s="8">
        <f t="shared" si="3"/>
        <v>1.0142309214185831E-10</v>
      </c>
      <c r="M47" s="8">
        <f t="shared" si="4"/>
        <v>-1.0142309214185831E-10</v>
      </c>
    </row>
    <row r="48" spans="1:16" x14ac:dyDescent="0.25">
      <c r="A48" s="1">
        <v>42</v>
      </c>
      <c r="B48" s="6">
        <v>4.5</v>
      </c>
      <c r="C48">
        <v>2.2999999999999998</v>
      </c>
      <c r="D48">
        <v>1.3</v>
      </c>
      <c r="E48">
        <v>0.3</v>
      </c>
      <c r="F48" t="s">
        <v>5</v>
      </c>
      <c r="G48" s="14">
        <v>0</v>
      </c>
      <c r="H48" s="8">
        <f t="shared" si="5"/>
        <v>3.3782443707981458E-7</v>
      </c>
      <c r="I48" s="8">
        <f t="shared" si="1"/>
        <v>3.3782432295450284E-7</v>
      </c>
      <c r="J48" s="8">
        <f t="shared" si="0"/>
        <v>0.99999966217567704</v>
      </c>
      <c r="K48" s="8">
        <f t="shared" si="2"/>
        <v>-14.900739493330718</v>
      </c>
      <c r="L48" s="8">
        <f t="shared" si="3"/>
        <v>3.3782438002840985E-7</v>
      </c>
      <c r="M48" s="8">
        <f t="shared" si="4"/>
        <v>-3.3782438002840985E-7</v>
      </c>
    </row>
    <row r="49" spans="1:13" x14ac:dyDescent="0.25">
      <c r="A49" s="1">
        <v>43</v>
      </c>
      <c r="B49" s="6">
        <v>4.4000000000000004</v>
      </c>
      <c r="C49">
        <v>3.2</v>
      </c>
      <c r="D49">
        <v>1.3</v>
      </c>
      <c r="E49">
        <v>0.2</v>
      </c>
      <c r="F49" t="s">
        <v>5</v>
      </c>
      <c r="G49" s="14">
        <v>0</v>
      </c>
      <c r="H49" s="8">
        <f t="shared" si="5"/>
        <v>6.3088826125970279E-9</v>
      </c>
      <c r="I49" s="8">
        <f t="shared" si="1"/>
        <v>6.3088825727950291E-9</v>
      </c>
      <c r="J49" s="8">
        <f t="shared" si="0"/>
        <v>0.99999999369111747</v>
      </c>
      <c r="K49" s="8">
        <f t="shared" si="2"/>
        <v>-18.881307258071459</v>
      </c>
      <c r="L49" s="8">
        <f t="shared" si="3"/>
        <v>6.3088825076049441E-9</v>
      </c>
      <c r="M49" s="8">
        <f t="shared" si="4"/>
        <v>-6.3088825076049441E-9</v>
      </c>
    </row>
    <row r="50" spans="1:13" x14ac:dyDescent="0.25">
      <c r="A50" s="1">
        <v>44</v>
      </c>
      <c r="B50" s="6">
        <v>5</v>
      </c>
      <c r="C50">
        <v>3.5</v>
      </c>
      <c r="D50">
        <v>1.6</v>
      </c>
      <c r="E50">
        <v>0.6</v>
      </c>
      <c r="F50" t="s">
        <v>5</v>
      </c>
      <c r="G50" s="14">
        <v>0</v>
      </c>
      <c r="H50" s="8">
        <f t="shared" si="5"/>
        <v>5.6207106562092122E-9</v>
      </c>
      <c r="I50" s="8">
        <f t="shared" si="1"/>
        <v>5.6207106246168246E-9</v>
      </c>
      <c r="J50" s="8">
        <f t="shared" si="0"/>
        <v>0.99999999437928933</v>
      </c>
      <c r="K50" s="8">
        <f t="shared" si="2"/>
        <v>-18.996807729752323</v>
      </c>
      <c r="L50" s="8">
        <f t="shared" si="3"/>
        <v>5.6207105478512419E-9</v>
      </c>
      <c r="M50" s="8">
        <f t="shared" si="4"/>
        <v>-5.6207105478512419E-9</v>
      </c>
    </row>
    <row r="51" spans="1:13" x14ac:dyDescent="0.25">
      <c r="A51" s="1">
        <v>45</v>
      </c>
      <c r="B51" s="6">
        <v>5.0999999999999996</v>
      </c>
      <c r="C51">
        <v>3.8</v>
      </c>
      <c r="D51">
        <v>1.9</v>
      </c>
      <c r="E51">
        <v>0.4</v>
      </c>
      <c r="F51" t="s">
        <v>5</v>
      </c>
      <c r="G51" s="14">
        <v>0</v>
      </c>
      <c r="H51" s="8">
        <f t="shared" si="5"/>
        <v>3.7572927342790834E-8</v>
      </c>
      <c r="I51" s="8">
        <f t="shared" si="1"/>
        <v>3.7572925931066015E-8</v>
      </c>
      <c r="J51" s="8">
        <f t="shared" si="0"/>
        <v>0.99999996242707412</v>
      </c>
      <c r="K51" s="8">
        <f t="shared" si="2"/>
        <v>-17.096982063366607</v>
      </c>
      <c r="L51" s="8">
        <f t="shared" si="3"/>
        <v>3.7572926730140182E-8</v>
      </c>
      <c r="M51" s="8">
        <f t="shared" si="4"/>
        <v>-3.7572926730140182E-8</v>
      </c>
    </row>
    <row r="52" spans="1:13" x14ac:dyDescent="0.25">
      <c r="A52" s="1">
        <v>46</v>
      </c>
      <c r="B52" s="6">
        <v>4.8</v>
      </c>
      <c r="C52">
        <v>3</v>
      </c>
      <c r="D52">
        <v>1.4</v>
      </c>
      <c r="E52">
        <v>0.3</v>
      </c>
      <c r="F52" t="s">
        <v>5</v>
      </c>
      <c r="G52" s="14">
        <v>0</v>
      </c>
      <c r="H52" s="8">
        <f t="shared" si="5"/>
        <v>1.0504575018425632E-8</v>
      </c>
      <c r="I52" s="8">
        <f t="shared" si="1"/>
        <v>1.0504574908079537E-8</v>
      </c>
      <c r="J52" s="8">
        <f t="shared" si="0"/>
        <v>0.99999998949542512</v>
      </c>
      <c r="K52" s="8">
        <f t="shared" si="2"/>
        <v>-18.371454958639067</v>
      </c>
      <c r="L52" s="8">
        <f t="shared" si="3"/>
        <v>1.0504574932462303E-8</v>
      </c>
      <c r="M52" s="8">
        <f t="shared" si="4"/>
        <v>-1.0504574932462303E-8</v>
      </c>
    </row>
    <row r="53" spans="1:13" x14ac:dyDescent="0.25">
      <c r="A53" s="1">
        <v>47</v>
      </c>
      <c r="B53" s="6">
        <v>5.0999999999999996</v>
      </c>
      <c r="C53">
        <v>3.8</v>
      </c>
      <c r="D53">
        <v>1.6</v>
      </c>
      <c r="E53">
        <v>0.2</v>
      </c>
      <c r="F53" t="s">
        <v>5</v>
      </c>
      <c r="G53" s="14">
        <v>0</v>
      </c>
      <c r="H53" s="8">
        <f t="shared" si="5"/>
        <v>7.0567104862555093E-10</v>
      </c>
      <c r="I53" s="8">
        <f t="shared" si="1"/>
        <v>7.0567104812757931E-10</v>
      </c>
      <c r="J53" s="8">
        <f t="shared" si="0"/>
        <v>0.99999999929432892</v>
      </c>
      <c r="K53" s="8">
        <f t="shared" si="2"/>
        <v>-21.071871923808587</v>
      </c>
      <c r="L53" s="8">
        <f t="shared" si="3"/>
        <v>7.0567107687905919E-10</v>
      </c>
      <c r="M53" s="8">
        <f t="shared" si="4"/>
        <v>-7.0567107687905919E-10</v>
      </c>
    </row>
    <row r="54" spans="1:13" x14ac:dyDescent="0.25">
      <c r="A54" s="1">
        <v>48</v>
      </c>
      <c r="B54" s="6">
        <v>4.5999999999999996</v>
      </c>
      <c r="C54">
        <v>3.2</v>
      </c>
      <c r="D54">
        <v>1.4</v>
      </c>
      <c r="E54">
        <v>0.2</v>
      </c>
      <c r="F54" t="s">
        <v>5</v>
      </c>
      <c r="G54" s="14">
        <v>0</v>
      </c>
      <c r="H54" s="8">
        <f t="shared" si="5"/>
        <v>9.3750706896946686E-9</v>
      </c>
      <c r="I54" s="8">
        <f t="shared" si="1"/>
        <v>9.3750706018027183E-9</v>
      </c>
      <c r="J54" s="8">
        <f t="shared" si="0"/>
        <v>0.99999999062492939</v>
      </c>
      <c r="K54" s="8">
        <f t="shared" si="2"/>
        <v>-18.485211724884266</v>
      </c>
      <c r="L54" s="8">
        <f t="shared" si="3"/>
        <v>9.3750706757955544E-9</v>
      </c>
      <c r="M54" s="8">
        <f t="shared" si="4"/>
        <v>-9.3750706757955544E-9</v>
      </c>
    </row>
    <row r="55" spans="1:13" x14ac:dyDescent="0.25">
      <c r="A55" s="1">
        <v>49</v>
      </c>
      <c r="B55" s="6">
        <v>5.3</v>
      </c>
      <c r="C55">
        <v>3.7</v>
      </c>
      <c r="D55">
        <v>1.5</v>
      </c>
      <c r="E55">
        <v>0.2</v>
      </c>
      <c r="F55" t="s">
        <v>5</v>
      </c>
      <c r="G55" s="14">
        <v>0</v>
      </c>
      <c r="H55" s="8">
        <f t="shared" si="5"/>
        <v>1.2731214781230861E-10</v>
      </c>
      <c r="I55" s="8">
        <f t="shared" si="1"/>
        <v>1.2731214779610021E-10</v>
      </c>
      <c r="J55" s="8">
        <f t="shared" si="0"/>
        <v>0.99999999987268784</v>
      </c>
      <c r="K55" s="8">
        <f t="shared" si="2"/>
        <v>-22.784379188269877</v>
      </c>
      <c r="L55" s="8">
        <f t="shared" si="3"/>
        <v>1.2731216080552653E-10</v>
      </c>
      <c r="M55" s="8">
        <f t="shared" si="4"/>
        <v>-1.2731216080552653E-10</v>
      </c>
    </row>
    <row r="56" spans="1:13" x14ac:dyDescent="0.25">
      <c r="A56" s="1">
        <v>50</v>
      </c>
      <c r="B56" s="6">
        <v>5</v>
      </c>
      <c r="C56">
        <v>3.3</v>
      </c>
      <c r="D56">
        <v>1.4</v>
      </c>
      <c r="E56">
        <v>0.2</v>
      </c>
      <c r="F56" t="s">
        <v>5</v>
      </c>
      <c r="G56" s="14">
        <v>0</v>
      </c>
      <c r="H56" s="8">
        <f t="shared" si="5"/>
        <v>9.471696230696622E-10</v>
      </c>
      <c r="I56" s="8">
        <f t="shared" si="1"/>
        <v>9.4716962217253188E-10</v>
      </c>
      <c r="J56" s="8">
        <f t="shared" si="0"/>
        <v>0.99999999905283032</v>
      </c>
      <c r="K56" s="8">
        <f t="shared" si="2"/>
        <v>-20.777542922552023</v>
      </c>
      <c r="L56" s="8">
        <f t="shared" si="3"/>
        <v>9.4716967557580792E-10</v>
      </c>
      <c r="M56" s="8">
        <f t="shared" si="4"/>
        <v>-9.4716967557580792E-10</v>
      </c>
    </row>
    <row r="57" spans="1:13" x14ac:dyDescent="0.25">
      <c r="A57" s="1">
        <v>51</v>
      </c>
      <c r="B57" s="6">
        <v>7</v>
      </c>
      <c r="C57">
        <v>3.2</v>
      </c>
      <c r="D57">
        <v>4.7</v>
      </c>
      <c r="E57">
        <v>1.4</v>
      </c>
      <c r="F57" t="s">
        <v>6</v>
      </c>
      <c r="G57" s="14">
        <v>1</v>
      </c>
      <c r="H57" s="8">
        <f t="shared" si="5"/>
        <v>1217265.6517895269</v>
      </c>
      <c r="I57" s="8">
        <f t="shared" si="1"/>
        <v>0.99999917848731124</v>
      </c>
      <c r="J57" s="8">
        <f>(I57^G57)*((1-I57)^(1-G57))</f>
        <v>0.99999917848731124</v>
      </c>
      <c r="K57" s="8">
        <f t="shared" si="2"/>
        <v>14.012117632281875</v>
      </c>
      <c r="L57" s="8">
        <f t="shared" si="3"/>
        <v>14.012118453794901</v>
      </c>
      <c r="M57" s="8">
        <f t="shared" si="4"/>
        <v>-8.215130264943582E-7</v>
      </c>
    </row>
    <row r="58" spans="1:13" x14ac:dyDescent="0.25">
      <c r="A58" s="1">
        <v>52</v>
      </c>
      <c r="B58" s="6">
        <v>6.4</v>
      </c>
      <c r="C58">
        <v>3.2</v>
      </c>
      <c r="D58">
        <v>4.5</v>
      </c>
      <c r="E58">
        <v>1.5</v>
      </c>
      <c r="F58" t="s">
        <v>6</v>
      </c>
      <c r="G58" s="14">
        <v>1</v>
      </c>
      <c r="H58" s="8">
        <f t="shared" si="5"/>
        <v>1414285.946483823</v>
      </c>
      <c r="I58" s="8">
        <f t="shared" si="1"/>
        <v>0.99999929292990897</v>
      </c>
      <c r="J58" s="8">
        <f t="shared" ref="J58:J106" si="6">(I58^G58)*((1-I58)^(1-G58))</f>
        <v>0.99999929292990897</v>
      </c>
      <c r="K58" s="8">
        <f t="shared" si="2"/>
        <v>14.162135330229972</v>
      </c>
      <c r="L58" s="8">
        <f t="shared" si="3"/>
        <v>14.162136037300314</v>
      </c>
      <c r="M58" s="8">
        <f t="shared" si="4"/>
        <v>-7.0707034183215001E-7</v>
      </c>
    </row>
    <row r="59" spans="1:13" x14ac:dyDescent="0.25">
      <c r="A59" s="1">
        <v>53</v>
      </c>
      <c r="B59" s="6">
        <v>6.9</v>
      </c>
      <c r="C59">
        <v>3.1</v>
      </c>
      <c r="D59">
        <v>4.9000000000000004</v>
      </c>
      <c r="E59">
        <v>1.5</v>
      </c>
      <c r="F59" t="s">
        <v>6</v>
      </c>
      <c r="G59" s="14">
        <v>1</v>
      </c>
      <c r="H59" s="8">
        <f t="shared" si="5"/>
        <v>43477572.766814664</v>
      </c>
      <c r="I59" s="8">
        <f t="shared" si="1"/>
        <v>0.9999999769996365</v>
      </c>
      <c r="J59" s="8">
        <f t="shared" si="6"/>
        <v>0.9999999769996365</v>
      </c>
      <c r="K59" s="8">
        <f t="shared" si="2"/>
        <v>17.587755794528761</v>
      </c>
      <c r="L59" s="8">
        <f t="shared" si="3"/>
        <v>17.587755817529125</v>
      </c>
      <c r="M59" s="8">
        <f t="shared" si="4"/>
        <v>-2.3000364279823771E-8</v>
      </c>
    </row>
    <row r="60" spans="1:13" x14ac:dyDescent="0.25">
      <c r="A60" s="1">
        <v>54</v>
      </c>
      <c r="B60" s="6">
        <v>5.5</v>
      </c>
      <c r="C60">
        <v>2.2999999999999998</v>
      </c>
      <c r="D60">
        <v>4</v>
      </c>
      <c r="E60">
        <v>1.3</v>
      </c>
      <c r="F60" t="s">
        <v>6</v>
      </c>
      <c r="G60" s="14">
        <v>1</v>
      </c>
      <c r="H60" s="8">
        <f t="shared" si="5"/>
        <v>9268724.4915577117</v>
      </c>
      <c r="I60" s="8">
        <f t="shared" si="1"/>
        <v>0.99999989211030138</v>
      </c>
      <c r="J60" s="8">
        <f t="shared" si="6"/>
        <v>0.99999989211030138</v>
      </c>
      <c r="K60" s="8">
        <f t="shared" si="2"/>
        <v>16.042156332773718</v>
      </c>
      <c r="L60" s="8">
        <f t="shared" si="3"/>
        <v>16.042156440663423</v>
      </c>
      <c r="M60" s="8">
        <f t="shared" si="4"/>
        <v>-1.0788970428166067E-7</v>
      </c>
    </row>
    <row r="61" spans="1:13" x14ac:dyDescent="0.25">
      <c r="A61" s="1">
        <v>55</v>
      </c>
      <c r="B61" s="6">
        <v>6.5</v>
      </c>
      <c r="C61">
        <v>2.8</v>
      </c>
      <c r="D61">
        <v>4.5999999999999996</v>
      </c>
      <c r="E61">
        <v>1.5</v>
      </c>
      <c r="F61" t="s">
        <v>6</v>
      </c>
      <c r="G61" s="14">
        <v>1</v>
      </c>
      <c r="H61" s="8">
        <f t="shared" si="5"/>
        <v>23234822.06289196</v>
      </c>
      <c r="I61" s="8">
        <f t="shared" si="1"/>
        <v>0.99999995696115274</v>
      </c>
      <c r="J61" s="8">
        <f t="shared" si="6"/>
        <v>0.99999995696115274</v>
      </c>
      <c r="K61" s="8">
        <f t="shared" si="2"/>
        <v>16.961162662322202</v>
      </c>
      <c r="L61" s="8">
        <f t="shared" si="3"/>
        <v>16.961162705361051</v>
      </c>
      <c r="M61" s="8">
        <f t="shared" si="4"/>
        <v>-4.3038848929199958E-8</v>
      </c>
    </row>
    <row r="62" spans="1:13" x14ac:dyDescent="0.25">
      <c r="A62" s="1">
        <v>56</v>
      </c>
      <c r="B62" s="6">
        <v>5.7</v>
      </c>
      <c r="C62">
        <v>2.8</v>
      </c>
      <c r="D62">
        <v>4.5</v>
      </c>
      <c r="E62">
        <v>1.3</v>
      </c>
      <c r="F62" t="s">
        <v>6</v>
      </c>
      <c r="G62" s="14">
        <v>1</v>
      </c>
      <c r="H62" s="8">
        <f t="shared" si="5"/>
        <v>216170555.24052387</v>
      </c>
      <c r="I62" s="8">
        <f t="shared" si="1"/>
        <v>0.99999999537402307</v>
      </c>
      <c r="J62" s="8">
        <f t="shared" si="6"/>
        <v>0.99999999537402307</v>
      </c>
      <c r="K62" s="8">
        <f t="shared" si="2"/>
        <v>19.191578261667384</v>
      </c>
      <c r="L62" s="8">
        <f t="shared" si="3"/>
        <v>19.191578266293362</v>
      </c>
      <c r="M62" s="8">
        <f t="shared" si="4"/>
        <v>-4.6259778230250959E-9</v>
      </c>
    </row>
    <row r="63" spans="1:13" x14ac:dyDescent="0.25">
      <c r="A63" s="1">
        <v>57</v>
      </c>
      <c r="B63" s="6">
        <v>6.3</v>
      </c>
      <c r="C63">
        <v>3.3</v>
      </c>
      <c r="D63">
        <v>4.7</v>
      </c>
      <c r="E63">
        <v>1.6</v>
      </c>
      <c r="F63" t="s">
        <v>6</v>
      </c>
      <c r="G63" s="14">
        <v>1</v>
      </c>
      <c r="H63" s="8">
        <f t="shared" si="5"/>
        <v>19036219.769224655</v>
      </c>
      <c r="I63" s="8">
        <f t="shared" si="1"/>
        <v>0.99999994746856469</v>
      </c>
      <c r="J63" s="8">
        <f t="shared" si="6"/>
        <v>0.99999994746856469</v>
      </c>
      <c r="K63" s="8">
        <f t="shared" si="2"/>
        <v>16.761854026083196</v>
      </c>
      <c r="L63" s="8">
        <f t="shared" si="3"/>
        <v>16.761854078614633</v>
      </c>
      <c r="M63" s="8">
        <f t="shared" si="4"/>
        <v>-5.2531436978142665E-8</v>
      </c>
    </row>
    <row r="64" spans="1:13" x14ac:dyDescent="0.25">
      <c r="A64" s="1">
        <v>58</v>
      </c>
      <c r="B64" s="6">
        <v>4.9000000000000004</v>
      </c>
      <c r="C64">
        <v>2.4</v>
      </c>
      <c r="D64">
        <v>3.3</v>
      </c>
      <c r="E64">
        <v>1</v>
      </c>
      <c r="F64" t="s">
        <v>6</v>
      </c>
      <c r="G64" s="14">
        <v>1</v>
      </c>
      <c r="H64" s="8">
        <f t="shared" si="5"/>
        <v>8541.7043721528535</v>
      </c>
      <c r="I64" s="8">
        <f t="shared" si="1"/>
        <v>0.99988294105046405</v>
      </c>
      <c r="J64" s="8">
        <f t="shared" si="6"/>
        <v>0.99988294105046405</v>
      </c>
      <c r="K64" s="8">
        <f t="shared" si="2"/>
        <v>9.0527158420636784</v>
      </c>
      <c r="L64" s="8">
        <f t="shared" si="3"/>
        <v>9.0528329078651488</v>
      </c>
      <c r="M64" s="8">
        <f t="shared" si="4"/>
        <v>-1.1706580147041734E-4</v>
      </c>
    </row>
    <row r="65" spans="1:13" x14ac:dyDescent="0.25">
      <c r="A65" s="1">
        <v>59</v>
      </c>
      <c r="B65" s="6">
        <v>6.6</v>
      </c>
      <c r="C65">
        <v>2.9</v>
      </c>
      <c r="D65">
        <v>4.5999999999999996</v>
      </c>
      <c r="E65">
        <v>1.3</v>
      </c>
      <c r="F65" t="s">
        <v>6</v>
      </c>
      <c r="G65" s="14">
        <v>1</v>
      </c>
      <c r="H65" s="8">
        <f t="shared" si="5"/>
        <v>8385914.3971617566</v>
      </c>
      <c r="I65" s="8">
        <f t="shared" si="1"/>
        <v>0.99999988075243396</v>
      </c>
      <c r="J65" s="8">
        <f t="shared" si="6"/>
        <v>0.99999988075243396</v>
      </c>
      <c r="K65" s="8">
        <f t="shared" si="2"/>
        <v>15.942063998833623</v>
      </c>
      <c r="L65" s="8">
        <f t="shared" si="3"/>
        <v>15.942064118081197</v>
      </c>
      <c r="M65" s="8">
        <f t="shared" si="4"/>
        <v>-1.19247573593384E-7</v>
      </c>
    </row>
    <row r="66" spans="1:13" x14ac:dyDescent="0.25">
      <c r="A66" s="1">
        <v>60</v>
      </c>
      <c r="B66" s="6">
        <v>5.2</v>
      </c>
      <c r="C66">
        <v>2.7</v>
      </c>
      <c r="D66">
        <v>3.9</v>
      </c>
      <c r="E66">
        <v>1.4</v>
      </c>
      <c r="F66" t="s">
        <v>6</v>
      </c>
      <c r="G66" s="14">
        <v>1</v>
      </c>
      <c r="H66" s="8">
        <f t="shared" si="5"/>
        <v>1447484.4779250654</v>
      </c>
      <c r="I66" s="8">
        <f t="shared" si="1"/>
        <v>0.99999930914678226</v>
      </c>
      <c r="J66" s="8">
        <f t="shared" si="6"/>
        <v>0.99999930914678226</v>
      </c>
      <c r="K66" s="8">
        <f t="shared" si="2"/>
        <v>14.185337765003961</v>
      </c>
      <c r="L66" s="8">
        <f t="shared" si="3"/>
        <v>14.185338455857417</v>
      </c>
      <c r="M66" s="8">
        <f t="shared" si="4"/>
        <v>-6.908534562199975E-7</v>
      </c>
    </row>
    <row r="67" spans="1:13" x14ac:dyDescent="0.25">
      <c r="A67" s="1">
        <v>61</v>
      </c>
      <c r="B67" s="6">
        <v>5</v>
      </c>
      <c r="C67">
        <v>2</v>
      </c>
      <c r="D67">
        <v>3.5</v>
      </c>
      <c r="E67">
        <v>1</v>
      </c>
      <c r="F67" t="s">
        <v>6</v>
      </c>
      <c r="G67" s="14">
        <v>1</v>
      </c>
      <c r="H67" s="8">
        <f t="shared" si="5"/>
        <v>514023.59064395423</v>
      </c>
      <c r="I67" s="8">
        <f t="shared" si="1"/>
        <v>0.99999805456778101</v>
      </c>
      <c r="J67" s="8">
        <f t="shared" si="6"/>
        <v>0.99999805456778101</v>
      </c>
      <c r="K67" s="8">
        <f t="shared" si="2"/>
        <v>13.150024439578567</v>
      </c>
      <c r="L67" s="8">
        <f t="shared" si="3"/>
        <v>13.150026385012678</v>
      </c>
      <c r="M67" s="8">
        <f t="shared" si="4"/>
        <v>-1.9454341106950324E-6</v>
      </c>
    </row>
    <row r="68" spans="1:13" x14ac:dyDescent="0.25">
      <c r="A68" s="1">
        <v>62</v>
      </c>
      <c r="B68" s="6">
        <v>5.9</v>
      </c>
      <c r="C68">
        <v>3</v>
      </c>
      <c r="D68">
        <v>4.2</v>
      </c>
      <c r="E68">
        <v>1.5</v>
      </c>
      <c r="F68" t="s">
        <v>6</v>
      </c>
      <c r="G68" s="14">
        <v>1</v>
      </c>
      <c r="H68" s="8">
        <f t="shared" si="5"/>
        <v>728450.77424237248</v>
      </c>
      <c r="I68" s="8">
        <f t="shared" si="1"/>
        <v>0.99999862722552768</v>
      </c>
      <c r="J68" s="8">
        <f t="shared" si="6"/>
        <v>0.99999862722552768</v>
      </c>
      <c r="K68" s="8">
        <f t="shared" si="2"/>
        <v>13.49867533094433</v>
      </c>
      <c r="L68" s="8">
        <f t="shared" si="3"/>
        <v>13.498676703719745</v>
      </c>
      <c r="M68" s="8">
        <f t="shared" si="4"/>
        <v>-1.3727754151204863E-6</v>
      </c>
    </row>
    <row r="69" spans="1:13" x14ac:dyDescent="0.25">
      <c r="A69" s="1">
        <v>63</v>
      </c>
      <c r="B69" s="6">
        <v>6</v>
      </c>
      <c r="C69">
        <v>2.2000000000000002</v>
      </c>
      <c r="D69">
        <v>4</v>
      </c>
      <c r="E69">
        <v>1</v>
      </c>
      <c r="F69" t="s">
        <v>6</v>
      </c>
      <c r="G69" s="14">
        <v>1</v>
      </c>
      <c r="H69" s="8">
        <f t="shared" si="5"/>
        <v>1403644.5178866389</v>
      </c>
      <c r="I69" s="8">
        <f t="shared" si="1"/>
        <v>0.99999928756941314</v>
      </c>
      <c r="J69" s="8">
        <f t="shared" si="6"/>
        <v>0.99999928756941314</v>
      </c>
      <c r="K69" s="8">
        <f t="shared" si="2"/>
        <v>14.154582639120855</v>
      </c>
      <c r="L69" s="8">
        <f t="shared" si="3"/>
        <v>14.154583351551697</v>
      </c>
      <c r="M69" s="8">
        <f t="shared" si="4"/>
        <v>-7.1243084143191027E-7</v>
      </c>
    </row>
    <row r="70" spans="1:13" x14ac:dyDescent="0.25">
      <c r="A70" s="1">
        <v>64</v>
      </c>
      <c r="B70" s="6">
        <v>6.1</v>
      </c>
      <c r="C70">
        <v>2.9</v>
      </c>
      <c r="D70">
        <v>4.7</v>
      </c>
      <c r="E70">
        <v>1.4</v>
      </c>
      <c r="F70" t="s">
        <v>6</v>
      </c>
      <c r="G70" s="14">
        <v>1</v>
      </c>
      <c r="H70" s="8">
        <f t="shared" si="5"/>
        <v>305003139.1860351</v>
      </c>
      <c r="I70" s="8">
        <f t="shared" si="1"/>
        <v>0.99999999672134521</v>
      </c>
      <c r="J70" s="8">
        <f t="shared" si="6"/>
        <v>0.99999999672134521</v>
      </c>
      <c r="K70" s="8">
        <f t="shared" si="2"/>
        <v>19.535832626931949</v>
      </c>
      <c r="L70" s="8">
        <f t="shared" si="3"/>
        <v>19.535832630210603</v>
      </c>
      <c r="M70" s="8">
        <f t="shared" si="4"/>
        <v>-3.2786537929041515E-9</v>
      </c>
    </row>
    <row r="71" spans="1:13" x14ac:dyDescent="0.25">
      <c r="A71" s="1">
        <v>65</v>
      </c>
      <c r="B71" s="6">
        <v>5.6</v>
      </c>
      <c r="C71">
        <v>2.9</v>
      </c>
      <c r="D71">
        <v>3.6</v>
      </c>
      <c r="E71">
        <v>1.3</v>
      </c>
      <c r="F71" t="s">
        <v>6</v>
      </c>
      <c r="G71" s="14">
        <v>1</v>
      </c>
      <c r="H71" s="8">
        <f t="shared" si="5"/>
        <v>1754.9225533560689</v>
      </c>
      <c r="I71" s="8">
        <f t="shared" si="1"/>
        <v>0.99943049880070811</v>
      </c>
      <c r="J71" s="8">
        <f t="shared" si="6"/>
        <v>0.99943049880070811</v>
      </c>
      <c r="K71" s="8">
        <f t="shared" si="2"/>
        <v>7.4701800057844059</v>
      </c>
      <c r="L71" s="8">
        <f t="shared" si="3"/>
        <v>7.4707496692111013</v>
      </c>
      <c r="M71" s="8">
        <f t="shared" si="4"/>
        <v>-5.6966342669539927E-4</v>
      </c>
    </row>
    <row r="72" spans="1:13" x14ac:dyDescent="0.25">
      <c r="A72" s="1">
        <v>66</v>
      </c>
      <c r="B72" s="6">
        <v>6.7</v>
      </c>
      <c r="C72">
        <v>3.1</v>
      </c>
      <c r="D72">
        <v>4.4000000000000004</v>
      </c>
      <c r="E72">
        <v>1.4</v>
      </c>
      <c r="F72" t="s">
        <v>6</v>
      </c>
      <c r="G72" s="14">
        <v>1</v>
      </c>
      <c r="H72" s="8">
        <f t="shared" ref="H72:H106" si="7">EXP($A$2*B72+$B$2*C72+$C$2*D72+$D$2*E72+$E$2)</f>
        <v>156140.60081064858</v>
      </c>
      <c r="I72" s="8">
        <f t="shared" ref="I72:I135" si="8">H72/(H72+1)</f>
        <v>0.99999359555688683</v>
      </c>
      <c r="J72" s="8">
        <f t="shared" si="6"/>
        <v>0.99999359555688683</v>
      </c>
      <c r="K72" s="8">
        <f t="shared" ref="K72:K106" si="9">LN(H72)</f>
        <v>11.958512167563949</v>
      </c>
      <c r="L72" s="8">
        <f t="shared" ref="L72:L106" si="10">LN(1+H72)</f>
        <v>11.958518572027572</v>
      </c>
      <c r="M72" s="8">
        <f t="shared" ref="M72:M106" si="11">G72*K72-L72</f>
        <v>-6.4044636225446538E-6</v>
      </c>
    </row>
    <row r="73" spans="1:13" x14ac:dyDescent="0.25">
      <c r="A73" s="1">
        <v>67</v>
      </c>
      <c r="B73" s="6">
        <v>5.6</v>
      </c>
      <c r="C73">
        <v>3</v>
      </c>
      <c r="D73">
        <v>4.5</v>
      </c>
      <c r="E73">
        <v>1.5</v>
      </c>
      <c r="F73" t="s">
        <v>6</v>
      </c>
      <c r="G73" s="14">
        <v>1</v>
      </c>
      <c r="H73" s="8">
        <f t="shared" si="7"/>
        <v>138557744.64773422</v>
      </c>
      <c r="I73" s="8">
        <f t="shared" si="8"/>
        <v>0.9999999927827925</v>
      </c>
      <c r="J73" s="8">
        <f t="shared" si="6"/>
        <v>0.9999999927827925</v>
      </c>
      <c r="K73" s="8">
        <f t="shared" si="9"/>
        <v>18.746797725565486</v>
      </c>
      <c r="L73" s="8">
        <f t="shared" si="10"/>
        <v>18.746797732782692</v>
      </c>
      <c r="M73" s="8">
        <f t="shared" si="11"/>
        <v>-7.217206388077102E-9</v>
      </c>
    </row>
    <row r="74" spans="1:13" x14ac:dyDescent="0.25">
      <c r="A74" s="1">
        <v>68</v>
      </c>
      <c r="B74" s="6">
        <v>5.8</v>
      </c>
      <c r="C74">
        <v>2.7</v>
      </c>
      <c r="D74">
        <v>4.0999999999999996</v>
      </c>
      <c r="E74">
        <v>1</v>
      </c>
      <c r="F74" t="s">
        <v>6</v>
      </c>
      <c r="G74" s="14">
        <v>1</v>
      </c>
      <c r="H74" s="8">
        <f t="shared" si="7"/>
        <v>1104884.0671183069</v>
      </c>
      <c r="I74" s="8">
        <f t="shared" si="8"/>
        <v>0.99999909492848649</v>
      </c>
      <c r="J74" s="8">
        <f t="shared" si="6"/>
        <v>0.99999909492848649</v>
      </c>
      <c r="K74" s="8">
        <f t="shared" si="9"/>
        <v>13.915250970794839</v>
      </c>
      <c r="L74" s="8">
        <f t="shared" si="10"/>
        <v>13.915251875866762</v>
      </c>
      <c r="M74" s="8">
        <f t="shared" si="11"/>
        <v>-9.0507192318511898E-7</v>
      </c>
    </row>
    <row r="75" spans="1:13" x14ac:dyDescent="0.25">
      <c r="A75" s="1">
        <v>69</v>
      </c>
      <c r="B75" s="6">
        <v>6.2</v>
      </c>
      <c r="C75">
        <v>2.2000000000000002</v>
      </c>
      <c r="D75">
        <v>4.5</v>
      </c>
      <c r="E75">
        <v>1.5</v>
      </c>
      <c r="F75" t="s">
        <v>6</v>
      </c>
      <c r="G75" s="14">
        <v>1</v>
      </c>
      <c r="H75" s="8">
        <f t="shared" si="7"/>
        <v>458705245.2031647</v>
      </c>
      <c r="I75" s="8">
        <f t="shared" si="8"/>
        <v>0.99999999781995086</v>
      </c>
      <c r="J75" s="8">
        <f t="shared" si="6"/>
        <v>0.99999999781995086</v>
      </c>
      <c r="K75" s="8">
        <f t="shared" si="9"/>
        <v>19.943918394433709</v>
      </c>
      <c r="L75" s="8">
        <f t="shared" si="10"/>
        <v>19.943918396613757</v>
      </c>
      <c r="M75" s="8">
        <f t="shared" si="11"/>
        <v>-2.1800481420086726E-9</v>
      </c>
    </row>
    <row r="76" spans="1:13" x14ac:dyDescent="0.25">
      <c r="A76" s="1">
        <v>70</v>
      </c>
      <c r="B76" s="6">
        <v>5.6</v>
      </c>
      <c r="C76">
        <v>2.5</v>
      </c>
      <c r="D76">
        <v>3.9</v>
      </c>
      <c r="E76">
        <v>1.1000000000000001</v>
      </c>
      <c r="F76" t="s">
        <v>6</v>
      </c>
      <c r="G76" s="14">
        <v>1</v>
      </c>
      <c r="H76" s="8">
        <f t="shared" si="7"/>
        <v>560630.13471527048</v>
      </c>
      <c r="I76" s="8">
        <f t="shared" si="8"/>
        <v>0.99999821629599561</v>
      </c>
      <c r="J76" s="8">
        <f t="shared" si="6"/>
        <v>0.99999821629599561</v>
      </c>
      <c r="K76" s="8">
        <f t="shared" si="9"/>
        <v>13.236816670665666</v>
      </c>
      <c r="L76" s="8">
        <f t="shared" si="10"/>
        <v>13.236818454371262</v>
      </c>
      <c r="M76" s="8">
        <f t="shared" si="11"/>
        <v>-1.7837055956704262E-6</v>
      </c>
    </row>
    <row r="77" spans="1:13" x14ac:dyDescent="0.25">
      <c r="A77" s="1">
        <v>71</v>
      </c>
      <c r="B77" s="6">
        <v>5.9</v>
      </c>
      <c r="C77">
        <v>3.2</v>
      </c>
      <c r="D77">
        <v>4.8</v>
      </c>
      <c r="E77">
        <v>1.8</v>
      </c>
      <c r="F77" t="s">
        <v>6</v>
      </c>
      <c r="G77" s="14">
        <v>1</v>
      </c>
      <c r="H77" s="8">
        <f t="shared" si="7"/>
        <v>747700125.14814746</v>
      </c>
      <c r="I77" s="8">
        <f t="shared" si="8"/>
        <v>0.99999999866256539</v>
      </c>
      <c r="J77" s="8">
        <f t="shared" si="6"/>
        <v>0.99999999866256539</v>
      </c>
      <c r="K77" s="8">
        <f t="shared" si="9"/>
        <v>20.432512553347618</v>
      </c>
      <c r="L77" s="8">
        <f t="shared" si="10"/>
        <v>20.432512554685051</v>
      </c>
      <c r="M77" s="8">
        <f t="shared" si="11"/>
        <v>-1.3374332752391638E-9</v>
      </c>
    </row>
    <row r="78" spans="1:13" x14ac:dyDescent="0.25">
      <c r="A78" s="1">
        <v>72</v>
      </c>
      <c r="B78" s="6">
        <v>6.1</v>
      </c>
      <c r="C78">
        <v>2.8</v>
      </c>
      <c r="D78">
        <v>4</v>
      </c>
      <c r="E78">
        <v>1.3</v>
      </c>
      <c r="F78" t="s">
        <v>6</v>
      </c>
      <c r="G78" s="14">
        <v>1</v>
      </c>
      <c r="H78" s="8">
        <f t="shared" si="7"/>
        <v>53949.325596678755</v>
      </c>
      <c r="I78" s="8">
        <f t="shared" si="8"/>
        <v>0.99998146443067881</v>
      </c>
      <c r="J78" s="8">
        <f t="shared" si="6"/>
        <v>0.99998146443067881</v>
      </c>
      <c r="K78" s="8">
        <f t="shared" si="9"/>
        <v>10.895800470083195</v>
      </c>
      <c r="L78" s="8">
        <f t="shared" si="10"/>
        <v>10.895819005824302</v>
      </c>
      <c r="M78" s="8">
        <f t="shared" si="11"/>
        <v>-1.8535741107328363E-5</v>
      </c>
    </row>
    <row r="79" spans="1:13" x14ac:dyDescent="0.25">
      <c r="A79" s="1">
        <v>73</v>
      </c>
      <c r="B79" s="6">
        <v>6.3</v>
      </c>
      <c r="C79">
        <v>2.5</v>
      </c>
      <c r="D79">
        <v>4.9000000000000004</v>
      </c>
      <c r="E79">
        <v>1.5</v>
      </c>
      <c r="F79" t="s">
        <v>6</v>
      </c>
      <c r="G79" s="14">
        <v>1</v>
      </c>
      <c r="H79" s="8">
        <f t="shared" si="7"/>
        <v>12167951310.000141</v>
      </c>
      <c r="I79" s="8">
        <f t="shared" si="8"/>
        <v>0.99999999991781685</v>
      </c>
      <c r="J79" s="8">
        <f t="shared" si="6"/>
        <v>0.99999999991781685</v>
      </c>
      <c r="K79" s="8">
        <f t="shared" si="9"/>
        <v>23.222071390416119</v>
      </c>
      <c r="L79" s="8">
        <f t="shared" si="10"/>
        <v>23.2220713904983</v>
      </c>
      <c r="M79" s="8">
        <f t="shared" si="11"/>
        <v>-8.2181372818013187E-11</v>
      </c>
    </row>
    <row r="80" spans="1:13" x14ac:dyDescent="0.25">
      <c r="A80" s="1">
        <v>74</v>
      </c>
      <c r="B80" s="6">
        <v>6.1</v>
      </c>
      <c r="C80">
        <v>2.8</v>
      </c>
      <c r="D80">
        <v>4.7</v>
      </c>
      <c r="E80">
        <v>1.2</v>
      </c>
      <c r="F80" t="s">
        <v>6</v>
      </c>
      <c r="G80" s="14">
        <v>1</v>
      </c>
      <c r="H80" s="8">
        <f t="shared" si="7"/>
        <v>458626309.52072978</v>
      </c>
      <c r="I80" s="8">
        <f t="shared" si="8"/>
        <v>0.9999999978195756</v>
      </c>
      <c r="J80" s="8">
        <f t="shared" si="6"/>
        <v>0.9999999978195756</v>
      </c>
      <c r="K80" s="8">
        <f t="shared" si="9"/>
        <v>19.94374629595476</v>
      </c>
      <c r="L80" s="8">
        <f t="shared" si="10"/>
        <v>19.943746298135185</v>
      </c>
      <c r="M80" s="8">
        <f t="shared" si="11"/>
        <v>-2.1804247296586254E-9</v>
      </c>
    </row>
    <row r="81" spans="1:13" x14ac:dyDescent="0.25">
      <c r="A81" s="1">
        <v>75</v>
      </c>
      <c r="B81" s="6">
        <v>6.4</v>
      </c>
      <c r="C81">
        <v>2.9</v>
      </c>
      <c r="D81">
        <v>4.3</v>
      </c>
      <c r="E81">
        <v>1.3</v>
      </c>
      <c r="F81" t="s">
        <v>6</v>
      </c>
      <c r="G81" s="14">
        <v>1</v>
      </c>
      <c r="H81" s="8">
        <f t="shared" si="7"/>
        <v>420586.7061167885</v>
      </c>
      <c r="I81" s="8">
        <f t="shared" si="8"/>
        <v>0.99999762237463086</v>
      </c>
      <c r="J81" s="8">
        <f t="shared" si="6"/>
        <v>0.99999762237463086</v>
      </c>
      <c r="K81" s="8">
        <f t="shared" si="9"/>
        <v>12.949405934801128</v>
      </c>
      <c r="L81" s="8">
        <f t="shared" si="10"/>
        <v>12.949408312429323</v>
      </c>
      <c r="M81" s="8">
        <f t="shared" si="11"/>
        <v>-2.3776281956600087E-6</v>
      </c>
    </row>
    <row r="82" spans="1:13" x14ac:dyDescent="0.25">
      <c r="A82" s="1">
        <v>76</v>
      </c>
      <c r="B82" s="6">
        <v>6.6</v>
      </c>
      <c r="C82">
        <v>3</v>
      </c>
      <c r="D82">
        <v>4.4000000000000004</v>
      </c>
      <c r="E82">
        <v>1.4</v>
      </c>
      <c r="F82" t="s">
        <v>6</v>
      </c>
      <c r="G82" s="14">
        <v>1</v>
      </c>
      <c r="H82" s="8">
        <f t="shared" si="7"/>
        <v>399338.52385744057</v>
      </c>
      <c r="I82" s="8">
        <f t="shared" si="8"/>
        <v>0.99999749586519682</v>
      </c>
      <c r="J82" s="8">
        <f t="shared" si="6"/>
        <v>0.99999749586519682</v>
      </c>
      <c r="K82" s="8">
        <f t="shared" si="9"/>
        <v>12.897564766878507</v>
      </c>
      <c r="L82" s="8">
        <f t="shared" si="10"/>
        <v>12.897567271016445</v>
      </c>
      <c r="M82" s="8">
        <f t="shared" si="11"/>
        <v>-2.5041379387857887E-6</v>
      </c>
    </row>
    <row r="83" spans="1:13" x14ac:dyDescent="0.25">
      <c r="A83" s="1">
        <v>77</v>
      </c>
      <c r="B83" s="6">
        <v>6.8</v>
      </c>
      <c r="C83">
        <v>2.8</v>
      </c>
      <c r="D83">
        <v>4.8</v>
      </c>
      <c r="E83">
        <v>1.4</v>
      </c>
      <c r="F83" t="s">
        <v>6</v>
      </c>
      <c r="G83" s="14">
        <v>1</v>
      </c>
      <c r="H83" s="8">
        <f t="shared" si="7"/>
        <v>77394289.96118708</v>
      </c>
      <c r="I83" s="8">
        <f t="shared" si="8"/>
        <v>0.99999998707915028</v>
      </c>
      <c r="J83" s="8">
        <f t="shared" si="6"/>
        <v>0.99999998707915028</v>
      </c>
      <c r="K83" s="8">
        <f t="shared" si="9"/>
        <v>18.164423562727308</v>
      </c>
      <c r="L83" s="8">
        <f t="shared" si="10"/>
        <v>18.164423575648158</v>
      </c>
      <c r="M83" s="8">
        <f t="shared" si="11"/>
        <v>-1.2920850167574827E-8</v>
      </c>
    </row>
    <row r="84" spans="1:13" x14ac:dyDescent="0.25">
      <c r="A84" s="1">
        <v>78</v>
      </c>
      <c r="B84" s="6">
        <v>6.7</v>
      </c>
      <c r="C84">
        <v>3</v>
      </c>
      <c r="D84">
        <v>5</v>
      </c>
      <c r="E84">
        <v>1.7</v>
      </c>
      <c r="F84" t="s">
        <v>6</v>
      </c>
      <c r="G84" s="14">
        <v>1</v>
      </c>
      <c r="H84" s="8">
        <f t="shared" si="7"/>
        <v>692783840.17484105</v>
      </c>
      <c r="I84" s="8">
        <f t="shared" si="8"/>
        <v>0.99999999855654831</v>
      </c>
      <c r="J84" s="8">
        <f t="shared" si="6"/>
        <v>0.99999999855654831</v>
      </c>
      <c r="K84" s="8">
        <f t="shared" si="9"/>
        <v>20.356228589557723</v>
      </c>
      <c r="L84" s="8">
        <f t="shared" si="10"/>
        <v>20.356228591001177</v>
      </c>
      <c r="M84" s="8">
        <f t="shared" si="11"/>
        <v>-1.4434533568419283E-9</v>
      </c>
    </row>
    <row r="85" spans="1:13" x14ac:dyDescent="0.25">
      <c r="A85" s="1">
        <v>79</v>
      </c>
      <c r="B85" s="6">
        <v>6</v>
      </c>
      <c r="C85">
        <v>2.9</v>
      </c>
      <c r="D85">
        <v>4.5</v>
      </c>
      <c r="E85">
        <v>1.5</v>
      </c>
      <c r="F85" t="s">
        <v>6</v>
      </c>
      <c r="G85" s="14">
        <v>1</v>
      </c>
      <c r="H85" s="8">
        <f t="shared" si="7"/>
        <v>37146718.505755432</v>
      </c>
      <c r="I85" s="8">
        <f t="shared" si="8"/>
        <v>0.99999997307972244</v>
      </c>
      <c r="J85" s="8">
        <f t="shared" si="6"/>
        <v>0.99999997307972244</v>
      </c>
      <c r="K85" s="8">
        <f t="shared" si="9"/>
        <v>17.430385994291385</v>
      </c>
      <c r="L85" s="8">
        <f t="shared" si="10"/>
        <v>17.430386021211664</v>
      </c>
      <c r="M85" s="8">
        <f t="shared" si="11"/>
        <v>-2.6920279339037734E-8</v>
      </c>
    </row>
    <row r="86" spans="1:13" x14ac:dyDescent="0.25">
      <c r="A86" s="1">
        <v>80</v>
      </c>
      <c r="B86" s="6">
        <v>5.7</v>
      </c>
      <c r="C86">
        <v>2.6</v>
      </c>
      <c r="D86">
        <v>3.5</v>
      </c>
      <c r="E86">
        <v>1</v>
      </c>
      <c r="F86" t="s">
        <v>6</v>
      </c>
      <c r="G86" s="14">
        <v>1</v>
      </c>
      <c r="H86" s="8">
        <f t="shared" si="7"/>
        <v>1169.8326432150557</v>
      </c>
      <c r="I86" s="8">
        <f t="shared" si="8"/>
        <v>0.99914590696988592</v>
      </c>
      <c r="J86" s="8">
        <f t="shared" si="6"/>
        <v>0.99914590696988592</v>
      </c>
      <c r="K86" s="8">
        <f t="shared" si="9"/>
        <v>7.0646159775734754</v>
      </c>
      <c r="L86" s="8">
        <f t="shared" si="10"/>
        <v>7.0654704355488542</v>
      </c>
      <c r="M86" s="8">
        <f t="shared" si="11"/>
        <v>-8.5445797537886392E-4</v>
      </c>
    </row>
    <row r="87" spans="1:13" x14ac:dyDescent="0.25">
      <c r="A87" s="1">
        <v>81</v>
      </c>
      <c r="B87" s="6">
        <v>5.5</v>
      </c>
      <c r="C87">
        <v>2.4</v>
      </c>
      <c r="D87">
        <v>3.8</v>
      </c>
      <c r="E87">
        <v>1.1000000000000001</v>
      </c>
      <c r="F87" t="s">
        <v>6</v>
      </c>
      <c r="G87" s="14">
        <v>1</v>
      </c>
      <c r="H87" s="8">
        <f t="shared" si="7"/>
        <v>391440.18734109629</v>
      </c>
      <c r="I87" s="8">
        <f t="shared" si="8"/>
        <v>0.99999744533781232</v>
      </c>
      <c r="J87" s="8">
        <f t="shared" si="6"/>
        <v>0.99999744533781232</v>
      </c>
      <c r="K87" s="8">
        <f t="shared" si="9"/>
        <v>12.877588004557557</v>
      </c>
      <c r="L87" s="8">
        <f t="shared" si="10"/>
        <v>12.877590559223009</v>
      </c>
      <c r="M87" s="8">
        <f t="shared" si="11"/>
        <v>-2.5546654516261924E-6</v>
      </c>
    </row>
    <row r="88" spans="1:13" x14ac:dyDescent="0.25">
      <c r="A88" s="1">
        <v>82</v>
      </c>
      <c r="B88" s="6">
        <v>5.5</v>
      </c>
      <c r="C88">
        <v>2.4</v>
      </c>
      <c r="D88">
        <v>3.7</v>
      </c>
      <c r="E88">
        <v>1</v>
      </c>
      <c r="F88" t="s">
        <v>6</v>
      </c>
      <c r="G88" s="14">
        <v>1</v>
      </c>
      <c r="H88" s="8">
        <f t="shared" si="7"/>
        <v>102670.86928540401</v>
      </c>
      <c r="I88" s="8">
        <f t="shared" si="8"/>
        <v>0.99999026023382098</v>
      </c>
      <c r="J88" s="8">
        <f t="shared" si="6"/>
        <v>0.99999026023382098</v>
      </c>
      <c r="K88" s="8">
        <f t="shared" si="9"/>
        <v>11.539283707047895</v>
      </c>
      <c r="L88" s="8">
        <f t="shared" si="10"/>
        <v>11.539293446861507</v>
      </c>
      <c r="M88" s="8">
        <f t="shared" si="11"/>
        <v>-9.7398136116311207E-6</v>
      </c>
    </row>
    <row r="89" spans="1:13" x14ac:dyDescent="0.25">
      <c r="A89" s="1">
        <v>83</v>
      </c>
      <c r="B89" s="6">
        <v>5.8</v>
      </c>
      <c r="C89">
        <v>2.7</v>
      </c>
      <c r="D89">
        <v>3.9</v>
      </c>
      <c r="E89">
        <v>1.2</v>
      </c>
      <c r="F89" t="s">
        <v>6</v>
      </c>
      <c r="G89" s="14">
        <v>1</v>
      </c>
      <c r="H89" s="8">
        <f t="shared" si="7"/>
        <v>89208.758581522707</v>
      </c>
      <c r="I89" s="8">
        <f t="shared" si="8"/>
        <v>0.99998879046400413</v>
      </c>
      <c r="J89" s="8">
        <f t="shared" si="6"/>
        <v>0.99998879046400413</v>
      </c>
      <c r="K89" s="8">
        <f t="shared" si="9"/>
        <v>11.398734504123556</v>
      </c>
      <c r="L89" s="8">
        <f t="shared" si="10"/>
        <v>11.398745713722379</v>
      </c>
      <c r="M89" s="8">
        <f t="shared" si="11"/>
        <v>-1.1209598822503608E-5</v>
      </c>
    </row>
    <row r="90" spans="1:13" x14ac:dyDescent="0.25">
      <c r="A90" s="1">
        <v>84</v>
      </c>
      <c r="B90" s="6">
        <v>6</v>
      </c>
      <c r="C90">
        <v>2.7</v>
      </c>
      <c r="D90">
        <v>5.0999999999999996</v>
      </c>
      <c r="E90">
        <v>1.6</v>
      </c>
      <c r="F90" t="s">
        <v>6</v>
      </c>
      <c r="G90" s="14">
        <v>1</v>
      </c>
      <c r="H90" s="8">
        <f t="shared" si="7"/>
        <v>247831789616.39197</v>
      </c>
      <c r="I90" s="8">
        <f t="shared" si="8"/>
        <v>0.99999999999596501</v>
      </c>
      <c r="J90" s="8">
        <f t="shared" si="6"/>
        <v>0.99999999999596501</v>
      </c>
      <c r="K90" s="8">
        <f t="shared" si="9"/>
        <v>26.23601608530797</v>
      </c>
      <c r="L90" s="8">
        <f t="shared" si="10"/>
        <v>26.236016085312006</v>
      </c>
      <c r="M90" s="8">
        <f t="shared" si="11"/>
        <v>-4.0358827391173691E-12</v>
      </c>
    </row>
    <row r="91" spans="1:13" x14ac:dyDescent="0.25">
      <c r="A91" s="1">
        <v>85</v>
      </c>
      <c r="B91" s="6">
        <v>5.4</v>
      </c>
      <c r="C91">
        <v>3</v>
      </c>
      <c r="D91">
        <v>4.5</v>
      </c>
      <c r="E91">
        <v>1.5</v>
      </c>
      <c r="F91" t="s">
        <v>6</v>
      </c>
      <c r="G91" s="14">
        <v>1</v>
      </c>
      <c r="H91" s="8">
        <f t="shared" si="7"/>
        <v>341542765.589535</v>
      </c>
      <c r="I91" s="8">
        <f t="shared" si="8"/>
        <v>0.99999999707210896</v>
      </c>
      <c r="J91" s="8">
        <f t="shared" si="6"/>
        <v>0.99999999707210896</v>
      </c>
      <c r="K91" s="8">
        <f t="shared" si="9"/>
        <v>19.648983457800945</v>
      </c>
      <c r="L91" s="8">
        <f t="shared" si="10"/>
        <v>19.648983460728836</v>
      </c>
      <c r="M91" s="8">
        <f t="shared" si="11"/>
        <v>-2.9278908186824992E-9</v>
      </c>
    </row>
    <row r="92" spans="1:13" x14ac:dyDescent="0.25">
      <c r="A92" s="1">
        <v>86</v>
      </c>
      <c r="B92" s="6">
        <v>6</v>
      </c>
      <c r="C92">
        <v>3.4</v>
      </c>
      <c r="D92">
        <v>4.5</v>
      </c>
      <c r="E92">
        <v>1.6</v>
      </c>
      <c r="F92" t="s">
        <v>6</v>
      </c>
      <c r="G92" s="14">
        <v>1</v>
      </c>
      <c r="H92" s="8">
        <f t="shared" si="7"/>
        <v>3370630.4446444754</v>
      </c>
      <c r="I92" s="8">
        <f t="shared" si="8"/>
        <v>0.99999970331968457</v>
      </c>
      <c r="J92" s="8">
        <f t="shared" si="6"/>
        <v>0.99999970331968457</v>
      </c>
      <c r="K92" s="8">
        <f t="shared" si="9"/>
        <v>15.030610360394252</v>
      </c>
      <c r="L92" s="8">
        <f t="shared" si="10"/>
        <v>15.030610657074611</v>
      </c>
      <c r="M92" s="8">
        <f t="shared" si="11"/>
        <v>-2.9668035850249908E-7</v>
      </c>
    </row>
    <row r="93" spans="1:13" x14ac:dyDescent="0.25">
      <c r="A93" s="1">
        <v>87</v>
      </c>
      <c r="B93" s="6">
        <v>6.7</v>
      </c>
      <c r="C93">
        <v>3.1</v>
      </c>
      <c r="D93">
        <v>4.7</v>
      </c>
      <c r="E93">
        <v>1.5</v>
      </c>
      <c r="F93" t="s">
        <v>6</v>
      </c>
      <c r="G93" s="14">
        <v>1</v>
      </c>
      <c r="H93" s="8">
        <f t="shared" si="7"/>
        <v>7987425.0636313008</v>
      </c>
      <c r="I93" s="8">
        <f t="shared" si="8"/>
        <v>0.99999987480322294</v>
      </c>
      <c r="J93" s="8">
        <f t="shared" si="6"/>
        <v>0.99999987480322294</v>
      </c>
      <c r="K93" s="8">
        <f t="shared" si="9"/>
        <v>15.893378995918917</v>
      </c>
      <c r="L93" s="8">
        <f t="shared" si="10"/>
        <v>15.893379121115702</v>
      </c>
      <c r="M93" s="8">
        <f t="shared" si="11"/>
        <v>-1.251967844950741E-7</v>
      </c>
    </row>
    <row r="94" spans="1:13" x14ac:dyDescent="0.25">
      <c r="A94" s="1">
        <v>88</v>
      </c>
      <c r="B94" s="6">
        <v>6.3</v>
      </c>
      <c r="C94">
        <v>2.2999999999999998</v>
      </c>
      <c r="D94">
        <v>4.4000000000000004</v>
      </c>
      <c r="E94">
        <v>1.3</v>
      </c>
      <c r="F94" t="s">
        <v>6</v>
      </c>
      <c r="G94" s="14">
        <v>1</v>
      </c>
      <c r="H94" s="8">
        <f t="shared" si="7"/>
        <v>45196873.204701342</v>
      </c>
      <c r="I94" s="8">
        <f t="shared" si="8"/>
        <v>0.99999997787457606</v>
      </c>
      <c r="J94" s="8">
        <f t="shared" si="6"/>
        <v>0.99999997787457606</v>
      </c>
      <c r="K94" s="8">
        <f t="shared" si="9"/>
        <v>17.62653846552249</v>
      </c>
      <c r="L94" s="8">
        <f t="shared" si="10"/>
        <v>17.626538487647913</v>
      </c>
      <c r="M94" s="8">
        <f t="shared" si="11"/>
        <v>-2.2125423271290856E-8</v>
      </c>
    </row>
    <row r="95" spans="1:13" x14ac:dyDescent="0.25">
      <c r="A95" s="1">
        <v>89</v>
      </c>
      <c r="B95" s="6">
        <v>5.6</v>
      </c>
      <c r="C95">
        <v>3</v>
      </c>
      <c r="D95">
        <v>4.0999999999999996</v>
      </c>
      <c r="E95">
        <v>1.3</v>
      </c>
      <c r="F95" t="s">
        <v>6</v>
      </c>
      <c r="G95" s="14">
        <v>1</v>
      </c>
      <c r="H95" s="8">
        <f t="shared" si="7"/>
        <v>710430.63953127281</v>
      </c>
      <c r="I95" s="8">
        <f t="shared" si="8"/>
        <v>0.9999985924050333</v>
      </c>
      <c r="J95" s="8">
        <f t="shared" si="6"/>
        <v>0.9999985924050333</v>
      </c>
      <c r="K95" s="8">
        <f t="shared" si="9"/>
        <v>13.47362659970085</v>
      </c>
      <c r="L95" s="8">
        <f t="shared" si="10"/>
        <v>13.473628007296808</v>
      </c>
      <c r="M95" s="8">
        <f t="shared" si="11"/>
        <v>-1.4075959580139852E-6</v>
      </c>
    </row>
    <row r="96" spans="1:13" x14ac:dyDescent="0.25">
      <c r="A96" s="1">
        <v>90</v>
      </c>
      <c r="B96" s="6">
        <v>5.5</v>
      </c>
      <c r="C96">
        <v>2.5</v>
      </c>
      <c r="D96">
        <v>4</v>
      </c>
      <c r="E96">
        <v>1.3</v>
      </c>
      <c r="F96" t="s">
        <v>6</v>
      </c>
      <c r="G96" s="14">
        <v>1</v>
      </c>
      <c r="H96" s="8">
        <f t="shared" si="7"/>
        <v>3492878.9437684626</v>
      </c>
      <c r="I96" s="8">
        <f t="shared" si="8"/>
        <v>0.99999971370330043</v>
      </c>
      <c r="J96" s="8">
        <f t="shared" si="6"/>
        <v>0.99999971370330043</v>
      </c>
      <c r="K96" s="8">
        <f t="shared" si="9"/>
        <v>15.066236866380066</v>
      </c>
      <c r="L96" s="8">
        <f t="shared" si="10"/>
        <v>15.066237152676807</v>
      </c>
      <c r="M96" s="8">
        <f t="shared" si="11"/>
        <v>-2.8629674098112901E-7</v>
      </c>
    </row>
    <row r="97" spans="1:13" x14ac:dyDescent="0.25">
      <c r="A97" s="1">
        <v>91</v>
      </c>
      <c r="B97" s="6">
        <v>5.5</v>
      </c>
      <c r="C97">
        <v>2.6</v>
      </c>
      <c r="D97">
        <v>4.4000000000000004</v>
      </c>
      <c r="E97">
        <v>1.2</v>
      </c>
      <c r="F97" t="s">
        <v>6</v>
      </c>
      <c r="G97" s="14">
        <v>1</v>
      </c>
      <c r="H97" s="8">
        <f t="shared" si="7"/>
        <v>370876307.78602701</v>
      </c>
      <c r="I97" s="8">
        <f t="shared" si="8"/>
        <v>0.99999999730368327</v>
      </c>
      <c r="J97" s="8">
        <f t="shared" si="6"/>
        <v>0.99999999730368327</v>
      </c>
      <c r="K97" s="8">
        <f t="shared" si="9"/>
        <v>19.731379162786844</v>
      </c>
      <c r="L97" s="8">
        <f t="shared" si="10"/>
        <v>19.731379165483162</v>
      </c>
      <c r="M97" s="8">
        <f t="shared" si="11"/>
        <v>-2.696317835670925E-9</v>
      </c>
    </row>
    <row r="98" spans="1:13" x14ac:dyDescent="0.25">
      <c r="A98" s="1">
        <v>92</v>
      </c>
      <c r="B98" s="6">
        <v>6.1</v>
      </c>
      <c r="C98">
        <v>3</v>
      </c>
      <c r="D98">
        <v>4.5999999999999996</v>
      </c>
      <c r="E98">
        <v>1.4</v>
      </c>
      <c r="F98" t="s">
        <v>6</v>
      </c>
      <c r="G98" s="14">
        <v>1</v>
      </c>
      <c r="H98" s="8">
        <f t="shared" si="7"/>
        <v>51115157.134867102</v>
      </c>
      <c r="I98" s="8">
        <f t="shared" si="8"/>
        <v>0.99999998043633165</v>
      </c>
      <c r="J98" s="8">
        <f t="shared" si="6"/>
        <v>0.99999998043633165</v>
      </c>
      <c r="K98" s="8">
        <f t="shared" si="9"/>
        <v>17.749591628312459</v>
      </c>
      <c r="L98" s="8">
        <f t="shared" si="10"/>
        <v>17.749591647876127</v>
      </c>
      <c r="M98" s="8">
        <f t="shared" si="11"/>
        <v>-1.9563668018918179E-8</v>
      </c>
    </row>
    <row r="99" spans="1:13" x14ac:dyDescent="0.25">
      <c r="A99" s="1">
        <v>93</v>
      </c>
      <c r="B99" s="6">
        <v>5.8</v>
      </c>
      <c r="C99">
        <v>2.6</v>
      </c>
      <c r="D99">
        <v>4</v>
      </c>
      <c r="E99">
        <v>1.2</v>
      </c>
      <c r="F99" t="s">
        <v>6</v>
      </c>
      <c r="G99" s="14">
        <v>1</v>
      </c>
      <c r="H99" s="8">
        <f t="shared" si="7"/>
        <v>532306.91120566253</v>
      </c>
      <c r="I99" s="8">
        <f t="shared" si="8"/>
        <v>0.99999812138805577</v>
      </c>
      <c r="J99" s="8">
        <f t="shared" si="6"/>
        <v>0.99999812138805577</v>
      </c>
      <c r="K99" s="8">
        <f t="shared" si="9"/>
        <v>13.184975502743033</v>
      </c>
      <c r="L99" s="8">
        <f t="shared" si="10"/>
        <v>13.184977381356742</v>
      </c>
      <c r="M99" s="8">
        <f t="shared" si="11"/>
        <v>-1.8786137090387456E-6</v>
      </c>
    </row>
    <row r="100" spans="1:13" x14ac:dyDescent="0.25">
      <c r="A100" s="1">
        <v>94</v>
      </c>
      <c r="B100" s="6">
        <v>5</v>
      </c>
      <c r="C100">
        <v>2.2999999999999998</v>
      </c>
      <c r="D100">
        <v>3.3</v>
      </c>
      <c r="E100">
        <v>1</v>
      </c>
      <c r="F100" t="s">
        <v>6</v>
      </c>
      <c r="G100" s="14">
        <v>1</v>
      </c>
      <c r="H100" s="8">
        <f t="shared" si="7"/>
        <v>8862.4870457144316</v>
      </c>
      <c r="I100" s="8">
        <f t="shared" si="8"/>
        <v>0.99988717758655909</v>
      </c>
      <c r="J100" s="8">
        <f t="shared" si="6"/>
        <v>0.99988717758655909</v>
      </c>
      <c r="K100" s="8">
        <f t="shared" si="9"/>
        <v>9.0895827091427766</v>
      </c>
      <c r="L100" s="8">
        <f t="shared" si="10"/>
        <v>9.0896955379211448</v>
      </c>
      <c r="M100" s="8">
        <f t="shared" si="11"/>
        <v>-1.1282877836826799E-4</v>
      </c>
    </row>
    <row r="101" spans="1:13" x14ac:dyDescent="0.25">
      <c r="A101" s="1">
        <v>95</v>
      </c>
      <c r="B101" s="6">
        <v>5.6</v>
      </c>
      <c r="C101">
        <v>2.7</v>
      </c>
      <c r="D101">
        <v>4.2</v>
      </c>
      <c r="E101">
        <v>1.3</v>
      </c>
      <c r="F101" t="s">
        <v>6</v>
      </c>
      <c r="G101" s="14">
        <v>1</v>
      </c>
      <c r="H101" s="8">
        <f t="shared" si="7"/>
        <v>11248969.300834954</v>
      </c>
      <c r="I101" s="8">
        <f t="shared" si="8"/>
        <v>0.99999991110297448</v>
      </c>
      <c r="J101" s="8">
        <f t="shared" si="6"/>
        <v>0.99999991110297448</v>
      </c>
      <c r="K101" s="8">
        <f t="shared" si="9"/>
        <v>16.235787064713985</v>
      </c>
      <c r="L101" s="8">
        <f t="shared" si="10"/>
        <v>16.235787153611014</v>
      </c>
      <c r="M101" s="8">
        <f t="shared" si="11"/>
        <v>-8.8897028405199308E-8</v>
      </c>
    </row>
    <row r="102" spans="1:13" x14ac:dyDescent="0.25">
      <c r="A102" s="1">
        <v>96</v>
      </c>
      <c r="B102" s="6">
        <v>5.7</v>
      </c>
      <c r="C102">
        <v>3</v>
      </c>
      <c r="D102">
        <v>4.2</v>
      </c>
      <c r="E102">
        <v>1.2</v>
      </c>
      <c r="F102" t="s">
        <v>6</v>
      </c>
      <c r="G102" s="14">
        <v>1</v>
      </c>
      <c r="H102" s="8">
        <f t="shared" si="7"/>
        <v>1592462.2589780435</v>
      </c>
      <c r="I102" s="8">
        <f t="shared" si="8"/>
        <v>0.99999937204202716</v>
      </c>
      <c r="J102" s="8">
        <f t="shared" si="6"/>
        <v>0.99999937204202716</v>
      </c>
      <c r="K102" s="8">
        <f t="shared" si="9"/>
        <v>14.280791966918766</v>
      </c>
      <c r="L102" s="8">
        <f t="shared" si="10"/>
        <v>14.280792594876937</v>
      </c>
      <c r="M102" s="8">
        <f t="shared" si="11"/>
        <v>-6.2795817079575045E-7</v>
      </c>
    </row>
    <row r="103" spans="1:13" x14ac:dyDescent="0.25">
      <c r="A103" s="1">
        <v>97</v>
      </c>
      <c r="B103" s="6">
        <v>5.7</v>
      </c>
      <c r="C103">
        <v>2.9</v>
      </c>
      <c r="D103">
        <v>4.2</v>
      </c>
      <c r="E103">
        <v>1.3</v>
      </c>
      <c r="F103" t="s">
        <v>6</v>
      </c>
      <c r="G103" s="14">
        <v>1</v>
      </c>
      <c r="H103" s="8">
        <f t="shared" si="7"/>
        <v>2700033.4835233339</v>
      </c>
      <c r="I103" s="8">
        <f t="shared" si="8"/>
        <v>0.99999962963435984</v>
      </c>
      <c r="J103" s="8">
        <f t="shared" si="6"/>
        <v>0.99999962963435984</v>
      </c>
      <c r="K103" s="8">
        <f t="shared" si="9"/>
        <v>14.8087747322026</v>
      </c>
      <c r="L103" s="8">
        <f t="shared" si="10"/>
        <v>14.808775102568308</v>
      </c>
      <c r="M103" s="8">
        <f t="shared" si="11"/>
        <v>-3.7036570788018253E-7</v>
      </c>
    </row>
    <row r="104" spans="1:13" x14ac:dyDescent="0.25">
      <c r="A104" s="1">
        <v>98</v>
      </c>
      <c r="B104" s="6">
        <v>6.2</v>
      </c>
      <c r="C104">
        <v>2.9</v>
      </c>
      <c r="D104">
        <v>4.3</v>
      </c>
      <c r="E104">
        <v>1.3</v>
      </c>
      <c r="F104" t="s">
        <v>6</v>
      </c>
      <c r="G104" s="14">
        <v>1</v>
      </c>
      <c r="H104" s="8">
        <f t="shared" si="7"/>
        <v>1036739.9320949541</v>
      </c>
      <c r="I104" s="8">
        <f t="shared" si="8"/>
        <v>0.99999903543887481</v>
      </c>
      <c r="J104" s="8">
        <f t="shared" si="6"/>
        <v>0.99999903543887481</v>
      </c>
      <c r="K104" s="8">
        <f t="shared" si="9"/>
        <v>13.851591667036594</v>
      </c>
      <c r="L104" s="8">
        <f t="shared" si="10"/>
        <v>13.851592631598184</v>
      </c>
      <c r="M104" s="8">
        <f t="shared" si="11"/>
        <v>-9.6456158971136574E-7</v>
      </c>
    </row>
    <row r="105" spans="1:13" x14ac:dyDescent="0.25">
      <c r="A105" s="1">
        <v>99</v>
      </c>
      <c r="B105" s="6">
        <v>5.0999999999999996</v>
      </c>
      <c r="C105">
        <v>2.5</v>
      </c>
      <c r="D105">
        <v>3</v>
      </c>
      <c r="E105">
        <v>1.1000000000000001</v>
      </c>
      <c r="F105" t="s">
        <v>6</v>
      </c>
      <c r="G105" s="14">
        <v>1</v>
      </c>
      <c r="H105" s="8">
        <f t="shared" si="7"/>
        <v>45.048947121547549</v>
      </c>
      <c r="I105" s="8">
        <f t="shared" si="8"/>
        <v>0.97828397688745261</v>
      </c>
      <c r="J105" s="8">
        <f t="shared" si="6"/>
        <v>0.97828397688745261</v>
      </c>
      <c r="K105" s="8">
        <f t="shared" si="9"/>
        <v>3.8077496124504351</v>
      </c>
      <c r="L105" s="8">
        <f t="shared" si="10"/>
        <v>3.8297048986298927</v>
      </c>
      <c r="M105" s="8">
        <f t="shared" si="11"/>
        <v>-2.1955286179457634E-2</v>
      </c>
    </row>
    <row r="106" spans="1:13" x14ac:dyDescent="0.25">
      <c r="A106" s="1">
        <v>100</v>
      </c>
      <c r="B106" s="6">
        <v>5.7</v>
      </c>
      <c r="C106">
        <v>2.8</v>
      </c>
      <c r="D106">
        <v>4.0999999999999996</v>
      </c>
      <c r="E106">
        <v>1.3</v>
      </c>
      <c r="F106" t="s">
        <v>6</v>
      </c>
      <c r="G106" s="14">
        <v>1</v>
      </c>
      <c r="H106" s="8">
        <f t="shared" si="7"/>
        <v>1200745.5337582855</v>
      </c>
      <c r="I106" s="8">
        <f t="shared" si="8"/>
        <v>0.99999916718477055</v>
      </c>
      <c r="J106" s="8">
        <f t="shared" si="6"/>
        <v>0.99999916718477055</v>
      </c>
      <c r="K106" s="8">
        <f t="shared" si="9"/>
        <v>13.998453199976773</v>
      </c>
      <c r="L106" s="8">
        <f t="shared" si="10"/>
        <v>13.998454032792349</v>
      </c>
      <c r="M106" s="8">
        <f t="shared" si="11"/>
        <v>-8.3281557650138893E-7</v>
      </c>
    </row>
    <row r="107" spans="1:13" x14ac:dyDescent="0.25">
      <c r="A107" s="1">
        <v>101</v>
      </c>
      <c r="B107" s="6">
        <v>6.3</v>
      </c>
      <c r="C107">
        <v>3.3</v>
      </c>
      <c r="D107">
        <v>6</v>
      </c>
      <c r="E107">
        <v>2.5</v>
      </c>
      <c r="F107" t="s">
        <v>7</v>
      </c>
    </row>
    <row r="108" spans="1:13" x14ac:dyDescent="0.25">
      <c r="A108" s="1">
        <v>102</v>
      </c>
      <c r="B108" s="6">
        <v>5.8</v>
      </c>
      <c r="C108">
        <v>2.7</v>
      </c>
      <c r="D108">
        <v>5.0999999999999996</v>
      </c>
      <c r="E108">
        <v>1.9</v>
      </c>
      <c r="F108" t="s">
        <v>7</v>
      </c>
    </row>
    <row r="109" spans="1:13" x14ac:dyDescent="0.25">
      <c r="A109" s="1">
        <v>103</v>
      </c>
      <c r="B109" s="6">
        <v>7.1</v>
      </c>
      <c r="C109">
        <v>3</v>
      </c>
      <c r="D109">
        <v>5.9</v>
      </c>
      <c r="E109">
        <v>2.1</v>
      </c>
      <c r="F109" t="s">
        <v>7</v>
      </c>
    </row>
    <row r="110" spans="1:13" x14ac:dyDescent="0.25">
      <c r="A110" s="1">
        <v>104</v>
      </c>
      <c r="B110" s="6">
        <v>6.3</v>
      </c>
      <c r="C110">
        <v>2.9</v>
      </c>
      <c r="D110">
        <v>5.6</v>
      </c>
      <c r="E110">
        <v>1.8</v>
      </c>
      <c r="F110" t="s">
        <v>7</v>
      </c>
    </row>
    <row r="111" spans="1:13" x14ac:dyDescent="0.25">
      <c r="A111" s="1">
        <v>105</v>
      </c>
      <c r="B111" s="6">
        <v>6.5</v>
      </c>
      <c r="C111">
        <v>3</v>
      </c>
      <c r="D111">
        <v>5.8</v>
      </c>
      <c r="E111">
        <v>2.2000000000000002</v>
      </c>
      <c r="F111" t="s">
        <v>7</v>
      </c>
    </row>
    <row r="112" spans="1:13" x14ac:dyDescent="0.25">
      <c r="A112" s="1">
        <v>106</v>
      </c>
      <c r="B112" s="6">
        <v>7.6</v>
      </c>
      <c r="C112">
        <v>3</v>
      </c>
      <c r="D112">
        <v>6.6</v>
      </c>
      <c r="E112">
        <v>2.1</v>
      </c>
      <c r="F112" t="s">
        <v>7</v>
      </c>
    </row>
    <row r="113" spans="1:6" x14ac:dyDescent="0.25">
      <c r="A113" s="1">
        <v>107</v>
      </c>
      <c r="B113" s="6">
        <v>4.9000000000000004</v>
      </c>
      <c r="C113">
        <v>2.5</v>
      </c>
      <c r="D113">
        <v>4.5</v>
      </c>
      <c r="E113">
        <v>1.7</v>
      </c>
      <c r="F113" t="s">
        <v>7</v>
      </c>
    </row>
    <row r="114" spans="1:6" x14ac:dyDescent="0.25">
      <c r="A114" s="1">
        <v>108</v>
      </c>
      <c r="B114" s="6">
        <v>7.3</v>
      </c>
      <c r="C114">
        <v>2.9</v>
      </c>
      <c r="D114">
        <v>6.3</v>
      </c>
      <c r="E114">
        <v>1.8</v>
      </c>
      <c r="F114" t="s">
        <v>7</v>
      </c>
    </row>
    <row r="115" spans="1:6" x14ac:dyDescent="0.25">
      <c r="A115" s="1">
        <v>109</v>
      </c>
      <c r="B115" s="6">
        <v>6.7</v>
      </c>
      <c r="C115">
        <v>2.5</v>
      </c>
      <c r="D115">
        <v>5.8</v>
      </c>
      <c r="E115">
        <v>1.8</v>
      </c>
      <c r="F115" t="s">
        <v>7</v>
      </c>
    </row>
    <row r="116" spans="1:6" x14ac:dyDescent="0.25">
      <c r="A116" s="1">
        <v>110</v>
      </c>
      <c r="B116" s="6">
        <v>7.2</v>
      </c>
      <c r="C116">
        <v>3.6</v>
      </c>
      <c r="D116">
        <v>6.1</v>
      </c>
      <c r="E116">
        <v>2.5</v>
      </c>
      <c r="F116" t="s">
        <v>7</v>
      </c>
    </row>
    <row r="117" spans="1:6" x14ac:dyDescent="0.25">
      <c r="A117" s="1">
        <v>111</v>
      </c>
      <c r="B117" s="6">
        <v>6.5</v>
      </c>
      <c r="C117">
        <v>3.2</v>
      </c>
      <c r="D117">
        <v>5.0999999999999996</v>
      </c>
      <c r="E117">
        <v>2</v>
      </c>
      <c r="F117" t="s">
        <v>7</v>
      </c>
    </row>
    <row r="118" spans="1:6" x14ac:dyDescent="0.25">
      <c r="A118" s="1">
        <v>112</v>
      </c>
      <c r="B118" s="6">
        <v>6.4</v>
      </c>
      <c r="C118">
        <v>2.7</v>
      </c>
      <c r="D118">
        <v>5.3</v>
      </c>
      <c r="E118">
        <v>1.9</v>
      </c>
      <c r="F118" t="s">
        <v>7</v>
      </c>
    </row>
    <row r="119" spans="1:6" x14ac:dyDescent="0.25">
      <c r="A119" s="1">
        <v>113</v>
      </c>
      <c r="B119" s="6">
        <v>6.8</v>
      </c>
      <c r="C119">
        <v>3</v>
      </c>
      <c r="D119">
        <v>5.5</v>
      </c>
      <c r="E119">
        <v>2.1</v>
      </c>
      <c r="F119" t="s">
        <v>7</v>
      </c>
    </row>
    <row r="120" spans="1:6" x14ac:dyDescent="0.25">
      <c r="A120" s="1">
        <v>114</v>
      </c>
      <c r="B120" s="6">
        <v>5.7</v>
      </c>
      <c r="C120">
        <v>2.5</v>
      </c>
      <c r="D120">
        <v>5</v>
      </c>
      <c r="E120">
        <v>2</v>
      </c>
      <c r="F120" t="s">
        <v>7</v>
      </c>
    </row>
    <row r="121" spans="1:6" x14ac:dyDescent="0.25">
      <c r="A121" s="1">
        <v>115</v>
      </c>
      <c r="B121" s="6">
        <v>5.8</v>
      </c>
      <c r="C121">
        <v>2.8</v>
      </c>
      <c r="D121">
        <v>5.0999999999999996</v>
      </c>
      <c r="E121">
        <v>2.4</v>
      </c>
      <c r="F121" t="s">
        <v>7</v>
      </c>
    </row>
    <row r="122" spans="1:6" x14ac:dyDescent="0.25">
      <c r="A122" s="1">
        <v>116</v>
      </c>
      <c r="B122" s="6">
        <v>6.4</v>
      </c>
      <c r="C122">
        <v>3.2</v>
      </c>
      <c r="D122">
        <v>5.3</v>
      </c>
      <c r="E122">
        <v>2.2999999999999998</v>
      </c>
      <c r="F122" t="s">
        <v>7</v>
      </c>
    </row>
    <row r="123" spans="1:6" x14ac:dyDescent="0.25">
      <c r="A123" s="1">
        <v>117</v>
      </c>
      <c r="B123" s="6">
        <v>6.5</v>
      </c>
      <c r="C123">
        <v>3</v>
      </c>
      <c r="D123">
        <v>5.5</v>
      </c>
      <c r="E123">
        <v>1.8</v>
      </c>
      <c r="F123" t="s">
        <v>7</v>
      </c>
    </row>
    <row r="124" spans="1:6" x14ac:dyDescent="0.25">
      <c r="A124" s="1">
        <v>118</v>
      </c>
      <c r="B124" s="6">
        <v>7.7</v>
      </c>
      <c r="C124">
        <v>3.8</v>
      </c>
      <c r="D124">
        <v>6.7</v>
      </c>
      <c r="E124">
        <v>2.2000000000000002</v>
      </c>
      <c r="F124" t="s">
        <v>7</v>
      </c>
    </row>
    <row r="125" spans="1:6" x14ac:dyDescent="0.25">
      <c r="A125" s="1">
        <v>119</v>
      </c>
      <c r="B125" s="6">
        <v>7.7</v>
      </c>
      <c r="C125">
        <v>2.6</v>
      </c>
      <c r="D125">
        <v>6.9</v>
      </c>
      <c r="E125">
        <v>2.2999999999999998</v>
      </c>
      <c r="F125" t="s">
        <v>7</v>
      </c>
    </row>
    <row r="126" spans="1:6" x14ac:dyDescent="0.25">
      <c r="A126" s="1">
        <v>120</v>
      </c>
      <c r="B126" s="6">
        <v>6</v>
      </c>
      <c r="C126">
        <v>2.2000000000000002</v>
      </c>
      <c r="D126">
        <v>5</v>
      </c>
      <c r="E126">
        <v>1.5</v>
      </c>
      <c r="F126" t="s">
        <v>7</v>
      </c>
    </row>
    <row r="127" spans="1:6" x14ac:dyDescent="0.25">
      <c r="A127" s="1">
        <v>121</v>
      </c>
      <c r="B127" s="6">
        <v>6.9</v>
      </c>
      <c r="C127">
        <v>3.2</v>
      </c>
      <c r="D127">
        <v>5.7</v>
      </c>
      <c r="E127">
        <v>2.2999999999999998</v>
      </c>
      <c r="F127" t="s">
        <v>7</v>
      </c>
    </row>
    <row r="128" spans="1:6" x14ac:dyDescent="0.25">
      <c r="A128" s="1">
        <v>122</v>
      </c>
      <c r="B128" s="6">
        <v>5.6</v>
      </c>
      <c r="C128">
        <v>2.8</v>
      </c>
      <c r="D128">
        <v>4.9000000000000004</v>
      </c>
      <c r="E128">
        <v>2</v>
      </c>
      <c r="F128" t="s">
        <v>7</v>
      </c>
    </row>
    <row r="129" spans="1:6" x14ac:dyDescent="0.25">
      <c r="A129" s="1">
        <v>123</v>
      </c>
      <c r="B129" s="6">
        <v>7.7</v>
      </c>
      <c r="C129">
        <v>2.8</v>
      </c>
      <c r="D129">
        <v>6.7</v>
      </c>
      <c r="E129">
        <v>2</v>
      </c>
      <c r="F129" t="s">
        <v>7</v>
      </c>
    </row>
    <row r="130" spans="1:6" x14ac:dyDescent="0.25">
      <c r="A130" s="1">
        <v>124</v>
      </c>
      <c r="B130" s="6">
        <v>6.3</v>
      </c>
      <c r="C130">
        <v>2.7</v>
      </c>
      <c r="D130">
        <v>4.9000000000000004</v>
      </c>
      <c r="E130">
        <v>1.8</v>
      </c>
      <c r="F130" t="s">
        <v>7</v>
      </c>
    </row>
    <row r="131" spans="1:6" x14ac:dyDescent="0.25">
      <c r="A131" s="1">
        <v>125</v>
      </c>
      <c r="B131" s="6">
        <v>6.7</v>
      </c>
      <c r="C131">
        <v>3.3</v>
      </c>
      <c r="D131">
        <v>5.7</v>
      </c>
      <c r="E131">
        <v>2.1</v>
      </c>
      <c r="F131" t="s">
        <v>7</v>
      </c>
    </row>
    <row r="132" spans="1:6" x14ac:dyDescent="0.25">
      <c r="A132" s="1">
        <v>126</v>
      </c>
      <c r="B132" s="6">
        <v>7.2</v>
      </c>
      <c r="C132">
        <v>3.2</v>
      </c>
      <c r="D132">
        <v>6</v>
      </c>
      <c r="E132">
        <v>1.8</v>
      </c>
      <c r="F132" t="s">
        <v>7</v>
      </c>
    </row>
    <row r="133" spans="1:6" x14ac:dyDescent="0.25">
      <c r="A133" s="1">
        <v>127</v>
      </c>
      <c r="B133" s="6">
        <v>6.2</v>
      </c>
      <c r="C133">
        <v>2.8</v>
      </c>
      <c r="D133">
        <v>4.8</v>
      </c>
      <c r="E133">
        <v>1.8</v>
      </c>
      <c r="F133" t="s">
        <v>7</v>
      </c>
    </row>
    <row r="134" spans="1:6" x14ac:dyDescent="0.25">
      <c r="A134" s="1">
        <v>128</v>
      </c>
      <c r="B134" s="6">
        <v>6.1</v>
      </c>
      <c r="C134">
        <v>3</v>
      </c>
      <c r="D134">
        <v>4.9000000000000004</v>
      </c>
      <c r="E134">
        <v>1.8</v>
      </c>
      <c r="F134" t="s">
        <v>7</v>
      </c>
    </row>
    <row r="135" spans="1:6" x14ac:dyDescent="0.25">
      <c r="A135" s="1">
        <v>129</v>
      </c>
      <c r="B135" s="6">
        <v>6.4</v>
      </c>
      <c r="C135">
        <v>2.8</v>
      </c>
      <c r="D135">
        <v>5.6</v>
      </c>
      <c r="E135">
        <v>2.1</v>
      </c>
      <c r="F135" t="s">
        <v>7</v>
      </c>
    </row>
    <row r="136" spans="1:6" x14ac:dyDescent="0.25">
      <c r="A136" s="1">
        <v>130</v>
      </c>
      <c r="B136" s="6">
        <v>7.2</v>
      </c>
      <c r="C136">
        <v>3</v>
      </c>
      <c r="D136">
        <v>5.8</v>
      </c>
      <c r="E136">
        <v>1.6</v>
      </c>
      <c r="F136" t="s">
        <v>7</v>
      </c>
    </row>
    <row r="137" spans="1:6" x14ac:dyDescent="0.25">
      <c r="A137" s="1">
        <v>131</v>
      </c>
      <c r="B137" s="6">
        <v>7.4</v>
      </c>
      <c r="C137">
        <v>2.8</v>
      </c>
      <c r="D137">
        <v>6.1</v>
      </c>
      <c r="E137">
        <v>1.9</v>
      </c>
      <c r="F137" t="s">
        <v>7</v>
      </c>
    </row>
    <row r="138" spans="1:6" x14ac:dyDescent="0.25">
      <c r="A138" s="1">
        <v>132</v>
      </c>
      <c r="B138" s="6">
        <v>7.9</v>
      </c>
      <c r="C138">
        <v>3.8</v>
      </c>
      <c r="D138">
        <v>6.4</v>
      </c>
      <c r="E138">
        <v>2</v>
      </c>
      <c r="F138" t="s">
        <v>7</v>
      </c>
    </row>
    <row r="139" spans="1:6" x14ac:dyDescent="0.25">
      <c r="A139" s="1">
        <v>133</v>
      </c>
      <c r="B139" s="6">
        <v>6.4</v>
      </c>
      <c r="C139">
        <v>2.8</v>
      </c>
      <c r="D139">
        <v>5.6</v>
      </c>
      <c r="E139">
        <v>2.2000000000000002</v>
      </c>
      <c r="F139" t="s">
        <v>7</v>
      </c>
    </row>
    <row r="140" spans="1:6" x14ac:dyDescent="0.25">
      <c r="A140" s="1">
        <v>134</v>
      </c>
      <c r="B140" s="6">
        <v>6.3</v>
      </c>
      <c r="C140">
        <v>2.8</v>
      </c>
      <c r="D140">
        <v>5.0999999999999996</v>
      </c>
      <c r="E140">
        <v>1.5</v>
      </c>
      <c r="F140" t="s">
        <v>7</v>
      </c>
    </row>
    <row r="141" spans="1:6" x14ac:dyDescent="0.25">
      <c r="A141" s="1">
        <v>135</v>
      </c>
      <c r="B141" s="6">
        <v>6.1</v>
      </c>
      <c r="C141">
        <v>2.6</v>
      </c>
      <c r="D141">
        <v>5.6</v>
      </c>
      <c r="E141">
        <v>1.4</v>
      </c>
      <c r="F141" t="s">
        <v>7</v>
      </c>
    </row>
    <row r="142" spans="1:6" x14ac:dyDescent="0.25">
      <c r="A142" s="1">
        <v>136</v>
      </c>
      <c r="B142" s="6">
        <v>7.7</v>
      </c>
      <c r="C142">
        <v>3</v>
      </c>
      <c r="D142">
        <v>6.1</v>
      </c>
      <c r="E142">
        <v>2.2999999999999998</v>
      </c>
      <c r="F142" t="s">
        <v>7</v>
      </c>
    </row>
    <row r="143" spans="1:6" x14ac:dyDescent="0.25">
      <c r="A143" s="1">
        <v>137</v>
      </c>
      <c r="B143" s="6">
        <v>6.3</v>
      </c>
      <c r="C143">
        <v>3.4</v>
      </c>
      <c r="D143">
        <v>5.6</v>
      </c>
      <c r="E143">
        <v>2.4</v>
      </c>
      <c r="F143" t="s">
        <v>7</v>
      </c>
    </row>
    <row r="144" spans="1:6" x14ac:dyDescent="0.25">
      <c r="A144" s="1">
        <v>138</v>
      </c>
      <c r="B144" s="6">
        <v>6.4</v>
      </c>
      <c r="C144">
        <v>3.1</v>
      </c>
      <c r="D144">
        <v>5.5</v>
      </c>
      <c r="E144">
        <v>1.8</v>
      </c>
      <c r="F144" t="s">
        <v>7</v>
      </c>
    </row>
    <row r="145" spans="1:6" x14ac:dyDescent="0.25">
      <c r="A145" s="1">
        <v>139</v>
      </c>
      <c r="B145" s="6">
        <v>6</v>
      </c>
      <c r="C145">
        <v>3</v>
      </c>
      <c r="D145">
        <v>4.8</v>
      </c>
      <c r="E145">
        <v>1.8</v>
      </c>
      <c r="F145" t="s">
        <v>7</v>
      </c>
    </row>
    <row r="146" spans="1:6" x14ac:dyDescent="0.25">
      <c r="A146" s="1">
        <v>140</v>
      </c>
      <c r="B146" s="6">
        <v>6.9</v>
      </c>
      <c r="C146">
        <v>3.1</v>
      </c>
      <c r="D146">
        <v>5.4</v>
      </c>
      <c r="E146">
        <v>2.1</v>
      </c>
      <c r="F146" t="s">
        <v>7</v>
      </c>
    </row>
    <row r="147" spans="1:6" x14ac:dyDescent="0.25">
      <c r="A147" s="1">
        <v>141</v>
      </c>
      <c r="B147" s="6">
        <v>6.7</v>
      </c>
      <c r="C147">
        <v>3.1</v>
      </c>
      <c r="D147">
        <v>5.6</v>
      </c>
      <c r="E147">
        <v>2.4</v>
      </c>
      <c r="F147" t="s">
        <v>7</v>
      </c>
    </row>
    <row r="148" spans="1:6" x14ac:dyDescent="0.25">
      <c r="A148" s="1">
        <v>142</v>
      </c>
      <c r="B148" s="6">
        <v>6.9</v>
      </c>
      <c r="C148">
        <v>3.1</v>
      </c>
      <c r="D148">
        <v>5.0999999999999996</v>
      </c>
      <c r="E148">
        <v>2.2999999999999998</v>
      </c>
      <c r="F148" t="s">
        <v>7</v>
      </c>
    </row>
    <row r="149" spans="1:6" x14ac:dyDescent="0.25">
      <c r="A149" s="1">
        <v>143</v>
      </c>
      <c r="B149" s="6">
        <v>5.8</v>
      </c>
      <c r="C149">
        <v>2.7</v>
      </c>
      <c r="D149">
        <v>5.0999999999999996</v>
      </c>
      <c r="E149">
        <v>1.9</v>
      </c>
      <c r="F149" t="s">
        <v>7</v>
      </c>
    </row>
    <row r="150" spans="1:6" x14ac:dyDescent="0.25">
      <c r="A150" s="1">
        <v>144</v>
      </c>
      <c r="B150" s="6">
        <v>6.8</v>
      </c>
      <c r="C150">
        <v>3.2</v>
      </c>
      <c r="D150">
        <v>5.9</v>
      </c>
      <c r="E150">
        <v>2.2999999999999998</v>
      </c>
      <c r="F150" t="s">
        <v>7</v>
      </c>
    </row>
    <row r="151" spans="1:6" x14ac:dyDescent="0.25">
      <c r="A151" s="1">
        <v>145</v>
      </c>
      <c r="B151" s="6">
        <v>6.7</v>
      </c>
      <c r="C151">
        <v>3.3</v>
      </c>
      <c r="D151">
        <v>5.7</v>
      </c>
      <c r="E151">
        <v>2.5</v>
      </c>
      <c r="F151" t="s">
        <v>7</v>
      </c>
    </row>
    <row r="152" spans="1:6" x14ac:dyDescent="0.25">
      <c r="A152" s="1">
        <v>146</v>
      </c>
      <c r="B152" s="6">
        <v>6.7</v>
      </c>
      <c r="C152">
        <v>3</v>
      </c>
      <c r="D152">
        <v>5.2</v>
      </c>
      <c r="E152">
        <v>2.2999999999999998</v>
      </c>
      <c r="F152" t="s">
        <v>7</v>
      </c>
    </row>
    <row r="153" spans="1:6" x14ac:dyDescent="0.25">
      <c r="A153" s="1">
        <v>147</v>
      </c>
      <c r="B153" s="6">
        <v>6.3</v>
      </c>
      <c r="C153">
        <v>2.5</v>
      </c>
      <c r="D153">
        <v>5</v>
      </c>
      <c r="E153">
        <v>1.9</v>
      </c>
      <c r="F153" t="s">
        <v>7</v>
      </c>
    </row>
    <row r="154" spans="1:6" x14ac:dyDescent="0.25">
      <c r="A154" s="1">
        <v>148</v>
      </c>
      <c r="B154" s="6">
        <v>6.5</v>
      </c>
      <c r="C154">
        <v>3</v>
      </c>
      <c r="D154">
        <v>5.2</v>
      </c>
      <c r="E154">
        <v>2</v>
      </c>
      <c r="F154" t="s">
        <v>7</v>
      </c>
    </row>
    <row r="155" spans="1:6" x14ac:dyDescent="0.25">
      <c r="A155" s="1">
        <v>149</v>
      </c>
      <c r="B155" s="6">
        <v>6.2</v>
      </c>
      <c r="C155">
        <v>3.4</v>
      </c>
      <c r="D155">
        <v>5.4</v>
      </c>
      <c r="E155">
        <v>2.2999999999999998</v>
      </c>
      <c r="F155" t="s">
        <v>7</v>
      </c>
    </row>
    <row r="156" spans="1:6" x14ac:dyDescent="0.25">
      <c r="A156" s="1">
        <v>150</v>
      </c>
      <c r="B156" s="6">
        <v>5.9</v>
      </c>
      <c r="C156">
        <v>3</v>
      </c>
      <c r="D156">
        <v>5.0999999999999996</v>
      </c>
      <c r="E156">
        <v>1.8</v>
      </c>
      <c r="F156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User</cp:lastModifiedBy>
  <dcterms:created xsi:type="dcterms:W3CDTF">2015-06-05T18:19:34Z</dcterms:created>
  <dcterms:modified xsi:type="dcterms:W3CDTF">2020-04-25T17:33:08Z</dcterms:modified>
</cp:coreProperties>
</file>