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C564EF4-71AF-4076-865D-4CC16E002BDF}" xr6:coauthVersionLast="45" xr6:coauthVersionMax="45" xr10:uidLastSave="{00000000-0000-0000-0000-000000000000}"/>
  <bookViews>
    <workbookView xWindow="-120" yWindow="-120" windowWidth="29040" windowHeight="15840" activeTab="3" xr2:uid="{FC353768-4642-4658-84F9-A7C8E360191E}"/>
  </bookViews>
  <sheets>
    <sheet name="Arkusz1" sheetId="1" r:id="rId1"/>
    <sheet name="Arkusz2" sheetId="2" r:id="rId2"/>
    <sheet name="Zadanie1" sheetId="3" r:id="rId3"/>
    <sheet name="Zadanie2" sheetId="4" r:id="rId4"/>
  </sheets>
  <definedNames>
    <definedName name="_h">Arkusz1!$F$11</definedName>
    <definedName name="_h1">Arkusz1!$F$42</definedName>
    <definedName name="_k">Arkusz1!$F$7</definedName>
    <definedName name="_mi">Arkusz1!$F$1</definedName>
    <definedName name="_sig">Arkusz1!$F$2</definedName>
    <definedName name="_suma">Arkusz1!$K$66</definedName>
    <definedName name="h">Arkusz1!$F$11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3" l="1"/>
  <c r="P2" i="2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AJ4" i="4" l="1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3" i="4"/>
  <c r="AJ2" i="4"/>
  <c r="AI100" i="4"/>
  <c r="AI102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1" i="4"/>
  <c r="AI3" i="4"/>
  <c r="AI2" i="4"/>
  <c r="AE102" i="4"/>
  <c r="AF102" i="4" s="1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3" i="4"/>
  <c r="AF2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3" i="4"/>
  <c r="AE2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3" i="4"/>
  <c r="AB2" i="4"/>
  <c r="AA3" i="4"/>
  <c r="AA2" i="4"/>
  <c r="W2" i="4"/>
  <c r="O2" i="4"/>
  <c r="AA102" i="4"/>
  <c r="W102" i="4"/>
  <c r="T102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3" i="4"/>
  <c r="X2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3" i="4"/>
  <c r="S3" i="4"/>
  <c r="T3" i="4" s="1"/>
  <c r="S2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2" i="4"/>
  <c r="S102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O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3" i="4"/>
  <c r="P2" i="4"/>
  <c r="O102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H3" i="3"/>
  <c r="I3" i="3" s="1"/>
  <c r="I23" i="4"/>
  <c r="I19" i="4"/>
  <c r="I22" i="4"/>
  <c r="I20" i="4"/>
  <c r="I17" i="4"/>
  <c r="I16" i="4"/>
  <c r="I14" i="4"/>
  <c r="I13" i="4"/>
  <c r="I10" i="4"/>
  <c r="I11" i="4"/>
  <c r="I8" i="4"/>
  <c r="I7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2" i="4"/>
  <c r="K823" i="4"/>
  <c r="K824" i="4"/>
  <c r="K825" i="4"/>
  <c r="K826" i="4" s="1"/>
  <c r="K827" i="4" s="1"/>
  <c r="K828" i="4" s="1"/>
  <c r="K829" i="4" s="1"/>
  <c r="K830" i="4" s="1"/>
  <c r="K831" i="4" s="1"/>
  <c r="K832" i="4" s="1"/>
  <c r="K566" i="4"/>
  <c r="K567" i="4"/>
  <c r="K568" i="4" s="1"/>
  <c r="K569" i="4" s="1"/>
  <c r="K570" i="4" s="1"/>
  <c r="K571" i="4" s="1"/>
  <c r="K572" i="4" s="1"/>
  <c r="K573" i="4" s="1"/>
  <c r="K574" i="4" s="1"/>
  <c r="K575" i="4" s="1"/>
  <c r="K576" i="4" s="1"/>
  <c r="K577" i="4" s="1"/>
  <c r="K578" i="4" s="1"/>
  <c r="K579" i="4" s="1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K600" i="4" s="1"/>
  <c r="K601" i="4" s="1"/>
  <c r="K602" i="4" s="1"/>
  <c r="K603" i="4" s="1"/>
  <c r="K604" i="4" s="1"/>
  <c r="K605" i="4" s="1"/>
  <c r="K606" i="4" s="1"/>
  <c r="K607" i="4" s="1"/>
  <c r="K608" i="4" s="1"/>
  <c r="K609" i="4" s="1"/>
  <c r="K610" i="4" s="1"/>
  <c r="K611" i="4" s="1"/>
  <c r="K612" i="4" s="1"/>
  <c r="K613" i="4" s="1"/>
  <c r="K614" i="4" s="1"/>
  <c r="K615" i="4" s="1"/>
  <c r="K616" i="4" s="1"/>
  <c r="K617" i="4" s="1"/>
  <c r="K618" i="4" s="1"/>
  <c r="K619" i="4" s="1"/>
  <c r="K620" i="4" s="1"/>
  <c r="K621" i="4" s="1"/>
  <c r="K622" i="4" s="1"/>
  <c r="K623" i="4" s="1"/>
  <c r="K624" i="4" s="1"/>
  <c r="K625" i="4" s="1"/>
  <c r="K626" i="4" s="1"/>
  <c r="K627" i="4" s="1"/>
  <c r="K628" i="4" s="1"/>
  <c r="K629" i="4" s="1"/>
  <c r="K630" i="4" s="1"/>
  <c r="K631" i="4" s="1"/>
  <c r="K632" i="4" s="1"/>
  <c r="K633" i="4" s="1"/>
  <c r="K634" i="4" s="1"/>
  <c r="K635" i="4" s="1"/>
  <c r="K636" i="4" s="1"/>
  <c r="K637" i="4" s="1"/>
  <c r="K638" i="4" s="1"/>
  <c r="K639" i="4" s="1"/>
  <c r="K640" i="4" s="1"/>
  <c r="K641" i="4" s="1"/>
  <c r="K642" i="4" s="1"/>
  <c r="K643" i="4" s="1"/>
  <c r="K644" i="4" s="1"/>
  <c r="K645" i="4" s="1"/>
  <c r="K646" i="4" s="1"/>
  <c r="K647" i="4" s="1"/>
  <c r="K648" i="4" s="1"/>
  <c r="K649" i="4" s="1"/>
  <c r="K650" i="4" s="1"/>
  <c r="K651" i="4" s="1"/>
  <c r="K652" i="4" s="1"/>
  <c r="K653" i="4" s="1"/>
  <c r="K654" i="4" s="1"/>
  <c r="K655" i="4" s="1"/>
  <c r="K656" i="4" s="1"/>
  <c r="K657" i="4" s="1"/>
  <c r="K658" i="4" s="1"/>
  <c r="K659" i="4" s="1"/>
  <c r="K660" i="4" s="1"/>
  <c r="K661" i="4" s="1"/>
  <c r="K662" i="4" s="1"/>
  <c r="K663" i="4" s="1"/>
  <c r="K664" i="4" s="1"/>
  <c r="K665" i="4" s="1"/>
  <c r="K666" i="4" s="1"/>
  <c r="K667" i="4" s="1"/>
  <c r="K668" i="4" s="1"/>
  <c r="K669" i="4" s="1"/>
  <c r="K670" i="4" s="1"/>
  <c r="K671" i="4" s="1"/>
  <c r="K672" i="4" s="1"/>
  <c r="K673" i="4" s="1"/>
  <c r="K674" i="4" s="1"/>
  <c r="K675" i="4" s="1"/>
  <c r="K676" i="4" s="1"/>
  <c r="K677" i="4" s="1"/>
  <c r="K678" i="4" s="1"/>
  <c r="K679" i="4" s="1"/>
  <c r="K680" i="4" s="1"/>
  <c r="K681" i="4" s="1"/>
  <c r="K682" i="4" s="1"/>
  <c r="K683" i="4" s="1"/>
  <c r="K684" i="4" s="1"/>
  <c r="K685" i="4" s="1"/>
  <c r="K686" i="4" s="1"/>
  <c r="K687" i="4" s="1"/>
  <c r="K688" i="4" s="1"/>
  <c r="K689" i="4" s="1"/>
  <c r="K690" i="4" s="1"/>
  <c r="K691" i="4" s="1"/>
  <c r="K692" i="4" s="1"/>
  <c r="K693" i="4" s="1"/>
  <c r="K694" i="4" s="1"/>
  <c r="K695" i="4" s="1"/>
  <c r="K696" i="4" s="1"/>
  <c r="K697" i="4" s="1"/>
  <c r="K698" i="4" s="1"/>
  <c r="K699" i="4" s="1"/>
  <c r="K700" i="4" s="1"/>
  <c r="K701" i="4" s="1"/>
  <c r="K702" i="4" s="1"/>
  <c r="K703" i="4" s="1"/>
  <c r="K704" i="4" s="1"/>
  <c r="K705" i="4" s="1"/>
  <c r="K706" i="4" s="1"/>
  <c r="K707" i="4" s="1"/>
  <c r="K708" i="4" s="1"/>
  <c r="K709" i="4" s="1"/>
  <c r="K710" i="4" s="1"/>
  <c r="K711" i="4" s="1"/>
  <c r="K712" i="4" s="1"/>
  <c r="K713" i="4" s="1"/>
  <c r="K714" i="4" s="1"/>
  <c r="K715" i="4" s="1"/>
  <c r="K716" i="4" s="1"/>
  <c r="K717" i="4" s="1"/>
  <c r="K718" i="4" s="1"/>
  <c r="K719" i="4" s="1"/>
  <c r="K720" i="4" s="1"/>
  <c r="K721" i="4" s="1"/>
  <c r="K722" i="4" s="1"/>
  <c r="K723" i="4" s="1"/>
  <c r="K724" i="4" s="1"/>
  <c r="K725" i="4" s="1"/>
  <c r="K726" i="4" s="1"/>
  <c r="K727" i="4" s="1"/>
  <c r="K728" i="4" s="1"/>
  <c r="K729" i="4" s="1"/>
  <c r="K730" i="4" s="1"/>
  <c r="K731" i="4" s="1"/>
  <c r="K732" i="4" s="1"/>
  <c r="K733" i="4" s="1"/>
  <c r="K734" i="4" s="1"/>
  <c r="K735" i="4" s="1"/>
  <c r="K736" i="4" s="1"/>
  <c r="K737" i="4" s="1"/>
  <c r="K738" i="4" s="1"/>
  <c r="K739" i="4" s="1"/>
  <c r="K740" i="4" s="1"/>
  <c r="K741" i="4" s="1"/>
  <c r="K742" i="4" s="1"/>
  <c r="K743" i="4" s="1"/>
  <c r="K744" i="4" s="1"/>
  <c r="K745" i="4" s="1"/>
  <c r="K746" i="4" s="1"/>
  <c r="K747" i="4" s="1"/>
  <c r="K748" i="4" s="1"/>
  <c r="K749" i="4" s="1"/>
  <c r="K750" i="4" s="1"/>
  <c r="K751" i="4" s="1"/>
  <c r="K752" i="4" s="1"/>
  <c r="K753" i="4" s="1"/>
  <c r="K754" i="4" s="1"/>
  <c r="K755" i="4" s="1"/>
  <c r="K756" i="4" s="1"/>
  <c r="K757" i="4" s="1"/>
  <c r="K758" i="4" s="1"/>
  <c r="K759" i="4" s="1"/>
  <c r="K760" i="4" s="1"/>
  <c r="K761" i="4" s="1"/>
  <c r="K762" i="4" s="1"/>
  <c r="K763" i="4" s="1"/>
  <c r="K764" i="4" s="1"/>
  <c r="K765" i="4" s="1"/>
  <c r="K766" i="4" s="1"/>
  <c r="K767" i="4" s="1"/>
  <c r="K768" i="4" s="1"/>
  <c r="K769" i="4" s="1"/>
  <c r="K770" i="4" s="1"/>
  <c r="K771" i="4" s="1"/>
  <c r="K772" i="4" s="1"/>
  <c r="K773" i="4" s="1"/>
  <c r="K774" i="4" s="1"/>
  <c r="K775" i="4" s="1"/>
  <c r="K776" i="4" s="1"/>
  <c r="K777" i="4" s="1"/>
  <c r="K778" i="4" s="1"/>
  <c r="K779" i="4" s="1"/>
  <c r="K780" i="4" s="1"/>
  <c r="K781" i="4" s="1"/>
  <c r="K782" i="4" s="1"/>
  <c r="K783" i="4" s="1"/>
  <c r="K784" i="4" s="1"/>
  <c r="K785" i="4" s="1"/>
  <c r="K786" i="4" s="1"/>
  <c r="K787" i="4" s="1"/>
  <c r="K788" i="4" s="1"/>
  <c r="K789" i="4" s="1"/>
  <c r="K790" i="4" s="1"/>
  <c r="K791" i="4" s="1"/>
  <c r="K792" i="4" s="1"/>
  <c r="K793" i="4" s="1"/>
  <c r="K794" i="4" s="1"/>
  <c r="K795" i="4" s="1"/>
  <c r="K796" i="4" s="1"/>
  <c r="K797" i="4" s="1"/>
  <c r="K798" i="4" s="1"/>
  <c r="K799" i="4" s="1"/>
  <c r="K800" i="4" s="1"/>
  <c r="K801" i="4" s="1"/>
  <c r="K802" i="4" s="1"/>
  <c r="K803" i="4" s="1"/>
  <c r="K804" i="4" s="1"/>
  <c r="K805" i="4" s="1"/>
  <c r="K806" i="4" s="1"/>
  <c r="K807" i="4" s="1"/>
  <c r="K808" i="4" s="1"/>
  <c r="K809" i="4" s="1"/>
  <c r="K810" i="4" s="1"/>
  <c r="K811" i="4" s="1"/>
  <c r="K812" i="4" s="1"/>
  <c r="K813" i="4" s="1"/>
  <c r="K814" i="4" s="1"/>
  <c r="K815" i="4" s="1"/>
  <c r="K816" i="4" s="1"/>
  <c r="K817" i="4" s="1"/>
  <c r="K818" i="4" s="1"/>
  <c r="K819" i="4" s="1"/>
  <c r="K820" i="4" s="1"/>
  <c r="K821" i="4" s="1"/>
  <c r="K822" i="4" s="1"/>
  <c r="K4" i="4"/>
  <c r="K5" i="4"/>
  <c r="K6" i="4"/>
  <c r="K7" i="4" s="1"/>
  <c r="K8" i="4" s="1"/>
  <c r="K9" i="4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K482" i="4" s="1"/>
  <c r="K483" i="4" s="1"/>
  <c r="K484" i="4" s="1"/>
  <c r="K485" i="4" s="1"/>
  <c r="K486" i="4" s="1"/>
  <c r="K487" i="4" s="1"/>
  <c r="K488" i="4" s="1"/>
  <c r="K489" i="4" s="1"/>
  <c r="K490" i="4" s="1"/>
  <c r="K491" i="4" s="1"/>
  <c r="K492" i="4" s="1"/>
  <c r="K493" i="4" s="1"/>
  <c r="K494" i="4" s="1"/>
  <c r="K495" i="4" s="1"/>
  <c r="K496" i="4" s="1"/>
  <c r="K497" i="4" s="1"/>
  <c r="K498" i="4" s="1"/>
  <c r="K499" i="4" s="1"/>
  <c r="K500" i="4" s="1"/>
  <c r="K501" i="4" s="1"/>
  <c r="K502" i="4" s="1"/>
  <c r="K503" i="4" s="1"/>
  <c r="K504" i="4" s="1"/>
  <c r="K505" i="4" s="1"/>
  <c r="K506" i="4" s="1"/>
  <c r="K507" i="4" s="1"/>
  <c r="K508" i="4" s="1"/>
  <c r="K509" i="4" s="1"/>
  <c r="K510" i="4" s="1"/>
  <c r="K511" i="4" s="1"/>
  <c r="K512" i="4" s="1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K529" i="4" s="1"/>
  <c r="K530" i="4" s="1"/>
  <c r="K531" i="4" s="1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K557" i="4" s="1"/>
  <c r="K558" i="4" s="1"/>
  <c r="K559" i="4" s="1"/>
  <c r="K560" i="4" s="1"/>
  <c r="K561" i="4" s="1"/>
  <c r="K562" i="4" s="1"/>
  <c r="K563" i="4" s="1"/>
  <c r="K564" i="4" s="1"/>
  <c r="K565" i="4" s="1"/>
  <c r="K3" i="4"/>
  <c r="K2" i="4"/>
  <c r="I5" i="4"/>
  <c r="I4" i="4"/>
  <c r="P12" i="2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2" i="3"/>
  <c r="O2" i="2"/>
  <c r="P5" i="2"/>
  <c r="F52" i="4"/>
  <c r="E52" i="4"/>
  <c r="B52" i="4"/>
  <c r="C52" i="4"/>
  <c r="D52" i="4"/>
  <c r="A52" i="4"/>
  <c r="C51" i="1"/>
  <c r="K2" i="2"/>
  <c r="L2" i="2"/>
  <c r="I4" i="3"/>
  <c r="I5" i="3"/>
  <c r="I7" i="3"/>
  <c r="I8" i="3"/>
  <c r="I12" i="3"/>
  <c r="I16" i="3"/>
  <c r="I21" i="3"/>
  <c r="I22" i="3"/>
  <c r="I28" i="3"/>
  <c r="I30" i="3"/>
  <c r="I32" i="3"/>
  <c r="I36" i="3"/>
  <c r="I40" i="3"/>
  <c r="I44" i="3"/>
  <c r="I48" i="3"/>
  <c r="I60" i="3"/>
  <c r="I64" i="3"/>
  <c r="I68" i="3"/>
  <c r="I72" i="3"/>
  <c r="I76" i="3"/>
  <c r="I80" i="3"/>
  <c r="I92" i="3"/>
  <c r="I96" i="3"/>
  <c r="I100" i="3"/>
  <c r="H6" i="2"/>
  <c r="H2" i="2"/>
  <c r="H4" i="3"/>
  <c r="H5" i="3"/>
  <c r="H6" i="3"/>
  <c r="I6" i="3" s="1"/>
  <c r="H7" i="3"/>
  <c r="H8" i="3"/>
  <c r="H9" i="3"/>
  <c r="I9" i="3" s="1"/>
  <c r="H10" i="3"/>
  <c r="I10" i="3" s="1"/>
  <c r="H11" i="3"/>
  <c r="I11" i="3" s="1"/>
  <c r="H12" i="3"/>
  <c r="H13" i="3"/>
  <c r="I13" i="3" s="1"/>
  <c r="H14" i="3"/>
  <c r="I14" i="3" s="1"/>
  <c r="H15" i="3"/>
  <c r="I15" i="3" s="1"/>
  <c r="H16" i="3"/>
  <c r="H17" i="3"/>
  <c r="I17" i="3" s="1"/>
  <c r="H18" i="3"/>
  <c r="I18" i="3" s="1"/>
  <c r="H19" i="3"/>
  <c r="I19" i="3" s="1"/>
  <c r="H20" i="3"/>
  <c r="I20" i="3" s="1"/>
  <c r="H21" i="3"/>
  <c r="H22" i="3"/>
  <c r="H23" i="3"/>
  <c r="I23" i="3" s="1"/>
  <c r="H24" i="3"/>
  <c r="I24" i="3" s="1"/>
  <c r="H25" i="3"/>
  <c r="I25" i="3" s="1"/>
  <c r="H26" i="3"/>
  <c r="I26" i="3" s="1"/>
  <c r="H27" i="3"/>
  <c r="I27" i="3" s="1"/>
  <c r="H28" i="3"/>
  <c r="H29" i="3"/>
  <c r="I29" i="3" s="1"/>
  <c r="H30" i="3"/>
  <c r="H31" i="3"/>
  <c r="I31" i="3" s="1"/>
  <c r="H32" i="3"/>
  <c r="H33" i="3"/>
  <c r="I33" i="3" s="1"/>
  <c r="H34" i="3"/>
  <c r="I34" i="3" s="1"/>
  <c r="H35" i="3"/>
  <c r="I35" i="3" s="1"/>
  <c r="H36" i="3"/>
  <c r="H37" i="3"/>
  <c r="I37" i="3" s="1"/>
  <c r="H38" i="3"/>
  <c r="I38" i="3" s="1"/>
  <c r="H39" i="3"/>
  <c r="I39" i="3" s="1"/>
  <c r="H40" i="3"/>
  <c r="H41" i="3"/>
  <c r="I41" i="3" s="1"/>
  <c r="H42" i="3"/>
  <c r="I42" i="3" s="1"/>
  <c r="H43" i="3"/>
  <c r="I43" i="3" s="1"/>
  <c r="H44" i="3"/>
  <c r="H45" i="3"/>
  <c r="I45" i="3" s="1"/>
  <c r="H46" i="3"/>
  <c r="I46" i="3" s="1"/>
  <c r="H47" i="3"/>
  <c r="I47" i="3" s="1"/>
  <c r="H48" i="3"/>
  <c r="H49" i="3"/>
  <c r="I49" i="3" s="1"/>
  <c r="H50" i="3"/>
  <c r="I50" i="3" s="1"/>
  <c r="H51" i="3"/>
  <c r="I51" i="3" s="1"/>
  <c r="H52" i="3"/>
  <c r="I52" i="3" s="1"/>
  <c r="H53" i="3"/>
  <c r="I53" i="3" s="1"/>
  <c r="H54" i="3"/>
  <c r="I54" i="3" s="1"/>
  <c r="H55" i="3"/>
  <c r="I55" i="3" s="1"/>
  <c r="H56" i="3"/>
  <c r="I56" i="3" s="1"/>
  <c r="H57" i="3"/>
  <c r="I57" i="3" s="1"/>
  <c r="H58" i="3"/>
  <c r="I58" i="3" s="1"/>
  <c r="H59" i="3"/>
  <c r="I59" i="3" s="1"/>
  <c r="H60" i="3"/>
  <c r="H61" i="3"/>
  <c r="I61" i="3" s="1"/>
  <c r="H62" i="3"/>
  <c r="I62" i="3" s="1"/>
  <c r="H63" i="3"/>
  <c r="I63" i="3" s="1"/>
  <c r="H64" i="3"/>
  <c r="H65" i="3"/>
  <c r="I65" i="3" s="1"/>
  <c r="H66" i="3"/>
  <c r="I66" i="3" s="1"/>
  <c r="H67" i="3"/>
  <c r="I67" i="3" s="1"/>
  <c r="H68" i="3"/>
  <c r="H69" i="3"/>
  <c r="I69" i="3" s="1"/>
  <c r="H70" i="3"/>
  <c r="I70" i="3" s="1"/>
  <c r="H71" i="3"/>
  <c r="I71" i="3" s="1"/>
  <c r="H72" i="3"/>
  <c r="H73" i="3"/>
  <c r="I73" i="3" s="1"/>
  <c r="H74" i="3"/>
  <c r="I74" i="3" s="1"/>
  <c r="H75" i="3"/>
  <c r="I75" i="3" s="1"/>
  <c r="H76" i="3"/>
  <c r="H77" i="3"/>
  <c r="I77" i="3" s="1"/>
  <c r="H78" i="3"/>
  <c r="I78" i="3" s="1"/>
  <c r="H79" i="3"/>
  <c r="I79" i="3" s="1"/>
  <c r="H80" i="3"/>
  <c r="H81" i="3"/>
  <c r="I81" i="3" s="1"/>
  <c r="H82" i="3"/>
  <c r="I82" i="3" s="1"/>
  <c r="H83" i="3"/>
  <c r="I83" i="3" s="1"/>
  <c r="H84" i="3"/>
  <c r="I84" i="3" s="1"/>
  <c r="H85" i="3"/>
  <c r="I85" i="3" s="1"/>
  <c r="H86" i="3"/>
  <c r="I86" i="3" s="1"/>
  <c r="H87" i="3"/>
  <c r="I87" i="3" s="1"/>
  <c r="H88" i="3"/>
  <c r="I88" i="3" s="1"/>
  <c r="H89" i="3"/>
  <c r="I89" i="3" s="1"/>
  <c r="H90" i="3"/>
  <c r="I90" i="3" s="1"/>
  <c r="H91" i="3"/>
  <c r="I91" i="3" s="1"/>
  <c r="H92" i="3"/>
  <c r="H93" i="3"/>
  <c r="I93" i="3" s="1"/>
  <c r="H94" i="3"/>
  <c r="I94" i="3" s="1"/>
  <c r="H95" i="3"/>
  <c r="I95" i="3" s="1"/>
  <c r="H96" i="3"/>
  <c r="H97" i="3"/>
  <c r="I97" i="3" s="1"/>
  <c r="H98" i="3"/>
  <c r="I98" i="3" s="1"/>
  <c r="H99" i="3"/>
  <c r="I99" i="3" s="1"/>
  <c r="H100" i="3"/>
  <c r="H101" i="3"/>
  <c r="I101" i="3" s="1"/>
  <c r="G83" i="2"/>
  <c r="B2" i="3" a="1"/>
  <c r="B2" i="3" s="1"/>
  <c r="G3" i="2"/>
  <c r="E8" i="3"/>
  <c r="E7" i="3"/>
  <c r="H2" i="3" s="1"/>
  <c r="I2" i="3" s="1"/>
  <c r="E5" i="3"/>
  <c r="E4" i="3"/>
  <c r="H102" i="3" l="1"/>
  <c r="I102" i="3" s="1"/>
  <c r="K2" i="3"/>
  <c r="F39" i="1"/>
  <c r="F42" i="1" s="1"/>
  <c r="F38" i="1"/>
  <c r="I36" i="1" s="1"/>
  <c r="F36" i="1"/>
  <c r="F35" i="1"/>
  <c r="M2" i="3" l="1"/>
  <c r="L2" i="3"/>
  <c r="K3" i="3"/>
  <c r="J36" i="1"/>
  <c r="K36" i="1" s="1"/>
  <c r="M36" i="1"/>
  <c r="I37" i="1"/>
  <c r="J3" i="2"/>
  <c r="K3" i="2" s="1"/>
  <c r="M3" i="3" l="1"/>
  <c r="K4" i="3"/>
  <c r="L3" i="3"/>
  <c r="M37" i="1"/>
  <c r="P36" i="1"/>
  <c r="N36" i="1"/>
  <c r="J37" i="1"/>
  <c r="K37" i="1" s="1"/>
  <c r="J4" i="2"/>
  <c r="B301" i="1"/>
  <c r="C301" i="1" s="1"/>
  <c r="B5" i="1"/>
  <c r="C5" i="1" s="1"/>
  <c r="A5" i="2" s="1"/>
  <c r="B9" i="1"/>
  <c r="C9" i="1" s="1"/>
  <c r="A9" i="2" s="1"/>
  <c r="B13" i="1"/>
  <c r="C13" i="1" s="1"/>
  <c r="A13" i="2" s="1"/>
  <c r="B17" i="1"/>
  <c r="C17" i="1" s="1"/>
  <c r="A17" i="2" s="1"/>
  <c r="B21" i="1"/>
  <c r="C21" i="1" s="1"/>
  <c r="A21" i="2" s="1"/>
  <c r="B25" i="1"/>
  <c r="C25" i="1" s="1"/>
  <c r="A25" i="2" s="1"/>
  <c r="B37" i="1"/>
  <c r="C37" i="1" s="1"/>
  <c r="A37" i="2" s="1"/>
  <c r="B41" i="1"/>
  <c r="C41" i="1" s="1"/>
  <c r="A41" i="2" s="1"/>
  <c r="B45" i="1"/>
  <c r="C45" i="1" s="1"/>
  <c r="B49" i="1"/>
  <c r="C49" i="1" s="1"/>
  <c r="B53" i="1"/>
  <c r="C53" i="1" s="1"/>
  <c r="B57" i="1"/>
  <c r="C57" i="1" s="1"/>
  <c r="B69" i="1"/>
  <c r="C69" i="1" s="1"/>
  <c r="B73" i="1"/>
  <c r="C73" i="1" s="1"/>
  <c r="B77" i="1"/>
  <c r="C77" i="1" s="1"/>
  <c r="B81" i="1"/>
  <c r="C81" i="1" s="1"/>
  <c r="B85" i="1"/>
  <c r="C85" i="1" s="1"/>
  <c r="B89" i="1"/>
  <c r="C89" i="1" s="1"/>
  <c r="B93" i="1"/>
  <c r="C93" i="1" s="1"/>
  <c r="B97" i="1"/>
  <c r="C97" i="1" s="1"/>
  <c r="B101" i="1"/>
  <c r="C101" i="1" s="1"/>
  <c r="B105" i="1"/>
  <c r="C105" i="1" s="1"/>
  <c r="B109" i="1"/>
  <c r="C109" i="1" s="1"/>
  <c r="B113" i="1"/>
  <c r="C113" i="1" s="1"/>
  <c r="B117" i="1"/>
  <c r="C117" i="1" s="1"/>
  <c r="B121" i="1"/>
  <c r="C121" i="1" s="1"/>
  <c r="B125" i="1"/>
  <c r="C125" i="1" s="1"/>
  <c r="B129" i="1"/>
  <c r="C129" i="1" s="1"/>
  <c r="B133" i="1"/>
  <c r="C133" i="1" s="1"/>
  <c r="B137" i="1"/>
  <c r="C137" i="1" s="1"/>
  <c r="B141" i="1"/>
  <c r="C141" i="1" s="1"/>
  <c r="B145" i="1"/>
  <c r="C145" i="1" s="1"/>
  <c r="B149" i="1"/>
  <c r="C149" i="1" s="1"/>
  <c r="B153" i="1"/>
  <c r="C153" i="1" s="1"/>
  <c r="B157" i="1"/>
  <c r="C157" i="1" s="1"/>
  <c r="B161" i="1"/>
  <c r="C161" i="1" s="1"/>
  <c r="B165" i="1"/>
  <c r="C165" i="1" s="1"/>
  <c r="B169" i="1"/>
  <c r="C169" i="1" s="1"/>
  <c r="B173" i="1"/>
  <c r="C173" i="1" s="1"/>
  <c r="B177" i="1"/>
  <c r="C177" i="1" s="1"/>
  <c r="B181" i="1"/>
  <c r="C181" i="1" s="1"/>
  <c r="B185" i="1"/>
  <c r="C185" i="1" s="1"/>
  <c r="B189" i="1"/>
  <c r="C189" i="1" s="1"/>
  <c r="B193" i="1"/>
  <c r="C193" i="1" s="1"/>
  <c r="B197" i="1"/>
  <c r="C197" i="1" s="1"/>
  <c r="B201" i="1"/>
  <c r="C201" i="1" s="1"/>
  <c r="B205" i="1"/>
  <c r="C205" i="1" s="1"/>
  <c r="B209" i="1"/>
  <c r="C209" i="1" s="1"/>
  <c r="B213" i="1"/>
  <c r="C213" i="1" s="1"/>
  <c r="B217" i="1"/>
  <c r="C217" i="1" s="1"/>
  <c r="B221" i="1"/>
  <c r="C221" i="1" s="1"/>
  <c r="B225" i="1"/>
  <c r="C225" i="1" s="1"/>
  <c r="B229" i="1"/>
  <c r="C229" i="1" s="1"/>
  <c r="B233" i="1"/>
  <c r="C233" i="1" s="1"/>
  <c r="B237" i="1"/>
  <c r="C237" i="1" s="1"/>
  <c r="B241" i="1"/>
  <c r="C241" i="1" s="1"/>
  <c r="B245" i="1"/>
  <c r="C245" i="1" s="1"/>
  <c r="B249" i="1"/>
  <c r="C249" i="1" s="1"/>
  <c r="B253" i="1"/>
  <c r="C253" i="1" s="1"/>
  <c r="B257" i="1"/>
  <c r="C257" i="1" s="1"/>
  <c r="B261" i="1"/>
  <c r="C261" i="1" s="1"/>
  <c r="B265" i="1"/>
  <c r="C265" i="1" s="1"/>
  <c r="B269" i="1"/>
  <c r="C269" i="1" s="1"/>
  <c r="B273" i="1"/>
  <c r="C273" i="1" s="1"/>
  <c r="B277" i="1"/>
  <c r="C277" i="1" s="1"/>
  <c r="B281" i="1"/>
  <c r="C281" i="1" s="1"/>
  <c r="B285" i="1"/>
  <c r="C285" i="1" s="1"/>
  <c r="B289" i="1"/>
  <c r="C289" i="1" s="1"/>
  <c r="B293" i="1"/>
  <c r="C293" i="1" s="1"/>
  <c r="B297" i="1"/>
  <c r="C297" i="1" s="1"/>
  <c r="B12" i="1"/>
  <c r="C12" i="1" s="1"/>
  <c r="A12" i="2" s="1"/>
  <c r="B14" i="1"/>
  <c r="C14" i="1" s="1"/>
  <c r="A14" i="2" s="1"/>
  <c r="B15" i="1"/>
  <c r="C15" i="1" s="1"/>
  <c r="A15" i="2" s="1"/>
  <c r="B16" i="1"/>
  <c r="C16" i="1" s="1"/>
  <c r="A16" i="2" s="1"/>
  <c r="B18" i="1"/>
  <c r="C18" i="1" s="1"/>
  <c r="A18" i="2" s="1"/>
  <c r="B19" i="1"/>
  <c r="C19" i="1" s="1"/>
  <c r="A19" i="2" s="1"/>
  <c r="B20" i="1"/>
  <c r="C20" i="1" s="1"/>
  <c r="A20" i="2" s="1"/>
  <c r="B22" i="1"/>
  <c r="C22" i="1" s="1"/>
  <c r="A22" i="2" s="1"/>
  <c r="B23" i="1"/>
  <c r="C23" i="1" s="1"/>
  <c r="A23" i="2" s="1"/>
  <c r="B24" i="1"/>
  <c r="C24" i="1" s="1"/>
  <c r="A24" i="2" s="1"/>
  <c r="B26" i="1"/>
  <c r="C26" i="1" s="1"/>
  <c r="A26" i="2" s="1"/>
  <c r="B27" i="1"/>
  <c r="C27" i="1" s="1"/>
  <c r="A27" i="2" s="1"/>
  <c r="B28" i="1"/>
  <c r="C28" i="1" s="1"/>
  <c r="A28" i="2" s="1"/>
  <c r="B29" i="1"/>
  <c r="C29" i="1" s="1"/>
  <c r="A29" i="2" s="1"/>
  <c r="B30" i="1"/>
  <c r="C30" i="1" s="1"/>
  <c r="A30" i="2" s="1"/>
  <c r="B31" i="1"/>
  <c r="C31" i="1" s="1"/>
  <c r="A31" i="2" s="1"/>
  <c r="B32" i="1"/>
  <c r="C32" i="1" s="1"/>
  <c r="A32" i="2" s="1"/>
  <c r="B33" i="1"/>
  <c r="C33" i="1" s="1"/>
  <c r="A33" i="2" s="1"/>
  <c r="B34" i="1"/>
  <c r="C34" i="1" s="1"/>
  <c r="A34" i="2" s="1"/>
  <c r="B35" i="1"/>
  <c r="C35" i="1" s="1"/>
  <c r="A35" i="2" s="1"/>
  <c r="B36" i="1"/>
  <c r="C36" i="1" s="1"/>
  <c r="A36" i="2" s="1"/>
  <c r="B38" i="1"/>
  <c r="C38" i="1" s="1"/>
  <c r="A38" i="2" s="1"/>
  <c r="B39" i="1"/>
  <c r="C39" i="1" s="1"/>
  <c r="A39" i="2" s="1"/>
  <c r="B40" i="1"/>
  <c r="C40" i="1" s="1"/>
  <c r="A40" i="2" s="1"/>
  <c r="B42" i="1"/>
  <c r="C42" i="1" s="1"/>
  <c r="B43" i="1"/>
  <c r="C43" i="1" s="1"/>
  <c r="B44" i="1"/>
  <c r="C44" i="1" s="1"/>
  <c r="B46" i="1"/>
  <c r="C46" i="1" s="1"/>
  <c r="B47" i="1"/>
  <c r="C47" i="1" s="1"/>
  <c r="B48" i="1"/>
  <c r="C48" i="1" s="1"/>
  <c r="B50" i="1"/>
  <c r="C50" i="1" s="1"/>
  <c r="B51" i="1"/>
  <c r="B52" i="1"/>
  <c r="C52" i="1" s="1"/>
  <c r="B54" i="1"/>
  <c r="C54" i="1" s="1"/>
  <c r="B55" i="1"/>
  <c r="C55" i="1" s="1"/>
  <c r="B56" i="1"/>
  <c r="C56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70" i="1"/>
  <c r="C70" i="1" s="1"/>
  <c r="B71" i="1"/>
  <c r="C71" i="1" s="1"/>
  <c r="B72" i="1"/>
  <c r="C72" i="1" s="1"/>
  <c r="B74" i="1"/>
  <c r="C74" i="1" s="1"/>
  <c r="B75" i="1"/>
  <c r="C75" i="1" s="1"/>
  <c r="B76" i="1"/>
  <c r="C76" i="1" s="1"/>
  <c r="B78" i="1"/>
  <c r="C78" i="1" s="1"/>
  <c r="B79" i="1"/>
  <c r="C79" i="1" s="1"/>
  <c r="B80" i="1"/>
  <c r="C80" i="1" s="1"/>
  <c r="B82" i="1"/>
  <c r="C82" i="1" s="1"/>
  <c r="B83" i="1"/>
  <c r="C83" i="1" s="1"/>
  <c r="B84" i="1"/>
  <c r="C84" i="1" s="1"/>
  <c r="B86" i="1"/>
  <c r="C86" i="1" s="1"/>
  <c r="B87" i="1"/>
  <c r="C87" i="1" s="1"/>
  <c r="B88" i="1"/>
  <c r="C88" i="1" s="1"/>
  <c r="B90" i="1"/>
  <c r="C90" i="1" s="1"/>
  <c r="B91" i="1"/>
  <c r="C91" i="1" s="1"/>
  <c r="B92" i="1"/>
  <c r="C92" i="1" s="1"/>
  <c r="B94" i="1"/>
  <c r="C94" i="1" s="1"/>
  <c r="B95" i="1"/>
  <c r="C95" i="1" s="1"/>
  <c r="B96" i="1"/>
  <c r="C96" i="1" s="1"/>
  <c r="B98" i="1"/>
  <c r="C98" i="1" s="1"/>
  <c r="B99" i="1"/>
  <c r="C99" i="1" s="1"/>
  <c r="B100" i="1"/>
  <c r="C100" i="1" s="1"/>
  <c r="B102" i="1"/>
  <c r="C102" i="1" s="1"/>
  <c r="B103" i="1"/>
  <c r="C103" i="1" s="1"/>
  <c r="B104" i="1"/>
  <c r="C104" i="1" s="1"/>
  <c r="B106" i="1"/>
  <c r="C106" i="1" s="1"/>
  <c r="B107" i="1"/>
  <c r="C107" i="1" s="1"/>
  <c r="B108" i="1"/>
  <c r="C108" i="1" s="1"/>
  <c r="B110" i="1"/>
  <c r="C110" i="1" s="1"/>
  <c r="B111" i="1"/>
  <c r="C111" i="1" s="1"/>
  <c r="B112" i="1"/>
  <c r="C112" i="1" s="1"/>
  <c r="B114" i="1"/>
  <c r="C114" i="1" s="1"/>
  <c r="B115" i="1"/>
  <c r="C115" i="1" s="1"/>
  <c r="B116" i="1"/>
  <c r="C116" i="1" s="1"/>
  <c r="B118" i="1"/>
  <c r="C118" i="1" s="1"/>
  <c r="B119" i="1"/>
  <c r="C119" i="1" s="1"/>
  <c r="B120" i="1"/>
  <c r="C120" i="1" s="1"/>
  <c r="B122" i="1"/>
  <c r="C122" i="1" s="1"/>
  <c r="B123" i="1"/>
  <c r="C123" i="1" s="1"/>
  <c r="B124" i="1"/>
  <c r="C124" i="1" s="1"/>
  <c r="B126" i="1"/>
  <c r="C126" i="1" s="1"/>
  <c r="B127" i="1"/>
  <c r="C127" i="1" s="1"/>
  <c r="B128" i="1"/>
  <c r="C128" i="1" s="1"/>
  <c r="B130" i="1"/>
  <c r="C130" i="1" s="1"/>
  <c r="B131" i="1"/>
  <c r="C131" i="1" s="1"/>
  <c r="B132" i="1"/>
  <c r="C132" i="1" s="1"/>
  <c r="B134" i="1"/>
  <c r="C134" i="1" s="1"/>
  <c r="B135" i="1"/>
  <c r="C135" i="1" s="1"/>
  <c r="B136" i="1"/>
  <c r="C136" i="1" s="1"/>
  <c r="B138" i="1"/>
  <c r="C138" i="1" s="1"/>
  <c r="B139" i="1"/>
  <c r="C139" i="1" s="1"/>
  <c r="B140" i="1"/>
  <c r="C140" i="1" s="1"/>
  <c r="B142" i="1"/>
  <c r="C142" i="1" s="1"/>
  <c r="B143" i="1"/>
  <c r="C143" i="1" s="1"/>
  <c r="B144" i="1"/>
  <c r="C144" i="1" s="1"/>
  <c r="B146" i="1"/>
  <c r="C146" i="1" s="1"/>
  <c r="B147" i="1"/>
  <c r="C147" i="1" s="1"/>
  <c r="B148" i="1"/>
  <c r="C148" i="1" s="1"/>
  <c r="B150" i="1"/>
  <c r="C150" i="1" s="1"/>
  <c r="B151" i="1"/>
  <c r="C151" i="1" s="1"/>
  <c r="B152" i="1"/>
  <c r="C152" i="1" s="1"/>
  <c r="B154" i="1"/>
  <c r="C154" i="1" s="1"/>
  <c r="B155" i="1"/>
  <c r="C155" i="1" s="1"/>
  <c r="B156" i="1"/>
  <c r="C156" i="1" s="1"/>
  <c r="B158" i="1"/>
  <c r="C158" i="1" s="1"/>
  <c r="B159" i="1"/>
  <c r="C159" i="1" s="1"/>
  <c r="B160" i="1"/>
  <c r="C160" i="1" s="1"/>
  <c r="B162" i="1"/>
  <c r="C162" i="1" s="1"/>
  <c r="B163" i="1"/>
  <c r="C163" i="1" s="1"/>
  <c r="B164" i="1"/>
  <c r="C164" i="1" s="1"/>
  <c r="B166" i="1"/>
  <c r="C166" i="1" s="1"/>
  <c r="B167" i="1"/>
  <c r="C167" i="1" s="1"/>
  <c r="B168" i="1"/>
  <c r="C168" i="1" s="1"/>
  <c r="B170" i="1"/>
  <c r="C170" i="1" s="1"/>
  <c r="B171" i="1"/>
  <c r="C171" i="1" s="1"/>
  <c r="B172" i="1"/>
  <c r="C172" i="1" s="1"/>
  <c r="B174" i="1"/>
  <c r="C174" i="1" s="1"/>
  <c r="B175" i="1"/>
  <c r="C175" i="1" s="1"/>
  <c r="B176" i="1"/>
  <c r="C176" i="1" s="1"/>
  <c r="B178" i="1"/>
  <c r="C178" i="1" s="1"/>
  <c r="B179" i="1"/>
  <c r="C179" i="1" s="1"/>
  <c r="B180" i="1"/>
  <c r="C180" i="1" s="1"/>
  <c r="B182" i="1"/>
  <c r="C182" i="1" s="1"/>
  <c r="B183" i="1"/>
  <c r="C183" i="1" s="1"/>
  <c r="B184" i="1"/>
  <c r="C184" i="1" s="1"/>
  <c r="B186" i="1"/>
  <c r="C186" i="1" s="1"/>
  <c r="B187" i="1"/>
  <c r="C187" i="1" s="1"/>
  <c r="B188" i="1"/>
  <c r="C188" i="1" s="1"/>
  <c r="B190" i="1"/>
  <c r="C190" i="1" s="1"/>
  <c r="B191" i="1"/>
  <c r="C191" i="1" s="1"/>
  <c r="B192" i="1"/>
  <c r="C192" i="1" s="1"/>
  <c r="B194" i="1"/>
  <c r="C194" i="1" s="1"/>
  <c r="B195" i="1"/>
  <c r="C195" i="1" s="1"/>
  <c r="B196" i="1"/>
  <c r="C196" i="1" s="1"/>
  <c r="B198" i="1"/>
  <c r="C198" i="1" s="1"/>
  <c r="B199" i="1"/>
  <c r="C199" i="1" s="1"/>
  <c r="B200" i="1"/>
  <c r="C200" i="1" s="1"/>
  <c r="B202" i="1"/>
  <c r="C202" i="1" s="1"/>
  <c r="B203" i="1"/>
  <c r="C203" i="1" s="1"/>
  <c r="B204" i="1"/>
  <c r="C204" i="1" s="1"/>
  <c r="B206" i="1"/>
  <c r="C206" i="1" s="1"/>
  <c r="B207" i="1"/>
  <c r="C207" i="1" s="1"/>
  <c r="B208" i="1"/>
  <c r="C208" i="1" s="1"/>
  <c r="B210" i="1"/>
  <c r="C210" i="1" s="1"/>
  <c r="B211" i="1"/>
  <c r="C211" i="1" s="1"/>
  <c r="B212" i="1"/>
  <c r="C212" i="1" s="1"/>
  <c r="B214" i="1"/>
  <c r="C214" i="1" s="1"/>
  <c r="B215" i="1"/>
  <c r="C215" i="1" s="1"/>
  <c r="B216" i="1"/>
  <c r="C216" i="1" s="1"/>
  <c r="B218" i="1"/>
  <c r="C218" i="1" s="1"/>
  <c r="B219" i="1"/>
  <c r="C219" i="1" s="1"/>
  <c r="B220" i="1"/>
  <c r="C220" i="1" s="1"/>
  <c r="B222" i="1"/>
  <c r="C222" i="1" s="1"/>
  <c r="B223" i="1"/>
  <c r="C223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4" i="1"/>
  <c r="C234" i="1" s="1"/>
  <c r="B235" i="1"/>
  <c r="C235" i="1" s="1"/>
  <c r="B236" i="1"/>
  <c r="C236" i="1" s="1"/>
  <c r="B238" i="1"/>
  <c r="C238" i="1" s="1"/>
  <c r="B239" i="1"/>
  <c r="C239" i="1" s="1"/>
  <c r="B240" i="1"/>
  <c r="C240" i="1" s="1"/>
  <c r="B242" i="1"/>
  <c r="C242" i="1" s="1"/>
  <c r="B243" i="1"/>
  <c r="C243" i="1" s="1"/>
  <c r="B244" i="1"/>
  <c r="C244" i="1" s="1"/>
  <c r="B246" i="1"/>
  <c r="C246" i="1" s="1"/>
  <c r="B247" i="1"/>
  <c r="C247" i="1" s="1"/>
  <c r="B248" i="1"/>
  <c r="C248" i="1" s="1"/>
  <c r="B250" i="1"/>
  <c r="C250" i="1" s="1"/>
  <c r="B251" i="1"/>
  <c r="C251" i="1" s="1"/>
  <c r="B252" i="1"/>
  <c r="C252" i="1" s="1"/>
  <c r="B254" i="1"/>
  <c r="C254" i="1" s="1"/>
  <c r="B255" i="1"/>
  <c r="C255" i="1" s="1"/>
  <c r="B256" i="1"/>
  <c r="C256" i="1" s="1"/>
  <c r="B258" i="1"/>
  <c r="C258" i="1" s="1"/>
  <c r="B259" i="1"/>
  <c r="C259" i="1" s="1"/>
  <c r="B260" i="1"/>
  <c r="C260" i="1" s="1"/>
  <c r="B262" i="1"/>
  <c r="C262" i="1" s="1"/>
  <c r="B263" i="1"/>
  <c r="C263" i="1" s="1"/>
  <c r="B264" i="1"/>
  <c r="C264" i="1" s="1"/>
  <c r="B266" i="1"/>
  <c r="C266" i="1" s="1"/>
  <c r="B267" i="1"/>
  <c r="C267" i="1" s="1"/>
  <c r="B268" i="1"/>
  <c r="C268" i="1" s="1"/>
  <c r="B270" i="1"/>
  <c r="C270" i="1" s="1"/>
  <c r="B271" i="1"/>
  <c r="C271" i="1" s="1"/>
  <c r="B272" i="1"/>
  <c r="C272" i="1" s="1"/>
  <c r="B274" i="1"/>
  <c r="C274" i="1" s="1"/>
  <c r="B275" i="1"/>
  <c r="C275" i="1" s="1"/>
  <c r="B276" i="1"/>
  <c r="C276" i="1" s="1"/>
  <c r="B278" i="1"/>
  <c r="C278" i="1" s="1"/>
  <c r="B279" i="1"/>
  <c r="C279" i="1" s="1"/>
  <c r="B280" i="1"/>
  <c r="C280" i="1" s="1"/>
  <c r="B282" i="1"/>
  <c r="C282" i="1" s="1"/>
  <c r="B283" i="1"/>
  <c r="C283" i="1" s="1"/>
  <c r="B284" i="1"/>
  <c r="C284" i="1" s="1"/>
  <c r="B286" i="1"/>
  <c r="C286" i="1" s="1"/>
  <c r="B287" i="1"/>
  <c r="C287" i="1" s="1"/>
  <c r="B288" i="1"/>
  <c r="C288" i="1" s="1"/>
  <c r="B290" i="1"/>
  <c r="C290" i="1" s="1"/>
  <c r="B291" i="1"/>
  <c r="C291" i="1" s="1"/>
  <c r="B292" i="1"/>
  <c r="C292" i="1" s="1"/>
  <c r="B294" i="1"/>
  <c r="C294" i="1" s="1"/>
  <c r="B295" i="1"/>
  <c r="C295" i="1" s="1"/>
  <c r="B296" i="1"/>
  <c r="C296" i="1" s="1"/>
  <c r="B298" i="1"/>
  <c r="C298" i="1" s="1"/>
  <c r="B299" i="1"/>
  <c r="C299" i="1" s="1"/>
  <c r="B300" i="1"/>
  <c r="C300" i="1" s="1"/>
  <c r="B3" i="1"/>
  <c r="C3" i="1" s="1"/>
  <c r="A3" i="2" s="1"/>
  <c r="B4" i="1"/>
  <c r="C4" i="1" s="1"/>
  <c r="A4" i="2" s="1"/>
  <c r="B6" i="1"/>
  <c r="C6" i="1" s="1"/>
  <c r="A6" i="2" s="1"/>
  <c r="B7" i="1"/>
  <c r="C7" i="1" s="1"/>
  <c r="A7" i="2" s="1"/>
  <c r="B8" i="1"/>
  <c r="C8" i="1" s="1"/>
  <c r="A8" i="2" s="1"/>
  <c r="B10" i="1"/>
  <c r="C10" i="1" s="1"/>
  <c r="A10" i="2" s="1"/>
  <c r="B11" i="1"/>
  <c r="C11" i="1" s="1"/>
  <c r="A11" i="2" s="1"/>
  <c r="B2" i="1"/>
  <c r="C2" i="1" s="1"/>
  <c r="A2" i="2" s="1"/>
  <c r="M4" i="3" l="1"/>
  <c r="L4" i="3"/>
  <c r="K5" i="3"/>
  <c r="P37" i="1"/>
  <c r="N37" i="1"/>
  <c r="I38" i="1"/>
  <c r="O26" i="2"/>
  <c r="O30" i="2"/>
  <c r="O39" i="2"/>
  <c r="G18" i="2"/>
  <c r="G50" i="2"/>
  <c r="O33" i="2"/>
  <c r="G63" i="2"/>
  <c r="G60" i="2"/>
  <c r="O5" i="2"/>
  <c r="G45" i="2"/>
  <c r="O40" i="2"/>
  <c r="O8" i="2"/>
  <c r="O15" i="2"/>
  <c r="G10" i="2"/>
  <c r="G42" i="2"/>
  <c r="G74" i="2"/>
  <c r="O17" i="2"/>
  <c r="G23" i="2"/>
  <c r="G55" i="2"/>
  <c r="O10" i="2"/>
  <c r="G20" i="2"/>
  <c r="G52" i="2"/>
  <c r="G5" i="2"/>
  <c r="G49" i="2"/>
  <c r="O6" i="2"/>
  <c r="G81" i="2"/>
  <c r="O36" i="2"/>
  <c r="O4" i="2"/>
  <c r="O11" i="2"/>
  <c r="G14" i="2"/>
  <c r="G46" i="2"/>
  <c r="G78" i="2"/>
  <c r="O25" i="2"/>
  <c r="G27" i="2"/>
  <c r="G59" i="2"/>
  <c r="O18" i="2"/>
  <c r="G24" i="2"/>
  <c r="G56" i="2"/>
  <c r="D3" i="2"/>
  <c r="G2" i="2" s="1"/>
  <c r="G65" i="2"/>
  <c r="G9" i="2"/>
  <c r="G29" i="2"/>
  <c r="O28" i="2"/>
  <c r="O35" i="2"/>
  <c r="O3" i="2"/>
  <c r="G22" i="2"/>
  <c r="G54" i="2"/>
  <c r="O41" i="2"/>
  <c r="G35" i="2"/>
  <c r="G67" i="2"/>
  <c r="O34" i="2"/>
  <c r="G32" i="2"/>
  <c r="G64" i="2"/>
  <c r="O13" i="2"/>
  <c r="G37" i="2"/>
  <c r="G41" i="2"/>
  <c r="G61" i="2"/>
  <c r="O32" i="2"/>
  <c r="O7" i="2"/>
  <c r="G7" i="2"/>
  <c r="G31" i="2"/>
  <c r="G28" i="2"/>
  <c r="G21" i="2"/>
  <c r="G25" i="2"/>
  <c r="O24" i="2"/>
  <c r="O31" i="2"/>
  <c r="O14" i="2"/>
  <c r="G26" i="2"/>
  <c r="G58" i="2"/>
  <c r="G75" i="2"/>
  <c r="G82" i="2"/>
  <c r="G39" i="2"/>
  <c r="G71" i="2"/>
  <c r="G36" i="2"/>
  <c r="G68" i="2"/>
  <c r="O21" i="2"/>
  <c r="G53" i="2"/>
  <c r="G57" i="2"/>
  <c r="G13" i="2"/>
  <c r="O20" i="2"/>
  <c r="O27" i="2"/>
  <c r="O22" i="2"/>
  <c r="G30" i="2"/>
  <c r="G62" i="2"/>
  <c r="G6" i="2"/>
  <c r="G11" i="2"/>
  <c r="G43" i="2"/>
  <c r="G79" i="2"/>
  <c r="G8" i="2"/>
  <c r="G40" i="2"/>
  <c r="G72" i="2"/>
  <c r="O37" i="2"/>
  <c r="G69" i="2"/>
  <c r="G73" i="2"/>
  <c r="G77" i="2"/>
  <c r="O16" i="2"/>
  <c r="O23" i="2"/>
  <c r="O38" i="2"/>
  <c r="G34" i="2"/>
  <c r="G66" i="2"/>
  <c r="G15" i="2"/>
  <c r="G47" i="2"/>
  <c r="D4" i="2"/>
  <c r="G12" i="2"/>
  <c r="G44" i="2"/>
  <c r="G76" i="2"/>
  <c r="G17" i="2"/>
  <c r="G4" i="2"/>
  <c r="D1" i="2"/>
  <c r="D7" i="2"/>
  <c r="O12" i="2"/>
  <c r="O19" i="2"/>
  <c r="D6" i="2"/>
  <c r="G38" i="2"/>
  <c r="G70" i="2"/>
  <c r="O9" i="2"/>
  <c r="G19" i="2"/>
  <c r="H19" i="2" s="1"/>
  <c r="G51" i="2"/>
  <c r="G16" i="2"/>
  <c r="G48" i="2"/>
  <c r="G80" i="2"/>
  <c r="G33" i="2"/>
  <c r="O29" i="2"/>
  <c r="K4" i="2"/>
  <c r="J5" i="2"/>
  <c r="F9" i="1"/>
  <c r="F8" i="1"/>
  <c r="F5" i="1"/>
  <c r="F4" i="1"/>
  <c r="M5" i="3" l="1"/>
  <c r="K6" i="3"/>
  <c r="L5" i="3"/>
  <c r="J38" i="1"/>
  <c r="K38" i="1" s="1"/>
  <c r="M38" i="1"/>
  <c r="P38" i="1"/>
  <c r="I39" i="1"/>
  <c r="H23" i="2"/>
  <c r="H75" i="2"/>
  <c r="H42" i="2"/>
  <c r="H46" i="2"/>
  <c r="H77" i="2"/>
  <c r="H70" i="2"/>
  <c r="H72" i="2"/>
  <c r="H32" i="2"/>
  <c r="H13" i="2"/>
  <c r="H18" i="2"/>
  <c r="H47" i="2"/>
  <c r="H73" i="2"/>
  <c r="H11" i="2"/>
  <c r="H83" i="2"/>
  <c r="H78" i="2"/>
  <c r="P7" i="2"/>
  <c r="H17" i="2"/>
  <c r="H12" i="2"/>
  <c r="H4" i="2"/>
  <c r="H34" i="2"/>
  <c r="H36" i="2"/>
  <c r="H48" i="2"/>
  <c r="H16" i="2"/>
  <c r="P36" i="2"/>
  <c r="H59" i="2"/>
  <c r="H79" i="2"/>
  <c r="H61" i="2"/>
  <c r="H81" i="2"/>
  <c r="H9" i="2"/>
  <c r="H57" i="2"/>
  <c r="H82" i="2"/>
  <c r="H37" i="2"/>
  <c r="H65" i="2"/>
  <c r="H49" i="2"/>
  <c r="H74" i="2"/>
  <c r="H60" i="2"/>
  <c r="P34" i="2"/>
  <c r="H15" i="2"/>
  <c r="H69" i="2"/>
  <c r="H53" i="2"/>
  <c r="H28" i="2"/>
  <c r="H30" i="2"/>
  <c r="H68" i="2"/>
  <c r="H26" i="2"/>
  <c r="H7" i="2"/>
  <c r="P33" i="2"/>
  <c r="P10" i="2"/>
  <c r="P6" i="2"/>
  <c r="P18" i="2"/>
  <c r="P30" i="2"/>
  <c r="P20" i="2"/>
  <c r="P41" i="2"/>
  <c r="H66" i="2"/>
  <c r="H62" i="2"/>
  <c r="H58" i="2"/>
  <c r="H31" i="2"/>
  <c r="H64" i="2"/>
  <c r="H22" i="2"/>
  <c r="H56" i="2"/>
  <c r="H14" i="2"/>
  <c r="H52" i="2"/>
  <c r="H10" i="2"/>
  <c r="P13" i="2"/>
  <c r="L5" i="2"/>
  <c r="H24" i="2"/>
  <c r="H50" i="2"/>
  <c r="H33" i="2"/>
  <c r="H38" i="2"/>
  <c r="H76" i="2"/>
  <c r="H40" i="2"/>
  <c r="P38" i="2"/>
  <c r="P14" i="2"/>
  <c r="P29" i="2"/>
  <c r="L4" i="2"/>
  <c r="P40" i="2"/>
  <c r="H63" i="2"/>
  <c r="P16" i="2"/>
  <c r="P17" i="2"/>
  <c r="P27" i="2"/>
  <c r="H27" i="2"/>
  <c r="H71" i="2"/>
  <c r="H45" i="2"/>
  <c r="P15" i="2"/>
  <c r="H67" i="2"/>
  <c r="H20" i="2"/>
  <c r="H8" i="2"/>
  <c r="P32" i="2"/>
  <c r="L3" i="2"/>
  <c r="P3" i="2"/>
  <c r="H43" i="2"/>
  <c r="P37" i="2"/>
  <c r="H5" i="2"/>
  <c r="P39" i="2"/>
  <c r="P4" i="2"/>
  <c r="H44" i="2"/>
  <c r="H55" i="2"/>
  <c r="P35" i="2"/>
  <c r="H41" i="2"/>
  <c r="P23" i="2"/>
  <c r="P24" i="2"/>
  <c r="H80" i="2"/>
  <c r="H39" i="2"/>
  <c r="P9" i="2"/>
  <c r="P19" i="2"/>
  <c r="P21" i="2"/>
  <c r="P11" i="2"/>
  <c r="H51" i="2"/>
  <c r="H21" i="2"/>
  <c r="H3" i="2"/>
  <c r="P22" i="2"/>
  <c r="P31" i="2"/>
  <c r="J6" i="2"/>
  <c r="K5" i="2"/>
  <c r="H54" i="2"/>
  <c r="P8" i="2"/>
  <c r="H35" i="2"/>
  <c r="H29" i="2"/>
  <c r="P25" i="2"/>
  <c r="P28" i="2"/>
  <c r="P26" i="2"/>
  <c r="H25" i="2"/>
  <c r="F11" i="1"/>
  <c r="I2" i="1" s="1"/>
  <c r="K7" i="3" l="1"/>
  <c r="M6" i="3"/>
  <c r="L6" i="3"/>
  <c r="M2" i="1"/>
  <c r="J2" i="1"/>
  <c r="K2" i="1" s="1"/>
  <c r="J39" i="1"/>
  <c r="K39" i="1" s="1"/>
  <c r="P39" i="1"/>
  <c r="M39" i="1"/>
  <c r="N38" i="1"/>
  <c r="P2" i="1"/>
  <c r="J7" i="2"/>
  <c r="K6" i="2"/>
  <c r="L6" i="2"/>
  <c r="K8" i="3" l="1"/>
  <c r="M7" i="3"/>
  <c r="L7" i="3"/>
  <c r="I40" i="1"/>
  <c r="N39" i="1"/>
  <c r="N2" i="1"/>
  <c r="I3" i="1"/>
  <c r="M3" i="1" s="1"/>
  <c r="J8" i="2"/>
  <c r="K7" i="2"/>
  <c r="L7" i="2"/>
  <c r="K9" i="3" l="1"/>
  <c r="M8" i="3"/>
  <c r="L8" i="3"/>
  <c r="J40" i="1"/>
  <c r="P40" i="1"/>
  <c r="M40" i="1"/>
  <c r="J3" i="1"/>
  <c r="J9" i="2"/>
  <c r="K8" i="2"/>
  <c r="L8" i="2"/>
  <c r="K10" i="3" l="1"/>
  <c r="L9" i="3"/>
  <c r="M9" i="3"/>
  <c r="P3" i="1"/>
  <c r="K3" i="1"/>
  <c r="N3" i="1" s="1"/>
  <c r="K40" i="1"/>
  <c r="I41" i="1"/>
  <c r="I4" i="1"/>
  <c r="J4" i="1" s="1"/>
  <c r="K4" i="1" s="1"/>
  <c r="J10" i="2"/>
  <c r="K9" i="2"/>
  <c r="L9" i="2"/>
  <c r="K11" i="3" l="1"/>
  <c r="L10" i="3"/>
  <c r="M10" i="3"/>
  <c r="J41" i="1"/>
  <c r="P41" i="1" s="1"/>
  <c r="M41" i="1"/>
  <c r="N40" i="1"/>
  <c r="N4" i="1"/>
  <c r="P4" i="1"/>
  <c r="M4" i="1"/>
  <c r="I5" i="1"/>
  <c r="J11" i="2"/>
  <c r="K10" i="2"/>
  <c r="L10" i="2"/>
  <c r="K12" i="3" l="1"/>
  <c r="L11" i="3"/>
  <c r="M11" i="3"/>
  <c r="M5" i="1"/>
  <c r="K41" i="1"/>
  <c r="I42" i="1"/>
  <c r="J5" i="1"/>
  <c r="I6" i="1" s="1"/>
  <c r="M6" i="1" s="1"/>
  <c r="J12" i="2"/>
  <c r="K11" i="2"/>
  <c r="L11" i="2"/>
  <c r="M12" i="3" l="1"/>
  <c r="L12" i="3"/>
  <c r="K13" i="3"/>
  <c r="J42" i="1"/>
  <c r="P42" i="1" s="1"/>
  <c r="M42" i="1"/>
  <c r="N41" i="1"/>
  <c r="P5" i="1"/>
  <c r="J6" i="1"/>
  <c r="I7" i="1" s="1"/>
  <c r="J7" i="1" s="1"/>
  <c r="I8" i="1" s="1"/>
  <c r="J8" i="1" s="1"/>
  <c r="K5" i="1"/>
  <c r="J13" i="2"/>
  <c r="K12" i="2"/>
  <c r="L12" i="2"/>
  <c r="M13" i="3" l="1"/>
  <c r="L13" i="3"/>
  <c r="K14" i="3"/>
  <c r="K42" i="1"/>
  <c r="I43" i="1"/>
  <c r="N5" i="1"/>
  <c r="P7" i="1"/>
  <c r="M8" i="1"/>
  <c r="K8" i="1"/>
  <c r="I9" i="1"/>
  <c r="J9" i="1" s="1"/>
  <c r="K9" i="1" s="1"/>
  <c r="P8" i="1"/>
  <c r="K7" i="1"/>
  <c r="M7" i="1"/>
  <c r="K6" i="1"/>
  <c r="N6" i="1" s="1"/>
  <c r="P6" i="1"/>
  <c r="J14" i="2"/>
  <c r="K13" i="2"/>
  <c r="L13" i="2"/>
  <c r="M14" i="3" l="1"/>
  <c r="K15" i="3"/>
  <c r="L14" i="3"/>
  <c r="N42" i="1"/>
  <c r="J43" i="1"/>
  <c r="M43" i="1"/>
  <c r="P43" i="1"/>
  <c r="N7" i="1"/>
  <c r="M9" i="1"/>
  <c r="N8" i="1"/>
  <c r="P9" i="1"/>
  <c r="N9" i="1"/>
  <c r="I10" i="1"/>
  <c r="M10" i="1" s="1"/>
  <c r="J15" i="2"/>
  <c r="K14" i="2"/>
  <c r="L14" i="2"/>
  <c r="L15" i="3" l="1"/>
  <c r="M15" i="3"/>
  <c r="K16" i="3"/>
  <c r="K43" i="1"/>
  <c r="I44" i="1"/>
  <c r="J16" i="2"/>
  <c r="K15" i="2"/>
  <c r="L15" i="2"/>
  <c r="J10" i="1"/>
  <c r="K17" i="3" l="1"/>
  <c r="L16" i="3"/>
  <c r="M16" i="3"/>
  <c r="J44" i="1"/>
  <c r="M44" i="1"/>
  <c r="P44" i="1"/>
  <c r="N43" i="1"/>
  <c r="I11" i="1"/>
  <c r="K10" i="1"/>
  <c r="J17" i="2"/>
  <c r="K16" i="2"/>
  <c r="L16" i="2"/>
  <c r="P10" i="1"/>
  <c r="K18" i="3" l="1"/>
  <c r="M17" i="3"/>
  <c r="L17" i="3"/>
  <c r="K44" i="1"/>
  <c r="I45" i="1"/>
  <c r="J18" i="2"/>
  <c r="K17" i="2"/>
  <c r="L17" i="2"/>
  <c r="N10" i="1"/>
  <c r="J11" i="1"/>
  <c r="P11" i="1" s="1"/>
  <c r="M11" i="1"/>
  <c r="K19" i="3" l="1"/>
  <c r="M18" i="3"/>
  <c r="L18" i="3"/>
  <c r="N44" i="1"/>
  <c r="J45" i="1"/>
  <c r="M45" i="1"/>
  <c r="P45" i="1"/>
  <c r="K11" i="1"/>
  <c r="I12" i="1"/>
  <c r="M12" i="1" s="1"/>
  <c r="J19" i="2"/>
  <c r="K18" i="2"/>
  <c r="L18" i="2"/>
  <c r="K20" i="3" l="1"/>
  <c r="M19" i="3"/>
  <c r="L19" i="3"/>
  <c r="K45" i="1"/>
  <c r="I46" i="1"/>
  <c r="J20" i="2"/>
  <c r="K19" i="2"/>
  <c r="L19" i="2"/>
  <c r="J12" i="1"/>
  <c r="N11" i="1"/>
  <c r="K21" i="3" l="1"/>
  <c r="M20" i="3"/>
  <c r="L20" i="3"/>
  <c r="J46" i="1"/>
  <c r="M46" i="1"/>
  <c r="P46" i="1"/>
  <c r="N45" i="1"/>
  <c r="I13" i="1"/>
  <c r="K12" i="1"/>
  <c r="P12" i="1"/>
  <c r="J21" i="2"/>
  <c r="K20" i="2"/>
  <c r="L20" i="2"/>
  <c r="K22" i="3" l="1"/>
  <c r="M21" i="3"/>
  <c r="L21" i="3"/>
  <c r="K46" i="1"/>
  <c r="I47" i="1"/>
  <c r="J22" i="2"/>
  <c r="K21" i="2"/>
  <c r="L21" i="2"/>
  <c r="J13" i="1"/>
  <c r="M13" i="1"/>
  <c r="N12" i="1"/>
  <c r="K23" i="3" l="1"/>
  <c r="M22" i="3"/>
  <c r="L22" i="3"/>
  <c r="N46" i="1"/>
  <c r="J47" i="1"/>
  <c r="M47" i="1"/>
  <c r="P47" i="1"/>
  <c r="I14" i="1"/>
  <c r="K13" i="1"/>
  <c r="P13" i="1"/>
  <c r="J23" i="2"/>
  <c r="K22" i="2"/>
  <c r="L22" i="2"/>
  <c r="K24" i="3" l="1"/>
  <c r="L23" i="3"/>
  <c r="M23" i="3"/>
  <c r="K47" i="1"/>
  <c r="I48" i="1"/>
  <c r="J24" i="2"/>
  <c r="K23" i="2"/>
  <c r="L23" i="2"/>
  <c r="J14" i="1"/>
  <c r="M14" i="1"/>
  <c r="N13" i="1"/>
  <c r="K25" i="3" l="1"/>
  <c r="L24" i="3"/>
  <c r="M24" i="3"/>
  <c r="J48" i="1"/>
  <c r="M48" i="1"/>
  <c r="P48" i="1"/>
  <c r="N47" i="1"/>
  <c r="K14" i="1"/>
  <c r="I15" i="1"/>
  <c r="P14" i="1"/>
  <c r="J25" i="2"/>
  <c r="K24" i="2"/>
  <c r="L24" i="2"/>
  <c r="K26" i="3" l="1"/>
  <c r="L25" i="3"/>
  <c r="M25" i="3"/>
  <c r="K48" i="1"/>
  <c r="I49" i="1"/>
  <c r="J26" i="2"/>
  <c r="K25" i="2"/>
  <c r="L25" i="2"/>
  <c r="J15" i="1"/>
  <c r="M15" i="1"/>
  <c r="N14" i="1"/>
  <c r="K27" i="3" l="1"/>
  <c r="L26" i="3"/>
  <c r="M26" i="3"/>
  <c r="N48" i="1"/>
  <c r="J49" i="1"/>
  <c r="P49" i="1"/>
  <c r="M49" i="1"/>
  <c r="I16" i="1"/>
  <c r="K15" i="1"/>
  <c r="P15" i="1"/>
  <c r="J27" i="2"/>
  <c r="K26" i="2"/>
  <c r="L26" i="2"/>
  <c r="K28" i="3" l="1"/>
  <c r="M27" i="3"/>
  <c r="L27" i="3"/>
  <c r="K49" i="1"/>
  <c r="I50" i="1"/>
  <c r="J28" i="2"/>
  <c r="K27" i="2"/>
  <c r="L27" i="2"/>
  <c r="N15" i="1"/>
  <c r="J16" i="1"/>
  <c r="P16" i="1" s="1"/>
  <c r="M16" i="1"/>
  <c r="M28" i="3" l="1"/>
  <c r="L28" i="3"/>
  <c r="K29" i="3"/>
  <c r="J50" i="1"/>
  <c r="P50" i="1"/>
  <c r="M50" i="1"/>
  <c r="N49" i="1"/>
  <c r="K16" i="1"/>
  <c r="I17" i="1"/>
  <c r="J29" i="2"/>
  <c r="K28" i="2"/>
  <c r="L28" i="2"/>
  <c r="K30" i="3" l="1"/>
  <c r="M29" i="3"/>
  <c r="L29" i="3"/>
  <c r="K50" i="1"/>
  <c r="I51" i="1"/>
  <c r="N16" i="1"/>
  <c r="J30" i="2"/>
  <c r="K29" i="2"/>
  <c r="L29" i="2"/>
  <c r="J17" i="1"/>
  <c r="M17" i="1"/>
  <c r="K31" i="3" l="1"/>
  <c r="M30" i="3"/>
  <c r="L30" i="3"/>
  <c r="J51" i="1"/>
  <c r="P51" i="1"/>
  <c r="M51" i="1"/>
  <c r="N50" i="1"/>
  <c r="I18" i="1"/>
  <c r="K17" i="1"/>
  <c r="P17" i="1"/>
  <c r="J31" i="2"/>
  <c r="K30" i="2"/>
  <c r="L30" i="2"/>
  <c r="K32" i="3" l="1"/>
  <c r="L31" i="3"/>
  <c r="M31" i="3"/>
  <c r="K51" i="1"/>
  <c r="I52" i="1"/>
  <c r="J32" i="2"/>
  <c r="K31" i="2"/>
  <c r="L31" i="2"/>
  <c r="N17" i="1"/>
  <c r="J18" i="1"/>
  <c r="P18" i="1" s="1"/>
  <c r="M18" i="1"/>
  <c r="K33" i="3" l="1"/>
  <c r="M32" i="3"/>
  <c r="L32" i="3"/>
  <c r="J52" i="1"/>
  <c r="M52" i="1"/>
  <c r="P52" i="1"/>
  <c r="N51" i="1"/>
  <c r="J33" i="2"/>
  <c r="K32" i="2"/>
  <c r="L32" i="2"/>
  <c r="K18" i="1"/>
  <c r="I19" i="1"/>
  <c r="K34" i="3" l="1"/>
  <c r="M33" i="3"/>
  <c r="L33" i="3"/>
  <c r="K52" i="1"/>
  <c r="I53" i="1"/>
  <c r="N18" i="1"/>
  <c r="J19" i="1"/>
  <c r="M19" i="1"/>
  <c r="J34" i="2"/>
  <c r="K33" i="2"/>
  <c r="L33" i="2"/>
  <c r="K35" i="3" l="1"/>
  <c r="M34" i="3"/>
  <c r="L34" i="3"/>
  <c r="J53" i="1"/>
  <c r="M53" i="1"/>
  <c r="P53" i="1"/>
  <c r="N52" i="1"/>
  <c r="I20" i="1"/>
  <c r="K19" i="1"/>
  <c r="P19" i="1"/>
  <c r="J35" i="2"/>
  <c r="K34" i="2"/>
  <c r="L34" i="2"/>
  <c r="K36" i="3" l="1"/>
  <c r="M35" i="3"/>
  <c r="L35" i="3"/>
  <c r="K53" i="1"/>
  <c r="I54" i="1"/>
  <c r="N19" i="1"/>
  <c r="J36" i="2"/>
  <c r="K35" i="2"/>
  <c r="L35" i="2"/>
  <c r="J20" i="1"/>
  <c r="P20" i="1" s="1"/>
  <c r="M20" i="1"/>
  <c r="K37" i="3" l="1"/>
  <c r="M36" i="3"/>
  <c r="L36" i="3"/>
  <c r="N53" i="1"/>
  <c r="J54" i="1"/>
  <c r="M54" i="1"/>
  <c r="P54" i="1"/>
  <c r="K20" i="1"/>
  <c r="I21" i="1"/>
  <c r="J37" i="2"/>
  <c r="K36" i="2"/>
  <c r="L36" i="2"/>
  <c r="K38" i="3" l="1"/>
  <c r="M37" i="3"/>
  <c r="L37" i="3"/>
  <c r="K54" i="1"/>
  <c r="I55" i="1"/>
  <c r="N20" i="1"/>
  <c r="J38" i="2"/>
  <c r="K37" i="2"/>
  <c r="L37" i="2"/>
  <c r="J21" i="1"/>
  <c r="P21" i="1" s="1"/>
  <c r="M21" i="1"/>
  <c r="K39" i="3" l="1"/>
  <c r="M38" i="3"/>
  <c r="L38" i="3"/>
  <c r="J55" i="1"/>
  <c r="P55" i="1"/>
  <c r="M55" i="1"/>
  <c r="N54" i="1"/>
  <c r="I22" i="1"/>
  <c r="K21" i="1"/>
  <c r="J39" i="2"/>
  <c r="K38" i="2"/>
  <c r="L38" i="2"/>
  <c r="K40" i="3" l="1"/>
  <c r="L39" i="3"/>
  <c r="M39" i="3"/>
  <c r="K55" i="1"/>
  <c r="I56" i="1"/>
  <c r="J40" i="2"/>
  <c r="K39" i="2"/>
  <c r="L39" i="2"/>
  <c r="J22" i="1"/>
  <c r="P22" i="1" s="1"/>
  <c r="M22" i="1"/>
  <c r="N21" i="1"/>
  <c r="K41" i="3" l="1"/>
  <c r="L40" i="3"/>
  <c r="M40" i="3"/>
  <c r="N55" i="1"/>
  <c r="J56" i="1"/>
  <c r="M56" i="1"/>
  <c r="P56" i="1"/>
  <c r="K22" i="1"/>
  <c r="I23" i="1"/>
  <c r="M23" i="1" s="1"/>
  <c r="J41" i="2"/>
  <c r="K40" i="2"/>
  <c r="L40" i="2"/>
  <c r="K42" i="3" l="1"/>
  <c r="M41" i="3"/>
  <c r="L41" i="3"/>
  <c r="K56" i="1"/>
  <c r="I57" i="1"/>
  <c r="N22" i="1"/>
  <c r="J42" i="2"/>
  <c r="K41" i="2"/>
  <c r="L41" i="2"/>
  <c r="J23" i="1"/>
  <c r="P23" i="1" s="1"/>
  <c r="K43" i="3" l="1"/>
  <c r="L42" i="3"/>
  <c r="M42" i="3"/>
  <c r="J57" i="1"/>
  <c r="P57" i="1" s="1"/>
  <c r="M57" i="1"/>
  <c r="N56" i="1"/>
  <c r="I24" i="1"/>
  <c r="K23" i="1"/>
  <c r="J43" i="2"/>
  <c r="K42" i="2"/>
  <c r="L42" i="2"/>
  <c r="K44" i="3" l="1"/>
  <c r="M43" i="3"/>
  <c r="L43" i="3"/>
  <c r="K57" i="1"/>
  <c r="I58" i="1"/>
  <c r="J44" i="2"/>
  <c r="K43" i="2"/>
  <c r="L43" i="2"/>
  <c r="J24" i="1"/>
  <c r="P24" i="1" s="1"/>
  <c r="M24" i="1"/>
  <c r="N23" i="1"/>
  <c r="K45" i="3" l="1"/>
  <c r="M44" i="3"/>
  <c r="L44" i="3"/>
  <c r="J58" i="1"/>
  <c r="P58" i="1" s="1"/>
  <c r="M58" i="1"/>
  <c r="N57" i="1"/>
  <c r="I25" i="1"/>
  <c r="K24" i="1"/>
  <c r="J45" i="2"/>
  <c r="K44" i="2"/>
  <c r="L44" i="2"/>
  <c r="K46" i="3" l="1"/>
  <c r="M45" i="3"/>
  <c r="L45" i="3"/>
  <c r="K58" i="1"/>
  <c r="I59" i="1"/>
  <c r="J46" i="2"/>
  <c r="K45" i="2"/>
  <c r="L45" i="2"/>
  <c r="J25" i="1"/>
  <c r="P25" i="1" s="1"/>
  <c r="M25" i="1"/>
  <c r="N24" i="1"/>
  <c r="K47" i="3" l="1"/>
  <c r="M46" i="3"/>
  <c r="L46" i="3"/>
  <c r="N58" i="1"/>
  <c r="J59" i="1"/>
  <c r="P59" i="1" s="1"/>
  <c r="M59" i="1"/>
  <c r="I26" i="1"/>
  <c r="K25" i="1"/>
  <c r="J47" i="2"/>
  <c r="K46" i="2"/>
  <c r="L46" i="2"/>
  <c r="K48" i="3" l="1"/>
  <c r="L47" i="3"/>
  <c r="M47" i="3"/>
  <c r="K59" i="1"/>
  <c r="I60" i="1"/>
  <c r="N25" i="1"/>
  <c r="J48" i="2"/>
  <c r="K47" i="2"/>
  <c r="L47" i="2"/>
  <c r="J26" i="1"/>
  <c r="P26" i="1" s="1"/>
  <c r="M26" i="1"/>
  <c r="K49" i="3" l="1"/>
  <c r="L48" i="3"/>
  <c r="M48" i="3"/>
  <c r="N59" i="1"/>
  <c r="J60" i="1"/>
  <c r="M60" i="1"/>
  <c r="P60" i="1"/>
  <c r="K26" i="1"/>
  <c r="I27" i="1"/>
  <c r="J49" i="2"/>
  <c r="K48" i="2"/>
  <c r="L48" i="2"/>
  <c r="K50" i="3" l="1"/>
  <c r="M49" i="3"/>
  <c r="L49" i="3"/>
  <c r="K60" i="1"/>
  <c r="I61" i="1"/>
  <c r="N26" i="1"/>
  <c r="J50" i="2"/>
  <c r="K49" i="2"/>
  <c r="L49" i="2"/>
  <c r="J27" i="1"/>
  <c r="P27" i="1" s="1"/>
  <c r="M27" i="1"/>
  <c r="K51" i="3" l="1"/>
  <c r="M50" i="3"/>
  <c r="L50" i="3"/>
  <c r="N60" i="1"/>
  <c r="J61" i="1"/>
  <c r="M61" i="1"/>
  <c r="P61" i="1"/>
  <c r="I28" i="1"/>
  <c r="K27" i="1"/>
  <c r="J51" i="2"/>
  <c r="K50" i="2"/>
  <c r="L50" i="2"/>
  <c r="K52" i="3" l="1"/>
  <c r="M51" i="3"/>
  <c r="L51" i="3"/>
  <c r="K61" i="1"/>
  <c r="I62" i="1"/>
  <c r="J52" i="2"/>
  <c r="K51" i="2"/>
  <c r="L51" i="2"/>
  <c r="N27" i="1"/>
  <c r="J28" i="1"/>
  <c r="P28" i="1" s="1"/>
  <c r="M28" i="1"/>
  <c r="K53" i="3" l="1"/>
  <c r="M52" i="3"/>
  <c r="L52" i="3"/>
  <c r="N61" i="1"/>
  <c r="J62" i="1"/>
  <c r="P62" i="1" s="1"/>
  <c r="M62" i="1"/>
  <c r="I29" i="1"/>
  <c r="K28" i="1"/>
  <c r="J53" i="2"/>
  <c r="K52" i="2"/>
  <c r="L52" i="2"/>
  <c r="K54" i="3" l="1"/>
  <c r="M53" i="3"/>
  <c r="L53" i="3"/>
  <c r="K62" i="1"/>
  <c r="I63" i="1"/>
  <c r="N28" i="1"/>
  <c r="J54" i="2"/>
  <c r="K53" i="2"/>
  <c r="L53" i="2"/>
  <c r="J29" i="1"/>
  <c r="P29" i="1" s="1"/>
  <c r="M29" i="1"/>
  <c r="K55" i="3" l="1"/>
  <c r="M54" i="3"/>
  <c r="L54" i="3"/>
  <c r="N62" i="1"/>
  <c r="J63" i="1"/>
  <c r="M63" i="1"/>
  <c r="P63" i="1"/>
  <c r="I30" i="1"/>
  <c r="K29" i="1"/>
  <c r="J55" i="2"/>
  <c r="K54" i="2"/>
  <c r="L54" i="2"/>
  <c r="K56" i="3" l="1"/>
  <c r="L55" i="3"/>
  <c r="M55" i="3"/>
  <c r="K63" i="1"/>
  <c r="I64" i="1"/>
  <c r="J56" i="2"/>
  <c r="K55" i="2"/>
  <c r="L55" i="2"/>
  <c r="J30" i="1"/>
  <c r="K30" i="1" s="1"/>
  <c r="M30" i="1"/>
  <c r="N29" i="1"/>
  <c r="K57" i="3" l="1"/>
  <c r="L56" i="3"/>
  <c r="M56" i="3"/>
  <c r="N63" i="1"/>
  <c r="J64" i="1"/>
  <c r="P64" i="1" s="1"/>
  <c r="M64" i="1"/>
  <c r="I31" i="1"/>
  <c r="P30" i="1"/>
  <c r="J57" i="2"/>
  <c r="K56" i="2"/>
  <c r="L56" i="2"/>
  <c r="K58" i="3" l="1"/>
  <c r="M57" i="3"/>
  <c r="L57" i="3"/>
  <c r="K64" i="1"/>
  <c r="I65" i="1"/>
  <c r="J31" i="1"/>
  <c r="K31" i="1" s="1"/>
  <c r="M31" i="1"/>
  <c r="J58" i="2"/>
  <c r="K57" i="2"/>
  <c r="L57" i="2"/>
  <c r="N30" i="1"/>
  <c r="K59" i="3" l="1"/>
  <c r="M58" i="3"/>
  <c r="L58" i="3"/>
  <c r="N64" i="1"/>
  <c r="J65" i="1"/>
  <c r="P65" i="1"/>
  <c r="M65" i="1"/>
  <c r="J59" i="2"/>
  <c r="K58" i="2"/>
  <c r="L58" i="2"/>
  <c r="P31" i="1"/>
  <c r="K32" i="1"/>
  <c r="N31" i="1"/>
  <c r="K60" i="3" l="1"/>
  <c r="M59" i="3"/>
  <c r="L59" i="3"/>
  <c r="K65" i="1"/>
  <c r="L4" i="1"/>
  <c r="L2" i="1"/>
  <c r="O2" i="1"/>
  <c r="O7" i="1"/>
  <c r="L17" i="1"/>
  <c r="L22" i="1"/>
  <c r="O31" i="1"/>
  <c r="L3" i="1"/>
  <c r="O3" i="1"/>
  <c r="O4" i="1"/>
  <c r="L5" i="1"/>
  <c r="L6" i="1"/>
  <c r="O6" i="1"/>
  <c r="O5" i="1"/>
  <c r="L7" i="1"/>
  <c r="L8" i="1"/>
  <c r="L9" i="1"/>
  <c r="O8" i="1"/>
  <c r="O9" i="1"/>
  <c r="L10" i="1"/>
  <c r="O10" i="1"/>
  <c r="L11" i="1"/>
  <c r="O11" i="1"/>
  <c r="L12" i="1"/>
  <c r="O12" i="1"/>
  <c r="L13" i="1"/>
  <c r="O13" i="1"/>
  <c r="L14" i="1"/>
  <c r="O14" i="1"/>
  <c r="L15" i="1"/>
  <c r="O15" i="1"/>
  <c r="L16" i="1"/>
  <c r="O16" i="1"/>
  <c r="O17" i="1"/>
  <c r="L18" i="1"/>
  <c r="O18" i="1"/>
  <c r="L19" i="1"/>
  <c r="O19" i="1"/>
  <c r="L20" i="1"/>
  <c r="O20" i="1"/>
  <c r="L21" i="1"/>
  <c r="O21" i="1"/>
  <c r="O22" i="1"/>
  <c r="L23" i="1"/>
  <c r="O23" i="1"/>
  <c r="L24" i="1"/>
  <c r="O24" i="1"/>
  <c r="L25" i="1"/>
  <c r="O25" i="1"/>
  <c r="L26" i="1"/>
  <c r="O26" i="1"/>
  <c r="L27" i="1"/>
  <c r="O27" i="1"/>
  <c r="L28" i="1"/>
  <c r="O28" i="1"/>
  <c r="L29" i="1"/>
  <c r="O29" i="1"/>
  <c r="L30" i="1"/>
  <c r="L31" i="1"/>
  <c r="J60" i="2"/>
  <c r="K59" i="2"/>
  <c r="L59" i="2"/>
  <c r="O30" i="1"/>
  <c r="K61" i="3" l="1"/>
  <c r="M60" i="3"/>
  <c r="L60" i="3"/>
  <c r="N65" i="1"/>
  <c r="K66" i="1"/>
  <c r="J61" i="2"/>
  <c r="K60" i="2"/>
  <c r="L60" i="2"/>
  <c r="K62" i="3" l="1"/>
  <c r="M61" i="3"/>
  <c r="L61" i="3"/>
  <c r="O65" i="1"/>
  <c r="L36" i="1"/>
  <c r="L37" i="1"/>
  <c r="O36" i="1"/>
  <c r="O37" i="1"/>
  <c r="L38" i="1"/>
  <c r="L39" i="1"/>
  <c r="O38" i="1"/>
  <c r="O39" i="1"/>
  <c r="L40" i="1"/>
  <c r="O40" i="1"/>
  <c r="L41" i="1"/>
  <c r="O41" i="1"/>
  <c r="L42" i="1"/>
  <c r="O42" i="1"/>
  <c r="L43" i="1"/>
  <c r="O43" i="1"/>
  <c r="L44" i="1"/>
  <c r="O44" i="1"/>
  <c r="L45" i="1"/>
  <c r="O45" i="1"/>
  <c r="L46" i="1"/>
  <c r="O46" i="1"/>
  <c r="L47" i="1"/>
  <c r="O47" i="1"/>
  <c r="L48" i="1"/>
  <c r="O48" i="1"/>
  <c r="L49" i="1"/>
  <c r="O49" i="1"/>
  <c r="L50" i="1"/>
  <c r="O50" i="1"/>
  <c r="L51" i="1"/>
  <c r="O51" i="1"/>
  <c r="L52" i="1"/>
  <c r="O52" i="1"/>
  <c r="L53" i="1"/>
  <c r="O53" i="1"/>
  <c r="L54" i="1"/>
  <c r="O54" i="1"/>
  <c r="L55" i="1"/>
  <c r="O55" i="1"/>
  <c r="L56" i="1"/>
  <c r="O56" i="1"/>
  <c r="L57" i="1"/>
  <c r="O57" i="1"/>
  <c r="L58" i="1"/>
  <c r="O58" i="1"/>
  <c r="L59" i="1"/>
  <c r="O59" i="1"/>
  <c r="L60" i="1"/>
  <c r="O60" i="1"/>
  <c r="L61" i="1"/>
  <c r="O61" i="1"/>
  <c r="L62" i="1"/>
  <c r="O62" i="1"/>
  <c r="L63" i="1"/>
  <c r="O63" i="1"/>
  <c r="L64" i="1"/>
  <c r="O64" i="1"/>
  <c r="L65" i="1"/>
  <c r="J62" i="2"/>
  <c r="K61" i="2"/>
  <c r="L61" i="2"/>
  <c r="K63" i="3" l="1"/>
  <c r="M62" i="3"/>
  <c r="L62" i="3"/>
  <c r="J63" i="2"/>
  <c r="K62" i="2"/>
  <c r="L62" i="2"/>
  <c r="K64" i="3" l="1"/>
  <c r="L63" i="3"/>
  <c r="M63" i="3"/>
  <c r="J64" i="2"/>
  <c r="K63" i="2"/>
  <c r="L63" i="2"/>
  <c r="K65" i="3" l="1"/>
  <c r="L64" i="3"/>
  <c r="M64" i="3"/>
  <c r="J65" i="2"/>
  <c r="K64" i="2"/>
  <c r="L64" i="2"/>
  <c r="K66" i="3" l="1"/>
  <c r="L65" i="3"/>
  <c r="M65" i="3"/>
  <c r="J66" i="2"/>
  <c r="K65" i="2"/>
  <c r="L65" i="2"/>
  <c r="K67" i="3" l="1"/>
  <c r="M66" i="3"/>
  <c r="L66" i="3"/>
  <c r="J67" i="2"/>
  <c r="K66" i="2"/>
  <c r="L66" i="2"/>
  <c r="K68" i="3" l="1"/>
  <c r="M67" i="3"/>
  <c r="L67" i="3"/>
  <c r="J68" i="2"/>
  <c r="K67" i="2"/>
  <c r="L67" i="2"/>
  <c r="K69" i="3" l="1"/>
  <c r="M68" i="3"/>
  <c r="L68" i="3"/>
  <c r="J69" i="2"/>
  <c r="K68" i="2"/>
  <c r="L68" i="2"/>
  <c r="K70" i="3" l="1"/>
  <c r="M69" i="3"/>
  <c r="L69" i="3"/>
  <c r="J70" i="2"/>
  <c r="K69" i="2"/>
  <c r="L69" i="2"/>
  <c r="K71" i="3" l="1"/>
  <c r="M70" i="3"/>
  <c r="L70" i="3"/>
  <c r="J71" i="2"/>
  <c r="K70" i="2"/>
  <c r="L70" i="2"/>
  <c r="K72" i="3" l="1"/>
  <c r="M71" i="3"/>
  <c r="L71" i="3"/>
  <c r="J72" i="2"/>
  <c r="K71" i="2"/>
  <c r="L71" i="2"/>
  <c r="K73" i="3" l="1"/>
  <c r="M72" i="3"/>
  <c r="L72" i="3"/>
  <c r="J73" i="2"/>
  <c r="K72" i="2"/>
  <c r="L72" i="2"/>
  <c r="K74" i="3" l="1"/>
  <c r="L73" i="3"/>
  <c r="M73" i="3"/>
  <c r="J74" i="2"/>
  <c r="K73" i="2"/>
  <c r="L73" i="2"/>
  <c r="K75" i="3" l="1"/>
  <c r="L74" i="3"/>
  <c r="M74" i="3"/>
  <c r="J75" i="2"/>
  <c r="K74" i="2"/>
  <c r="L74" i="2"/>
  <c r="K76" i="3" l="1"/>
  <c r="L75" i="3"/>
  <c r="M75" i="3"/>
  <c r="J76" i="2"/>
  <c r="K75" i="2"/>
  <c r="L75" i="2"/>
  <c r="K77" i="3" l="1"/>
  <c r="M76" i="3"/>
  <c r="L76" i="3"/>
  <c r="J77" i="2"/>
  <c r="K76" i="2"/>
  <c r="L76" i="2"/>
  <c r="K78" i="3" l="1"/>
  <c r="M77" i="3"/>
  <c r="L77" i="3"/>
  <c r="J78" i="2"/>
  <c r="K77" i="2"/>
  <c r="L77" i="2"/>
  <c r="K79" i="3" l="1"/>
  <c r="M78" i="3"/>
  <c r="L78" i="3"/>
  <c r="J79" i="2"/>
  <c r="K78" i="2"/>
  <c r="L78" i="2"/>
  <c r="K80" i="3" l="1"/>
  <c r="L79" i="3"/>
  <c r="M79" i="3"/>
  <c r="J80" i="2"/>
  <c r="K79" i="2"/>
  <c r="L79" i="2"/>
  <c r="K81" i="3" l="1"/>
  <c r="L80" i="3"/>
  <c r="M80" i="3"/>
  <c r="J81" i="2"/>
  <c r="K80" i="2"/>
  <c r="L80" i="2"/>
  <c r="K82" i="3" l="1"/>
  <c r="M81" i="3"/>
  <c r="L81" i="3"/>
  <c r="J82" i="2"/>
  <c r="K81" i="2"/>
  <c r="L81" i="2"/>
  <c r="K83" i="3" l="1"/>
  <c r="M82" i="3"/>
  <c r="L82" i="3"/>
  <c r="J83" i="2"/>
  <c r="K82" i="2"/>
  <c r="L82" i="2"/>
  <c r="K84" i="3" l="1"/>
  <c r="M83" i="3"/>
  <c r="L83" i="3"/>
  <c r="J84" i="2"/>
  <c r="K83" i="2"/>
  <c r="L83" i="2"/>
  <c r="K85" i="3" l="1"/>
  <c r="M84" i="3"/>
  <c r="L84" i="3"/>
  <c r="J85" i="2"/>
  <c r="K84" i="2"/>
  <c r="L84" i="2"/>
  <c r="K86" i="3" l="1"/>
  <c r="M85" i="3"/>
  <c r="L85" i="3"/>
  <c r="J86" i="2"/>
  <c r="K85" i="2"/>
  <c r="L85" i="2"/>
  <c r="K87" i="3" l="1"/>
  <c r="M86" i="3"/>
  <c r="L86" i="3"/>
  <c r="J87" i="2"/>
  <c r="K86" i="2"/>
  <c r="L86" i="2"/>
  <c r="K88" i="3" l="1"/>
  <c r="L87" i="3"/>
  <c r="M87" i="3"/>
  <c r="J88" i="2"/>
  <c r="K87" i="2"/>
  <c r="L87" i="2"/>
  <c r="K89" i="3" l="1"/>
  <c r="L88" i="3"/>
  <c r="M88" i="3"/>
  <c r="J89" i="2"/>
  <c r="K88" i="2"/>
  <c r="L88" i="2"/>
  <c r="K90" i="3" l="1"/>
  <c r="L89" i="3"/>
  <c r="M89" i="3"/>
  <c r="J90" i="2"/>
  <c r="K89" i="2"/>
  <c r="L89" i="2"/>
  <c r="K91" i="3" l="1"/>
  <c r="M90" i="3"/>
  <c r="L90" i="3"/>
  <c r="J91" i="2"/>
  <c r="K90" i="2"/>
  <c r="L90" i="2"/>
  <c r="K92" i="3" l="1"/>
  <c r="L91" i="3"/>
  <c r="M91" i="3"/>
  <c r="J92" i="2"/>
  <c r="K91" i="2"/>
  <c r="L91" i="2"/>
  <c r="K93" i="3" l="1"/>
  <c r="M92" i="3"/>
  <c r="L92" i="3"/>
  <c r="J93" i="2"/>
  <c r="K92" i="2"/>
  <c r="L92" i="2"/>
  <c r="K94" i="3" l="1"/>
  <c r="M93" i="3"/>
  <c r="L93" i="3"/>
  <c r="J94" i="2"/>
  <c r="K93" i="2"/>
  <c r="L93" i="2"/>
  <c r="K95" i="3" l="1"/>
  <c r="M94" i="3"/>
  <c r="L94" i="3"/>
  <c r="J95" i="2"/>
  <c r="K94" i="2"/>
  <c r="L94" i="2"/>
  <c r="K96" i="3" l="1"/>
  <c r="L95" i="3"/>
  <c r="M95" i="3"/>
  <c r="J96" i="2"/>
  <c r="K95" i="2"/>
  <c r="L95" i="2"/>
  <c r="K97" i="3" l="1"/>
  <c r="M96" i="3"/>
  <c r="L96" i="3"/>
  <c r="J97" i="2"/>
  <c r="K96" i="2"/>
  <c r="L96" i="2"/>
  <c r="K98" i="3" l="1"/>
  <c r="M97" i="3"/>
  <c r="L97" i="3"/>
  <c r="J98" i="2"/>
  <c r="K97" i="2"/>
  <c r="L97" i="2"/>
  <c r="K99" i="3" l="1"/>
  <c r="L98" i="3"/>
  <c r="M98" i="3"/>
  <c r="J99" i="2"/>
  <c r="K98" i="2"/>
  <c r="L98" i="2"/>
  <c r="K100" i="3" l="1"/>
  <c r="M99" i="3"/>
  <c r="L99" i="3"/>
  <c r="J100" i="2"/>
  <c r="K99" i="2"/>
  <c r="L99" i="2"/>
  <c r="K101" i="3" l="1"/>
  <c r="M100" i="3"/>
  <c r="L100" i="3"/>
  <c r="J101" i="2"/>
  <c r="K100" i="2"/>
  <c r="L100" i="2"/>
  <c r="K102" i="3" l="1"/>
  <c r="M101" i="3"/>
  <c r="L101" i="3"/>
  <c r="J102" i="2"/>
  <c r="K101" i="2"/>
  <c r="L101" i="2"/>
  <c r="K103" i="3" l="1"/>
  <c r="M102" i="3"/>
  <c r="L102" i="3"/>
  <c r="J103" i="2"/>
  <c r="K102" i="2"/>
  <c r="L102" i="2"/>
  <c r="K104" i="3" l="1"/>
  <c r="L103" i="3"/>
  <c r="M103" i="3"/>
  <c r="J104" i="2"/>
  <c r="K103" i="2"/>
  <c r="L103" i="2"/>
  <c r="K105" i="3" l="1"/>
  <c r="L104" i="3"/>
  <c r="M104" i="3"/>
  <c r="J105" i="2"/>
  <c r="K104" i="2"/>
  <c r="L104" i="2"/>
  <c r="K106" i="3" l="1"/>
  <c r="M105" i="3"/>
  <c r="L105" i="3"/>
  <c r="J106" i="2"/>
  <c r="K105" i="2"/>
  <c r="L105" i="2"/>
  <c r="K107" i="3" l="1"/>
  <c r="L106" i="3"/>
  <c r="M106" i="3"/>
  <c r="J107" i="2"/>
  <c r="K106" i="2"/>
  <c r="L106" i="2"/>
  <c r="K108" i="3" l="1"/>
  <c r="M107" i="3"/>
  <c r="L107" i="3"/>
  <c r="J108" i="2"/>
  <c r="K107" i="2"/>
  <c r="L107" i="2"/>
  <c r="K109" i="3" l="1"/>
  <c r="M108" i="3"/>
  <c r="L108" i="3"/>
  <c r="J109" i="2"/>
  <c r="K108" i="2"/>
  <c r="L108" i="2"/>
  <c r="K110" i="3" l="1"/>
  <c r="M109" i="3"/>
  <c r="L109" i="3"/>
  <c r="J110" i="2"/>
  <c r="K109" i="2"/>
  <c r="L109" i="2"/>
  <c r="K111" i="3" l="1"/>
  <c r="M110" i="3"/>
  <c r="L110" i="3"/>
  <c r="J111" i="2"/>
  <c r="K110" i="2"/>
  <c r="L110" i="2"/>
  <c r="K112" i="3" l="1"/>
  <c r="L111" i="3"/>
  <c r="M111" i="3"/>
  <c r="J112" i="2"/>
  <c r="K111" i="2"/>
  <c r="L111" i="2"/>
  <c r="K113" i="3" l="1"/>
  <c r="L112" i="3"/>
  <c r="M112" i="3"/>
  <c r="J113" i="2"/>
  <c r="K112" i="2"/>
  <c r="L112" i="2"/>
  <c r="K114" i="3" l="1"/>
  <c r="M113" i="3"/>
  <c r="L113" i="3"/>
  <c r="J114" i="2"/>
  <c r="K113" i="2"/>
  <c r="L113" i="2"/>
  <c r="K115" i="3" l="1"/>
  <c r="M114" i="3"/>
  <c r="L114" i="3"/>
  <c r="J115" i="2"/>
  <c r="K114" i="2"/>
  <c r="L114" i="2"/>
  <c r="K116" i="3" l="1"/>
  <c r="M115" i="3"/>
  <c r="L115" i="3"/>
  <c r="J116" i="2"/>
  <c r="K115" i="2"/>
  <c r="L115" i="2"/>
  <c r="K117" i="3" l="1"/>
  <c r="M116" i="3"/>
  <c r="L116" i="3"/>
  <c r="J117" i="2"/>
  <c r="K116" i="2"/>
  <c r="L116" i="2"/>
  <c r="K118" i="3" l="1"/>
  <c r="M117" i="3"/>
  <c r="L117" i="3"/>
  <c r="J118" i="2"/>
  <c r="K117" i="2"/>
  <c r="L117" i="2"/>
  <c r="K119" i="3" l="1"/>
  <c r="M118" i="3"/>
  <c r="L118" i="3"/>
  <c r="J119" i="2"/>
  <c r="K118" i="2"/>
  <c r="L118" i="2"/>
  <c r="K120" i="3" l="1"/>
  <c r="L119" i="3"/>
  <c r="M119" i="3"/>
  <c r="J120" i="2"/>
  <c r="K119" i="2"/>
  <c r="L119" i="2"/>
  <c r="K121" i="3" l="1"/>
  <c r="L120" i="3"/>
  <c r="M120" i="3"/>
  <c r="J121" i="2"/>
  <c r="K120" i="2"/>
  <c r="L120" i="2"/>
  <c r="K122" i="3" l="1"/>
  <c r="M121" i="3"/>
  <c r="L121" i="3"/>
  <c r="J122" i="2"/>
  <c r="K121" i="2"/>
  <c r="L121" i="2"/>
  <c r="K123" i="3" l="1"/>
  <c r="M122" i="3"/>
  <c r="L122" i="3"/>
  <c r="J123" i="2"/>
  <c r="K122" i="2"/>
  <c r="L122" i="2"/>
  <c r="K124" i="3" l="1"/>
  <c r="M123" i="3"/>
  <c r="L123" i="3"/>
  <c r="J124" i="2"/>
  <c r="K123" i="2"/>
  <c r="L123" i="2"/>
  <c r="K125" i="3" l="1"/>
  <c r="M124" i="3"/>
  <c r="L124" i="3"/>
  <c r="J125" i="2"/>
  <c r="K124" i="2"/>
  <c r="L124" i="2"/>
  <c r="K126" i="3" l="1"/>
  <c r="M125" i="3"/>
  <c r="L125" i="3"/>
  <c r="J126" i="2"/>
  <c r="K125" i="2"/>
  <c r="L125" i="2"/>
  <c r="K127" i="3" l="1"/>
  <c r="M126" i="3"/>
  <c r="L126" i="3"/>
  <c r="J127" i="2"/>
  <c r="K126" i="2"/>
  <c r="L126" i="2"/>
  <c r="K128" i="3" l="1"/>
  <c r="L127" i="3"/>
  <c r="M127" i="3"/>
  <c r="J128" i="2"/>
  <c r="K127" i="2"/>
  <c r="L127" i="2"/>
  <c r="K129" i="3" l="1"/>
  <c r="L128" i="3"/>
  <c r="M128" i="3"/>
  <c r="J129" i="2"/>
  <c r="K128" i="2"/>
  <c r="L128" i="2"/>
  <c r="K130" i="3" l="1"/>
  <c r="L129" i="3"/>
  <c r="M129" i="3"/>
  <c r="J130" i="2"/>
  <c r="K129" i="2"/>
  <c r="L129" i="2"/>
  <c r="K131" i="3" l="1"/>
  <c r="L130" i="3"/>
  <c r="M130" i="3"/>
  <c r="J131" i="2"/>
  <c r="K130" i="2"/>
  <c r="L130" i="2"/>
  <c r="K132" i="3" l="1"/>
  <c r="M131" i="3"/>
  <c r="L131" i="3"/>
  <c r="J132" i="2"/>
  <c r="K131" i="2"/>
  <c r="L131" i="2"/>
  <c r="K133" i="3" l="1"/>
  <c r="M132" i="3"/>
  <c r="L132" i="3"/>
  <c r="J133" i="2"/>
  <c r="K132" i="2"/>
  <c r="L132" i="2"/>
  <c r="K134" i="3" l="1"/>
  <c r="M133" i="3"/>
  <c r="L133" i="3"/>
  <c r="J134" i="2"/>
  <c r="K133" i="2"/>
  <c r="L133" i="2"/>
  <c r="K135" i="3" l="1"/>
  <c r="M134" i="3"/>
  <c r="L134" i="3"/>
  <c r="J135" i="2"/>
  <c r="K134" i="2"/>
  <c r="L134" i="2"/>
  <c r="K136" i="3" l="1"/>
  <c r="M135" i="3"/>
  <c r="L135" i="3"/>
  <c r="J136" i="2"/>
  <c r="K135" i="2"/>
  <c r="L135" i="2"/>
  <c r="K137" i="3" l="1"/>
  <c r="M136" i="3"/>
  <c r="L136" i="3"/>
  <c r="J137" i="2"/>
  <c r="K136" i="2"/>
  <c r="L136" i="2"/>
  <c r="K138" i="3" l="1"/>
  <c r="M137" i="3"/>
  <c r="L137" i="3"/>
  <c r="J138" i="2"/>
  <c r="K137" i="2"/>
  <c r="L137" i="2"/>
  <c r="K139" i="3" l="1"/>
  <c r="M138" i="3"/>
  <c r="L138" i="3"/>
  <c r="J139" i="2"/>
  <c r="K138" i="2"/>
  <c r="L138" i="2"/>
  <c r="K140" i="3" l="1"/>
  <c r="L139" i="3"/>
  <c r="M139" i="3"/>
  <c r="J140" i="2"/>
  <c r="K139" i="2"/>
  <c r="L139" i="2"/>
  <c r="K141" i="3" l="1"/>
  <c r="M140" i="3"/>
  <c r="L140" i="3"/>
  <c r="J141" i="2"/>
  <c r="K140" i="2"/>
  <c r="L140" i="2"/>
  <c r="K142" i="3" l="1"/>
  <c r="M141" i="3"/>
  <c r="L141" i="3"/>
  <c r="J142" i="2"/>
  <c r="K141" i="2"/>
  <c r="L141" i="2"/>
  <c r="K143" i="3" l="1"/>
  <c r="M142" i="3"/>
  <c r="L142" i="3"/>
  <c r="J143" i="2"/>
  <c r="K142" i="2"/>
  <c r="L142" i="2"/>
  <c r="K144" i="3" l="1"/>
  <c r="L143" i="3"/>
  <c r="M143" i="3"/>
  <c r="J144" i="2"/>
  <c r="K143" i="2"/>
  <c r="L143" i="2"/>
  <c r="K145" i="3" l="1"/>
  <c r="L144" i="3"/>
  <c r="M144" i="3"/>
  <c r="J145" i="2"/>
  <c r="K144" i="2"/>
  <c r="L144" i="2"/>
  <c r="K146" i="3" l="1"/>
  <c r="L145" i="3"/>
  <c r="M145" i="3"/>
  <c r="J146" i="2"/>
  <c r="K145" i="2"/>
  <c r="L145" i="2"/>
  <c r="K147" i="3" l="1"/>
  <c r="M146" i="3"/>
  <c r="L146" i="3"/>
  <c r="J147" i="2"/>
  <c r="K146" i="2"/>
  <c r="L146" i="2"/>
  <c r="K148" i="3" l="1"/>
  <c r="M147" i="3"/>
  <c r="L147" i="3"/>
  <c r="J148" i="2"/>
  <c r="K147" i="2"/>
  <c r="L147" i="2"/>
  <c r="K149" i="3" l="1"/>
  <c r="M148" i="3"/>
  <c r="L148" i="3"/>
  <c r="J149" i="2"/>
  <c r="K148" i="2"/>
  <c r="L148" i="2"/>
  <c r="K150" i="3" l="1"/>
  <c r="M149" i="3"/>
  <c r="L149" i="3"/>
  <c r="J150" i="2"/>
  <c r="K149" i="2"/>
  <c r="L149" i="2"/>
  <c r="K151" i="3" l="1"/>
  <c r="M150" i="3"/>
  <c r="L150" i="3"/>
  <c r="J151" i="2"/>
  <c r="K150" i="2"/>
  <c r="L150" i="2"/>
  <c r="K152" i="3" l="1"/>
  <c r="L151" i="3"/>
  <c r="M151" i="3"/>
  <c r="J152" i="2"/>
  <c r="K151" i="2"/>
  <c r="L151" i="2"/>
  <c r="K153" i="3" l="1"/>
  <c r="L152" i="3"/>
  <c r="M152" i="3"/>
  <c r="J153" i="2"/>
  <c r="K152" i="2"/>
  <c r="L152" i="2"/>
  <c r="K154" i="3" l="1"/>
  <c r="M153" i="3"/>
  <c r="L153" i="3"/>
  <c r="J154" i="2"/>
  <c r="K153" i="2"/>
  <c r="L153" i="2"/>
  <c r="K155" i="3" l="1"/>
  <c r="M154" i="3"/>
  <c r="L154" i="3"/>
  <c r="J155" i="2"/>
  <c r="K154" i="2"/>
  <c r="L154" i="2"/>
  <c r="K156" i="3" l="1"/>
  <c r="M155" i="3"/>
  <c r="L155" i="3"/>
  <c r="J156" i="2"/>
  <c r="K155" i="2"/>
  <c r="L155" i="2"/>
  <c r="K157" i="3" l="1"/>
  <c r="M156" i="3"/>
  <c r="L156" i="3"/>
  <c r="J157" i="2"/>
  <c r="K156" i="2"/>
  <c r="L156" i="2"/>
  <c r="K158" i="3" l="1"/>
  <c r="M157" i="3"/>
  <c r="L157" i="3"/>
  <c r="J158" i="2"/>
  <c r="K157" i="2"/>
  <c r="L157" i="2"/>
  <c r="K159" i="3" l="1"/>
  <c r="M158" i="3"/>
  <c r="L158" i="3"/>
  <c r="J159" i="2"/>
  <c r="K158" i="2"/>
  <c r="L158" i="2"/>
  <c r="K160" i="3" l="1"/>
  <c r="L159" i="3"/>
  <c r="M159" i="3"/>
  <c r="J160" i="2"/>
  <c r="K159" i="2"/>
  <c r="L159" i="2"/>
  <c r="K161" i="3" l="1"/>
  <c r="M160" i="3"/>
  <c r="L160" i="3"/>
  <c r="J161" i="2"/>
  <c r="K160" i="2"/>
  <c r="L160" i="2"/>
  <c r="K162" i="3" l="1"/>
  <c r="M161" i="3"/>
  <c r="L161" i="3"/>
  <c r="J162" i="2"/>
  <c r="K161" i="2"/>
  <c r="L161" i="2"/>
  <c r="K163" i="3" l="1"/>
  <c r="L162" i="3"/>
  <c r="M162" i="3"/>
  <c r="J163" i="2"/>
  <c r="K162" i="2"/>
  <c r="L162" i="2"/>
  <c r="K164" i="3" l="1"/>
  <c r="M163" i="3"/>
  <c r="L163" i="3"/>
  <c r="J164" i="2"/>
  <c r="K163" i="2"/>
  <c r="L163" i="2"/>
  <c r="K165" i="3" l="1"/>
  <c r="M164" i="3"/>
  <c r="L164" i="3"/>
  <c r="J165" i="2"/>
  <c r="K164" i="2"/>
  <c r="L164" i="2"/>
  <c r="K166" i="3" l="1"/>
  <c r="M165" i="3"/>
  <c r="L165" i="3"/>
  <c r="J166" i="2"/>
  <c r="K165" i="2"/>
  <c r="L165" i="2"/>
  <c r="K167" i="3" l="1"/>
  <c r="M166" i="3"/>
  <c r="L166" i="3"/>
  <c r="J167" i="2"/>
  <c r="K166" i="2"/>
  <c r="L166" i="2"/>
  <c r="K168" i="3" l="1"/>
  <c r="L167" i="3"/>
  <c r="M167" i="3"/>
  <c r="J168" i="2"/>
  <c r="K167" i="2"/>
  <c r="L167" i="2"/>
  <c r="K169" i="3" l="1"/>
  <c r="L168" i="3"/>
  <c r="M168" i="3"/>
  <c r="J169" i="2"/>
  <c r="K168" i="2"/>
  <c r="L168" i="2"/>
  <c r="K170" i="3" l="1"/>
  <c r="M169" i="3"/>
  <c r="L169" i="3"/>
  <c r="J170" i="2"/>
  <c r="K169" i="2"/>
  <c r="L169" i="2"/>
  <c r="K171" i="3" l="1"/>
  <c r="M170" i="3"/>
  <c r="L170" i="3"/>
  <c r="J171" i="2"/>
  <c r="K170" i="2"/>
  <c r="L170" i="2"/>
  <c r="K172" i="3" l="1"/>
  <c r="M171" i="3"/>
  <c r="L171" i="3"/>
  <c r="J172" i="2"/>
  <c r="K171" i="2"/>
  <c r="L171" i="2"/>
  <c r="K173" i="3" l="1"/>
  <c r="M172" i="3"/>
  <c r="L172" i="3"/>
  <c r="J173" i="2"/>
  <c r="K172" i="2"/>
  <c r="L172" i="2"/>
  <c r="K174" i="3" l="1"/>
  <c r="M173" i="3"/>
  <c r="L173" i="3"/>
  <c r="J174" i="2"/>
  <c r="K173" i="2"/>
  <c r="L173" i="2"/>
  <c r="K175" i="3" l="1"/>
  <c r="M174" i="3"/>
  <c r="L174" i="3"/>
  <c r="J175" i="2"/>
  <c r="K174" i="2"/>
  <c r="L174" i="2"/>
  <c r="K176" i="3" l="1"/>
  <c r="L175" i="3"/>
  <c r="M175" i="3"/>
  <c r="J176" i="2"/>
  <c r="K175" i="2"/>
  <c r="L175" i="2"/>
  <c r="K177" i="3" l="1"/>
  <c r="L176" i="3"/>
  <c r="M176" i="3"/>
  <c r="J177" i="2"/>
  <c r="K176" i="2"/>
  <c r="L176" i="2"/>
  <c r="K178" i="3" l="1"/>
  <c r="L177" i="3"/>
  <c r="M177" i="3"/>
  <c r="J178" i="2"/>
  <c r="K177" i="2"/>
  <c r="L177" i="2"/>
  <c r="K179" i="3" l="1"/>
  <c r="M178" i="3"/>
  <c r="L178" i="3"/>
  <c r="J179" i="2"/>
  <c r="K178" i="2"/>
  <c r="L178" i="2"/>
  <c r="K180" i="3" l="1"/>
  <c r="M179" i="3"/>
  <c r="L179" i="3"/>
  <c r="J180" i="2"/>
  <c r="K179" i="2"/>
  <c r="L179" i="2"/>
  <c r="K181" i="3" l="1"/>
  <c r="M180" i="3"/>
  <c r="L180" i="3"/>
  <c r="J181" i="2"/>
  <c r="K180" i="2"/>
  <c r="L180" i="2"/>
  <c r="K182" i="3" l="1"/>
  <c r="M181" i="3"/>
  <c r="L181" i="3"/>
  <c r="J182" i="2"/>
  <c r="K181" i="2"/>
  <c r="L181" i="2"/>
  <c r="K183" i="3" l="1"/>
  <c r="M182" i="3"/>
  <c r="L182" i="3"/>
  <c r="J183" i="2"/>
  <c r="K182" i="2"/>
  <c r="L182" i="2"/>
  <c r="K184" i="3" l="1"/>
  <c r="L183" i="3"/>
  <c r="M183" i="3"/>
  <c r="J184" i="2"/>
  <c r="K183" i="2"/>
  <c r="L183" i="2"/>
  <c r="K185" i="3" l="1"/>
  <c r="L184" i="3"/>
  <c r="M184" i="3"/>
  <c r="J185" i="2"/>
  <c r="K184" i="2"/>
  <c r="L184" i="2"/>
  <c r="K186" i="3" l="1"/>
  <c r="M185" i="3"/>
  <c r="L185" i="3"/>
  <c r="J186" i="2"/>
  <c r="K185" i="2"/>
  <c r="L185" i="2"/>
  <c r="K187" i="3" l="1"/>
  <c r="M186" i="3"/>
  <c r="L186" i="3"/>
  <c r="J187" i="2"/>
  <c r="K186" i="2"/>
  <c r="L186" i="2"/>
  <c r="K188" i="3" l="1"/>
  <c r="M187" i="3"/>
  <c r="L187" i="3"/>
  <c r="J188" i="2"/>
  <c r="K187" i="2"/>
  <c r="L187" i="2"/>
  <c r="K189" i="3" l="1"/>
  <c r="M188" i="3"/>
  <c r="L188" i="3"/>
  <c r="J189" i="2"/>
  <c r="K188" i="2"/>
  <c r="L188" i="2"/>
  <c r="K190" i="3" l="1"/>
  <c r="M189" i="3"/>
  <c r="L189" i="3"/>
  <c r="J190" i="2"/>
  <c r="K189" i="2"/>
  <c r="L189" i="2"/>
  <c r="K191" i="3" l="1"/>
  <c r="M190" i="3"/>
  <c r="L190" i="3"/>
  <c r="J191" i="2"/>
  <c r="K190" i="2"/>
  <c r="L190" i="2"/>
  <c r="K192" i="3" l="1"/>
  <c r="L191" i="3"/>
  <c r="M191" i="3"/>
  <c r="J192" i="2"/>
  <c r="K191" i="2"/>
  <c r="L191" i="2"/>
  <c r="K193" i="3" l="1"/>
  <c r="L192" i="3"/>
  <c r="M192" i="3"/>
  <c r="J193" i="2"/>
  <c r="K192" i="2"/>
  <c r="L192" i="2"/>
  <c r="K194" i="3" l="1"/>
  <c r="L193" i="3"/>
  <c r="M193" i="3"/>
  <c r="J194" i="2"/>
  <c r="K193" i="2"/>
  <c r="L193" i="2"/>
  <c r="K195" i="3" l="1"/>
  <c r="L194" i="3"/>
  <c r="M194" i="3"/>
  <c r="J195" i="2"/>
  <c r="K194" i="2"/>
  <c r="L194" i="2"/>
  <c r="K196" i="3" l="1"/>
  <c r="L195" i="3"/>
  <c r="M195" i="3"/>
  <c r="J196" i="2"/>
  <c r="K195" i="2"/>
  <c r="L195" i="2"/>
  <c r="K197" i="3" l="1"/>
  <c r="M196" i="3"/>
  <c r="L196" i="3"/>
  <c r="J197" i="2"/>
  <c r="K196" i="2"/>
  <c r="L196" i="2"/>
  <c r="K198" i="3" l="1"/>
  <c r="M197" i="3"/>
  <c r="L197" i="3"/>
  <c r="J198" i="2"/>
  <c r="K197" i="2"/>
  <c r="L197" i="2"/>
  <c r="K199" i="3" l="1"/>
  <c r="M198" i="3"/>
  <c r="L198" i="3"/>
  <c r="J199" i="2"/>
  <c r="K198" i="2"/>
  <c r="L198" i="2"/>
  <c r="K200" i="3" l="1"/>
  <c r="M199" i="3"/>
  <c r="L199" i="3"/>
  <c r="J200" i="2"/>
  <c r="K199" i="2"/>
  <c r="L199" i="2"/>
  <c r="K201" i="3" l="1"/>
  <c r="M200" i="3"/>
  <c r="L200" i="3"/>
  <c r="J201" i="2"/>
  <c r="K200" i="2"/>
  <c r="L200" i="2"/>
  <c r="K202" i="3" l="1"/>
  <c r="L201" i="3"/>
  <c r="M201" i="3"/>
  <c r="J202" i="2"/>
  <c r="K201" i="2"/>
  <c r="L201" i="2"/>
  <c r="K203" i="3" l="1"/>
  <c r="M202" i="3"/>
  <c r="L202" i="3"/>
  <c r="J203" i="2"/>
  <c r="K202" i="2"/>
  <c r="L202" i="2"/>
  <c r="K204" i="3" l="1"/>
  <c r="M203" i="3"/>
  <c r="L203" i="3"/>
  <c r="J204" i="2"/>
  <c r="K203" i="2"/>
  <c r="L203" i="2"/>
  <c r="K205" i="3" l="1"/>
  <c r="M204" i="3"/>
  <c r="L204" i="3"/>
  <c r="J205" i="2"/>
  <c r="K204" i="2"/>
  <c r="L204" i="2"/>
  <c r="K206" i="3" l="1"/>
  <c r="M205" i="3"/>
  <c r="L205" i="3"/>
  <c r="J206" i="2"/>
  <c r="K205" i="2"/>
  <c r="L205" i="2"/>
  <c r="K207" i="3" l="1"/>
  <c r="M206" i="3"/>
  <c r="L206" i="3"/>
  <c r="J207" i="2"/>
  <c r="K206" i="2"/>
  <c r="L206" i="2"/>
  <c r="K208" i="3" l="1"/>
  <c r="L207" i="3"/>
  <c r="M207" i="3"/>
  <c r="J208" i="2"/>
  <c r="K207" i="2"/>
  <c r="L207" i="2"/>
  <c r="K209" i="3" l="1"/>
  <c r="L208" i="3"/>
  <c r="M208" i="3"/>
  <c r="J209" i="2"/>
  <c r="K208" i="2"/>
  <c r="L208" i="2"/>
  <c r="K210" i="3" l="1"/>
  <c r="M209" i="3"/>
  <c r="L209" i="3"/>
  <c r="J210" i="2"/>
  <c r="K209" i="2"/>
  <c r="L209" i="2"/>
  <c r="K211" i="3" l="1"/>
  <c r="M210" i="3"/>
  <c r="L210" i="3"/>
  <c r="J211" i="2"/>
  <c r="K210" i="2"/>
  <c r="L210" i="2"/>
  <c r="K212" i="3" l="1"/>
  <c r="M211" i="3"/>
  <c r="L211" i="3"/>
  <c r="J212" i="2"/>
  <c r="K211" i="2"/>
  <c r="L211" i="2"/>
  <c r="K213" i="3" l="1"/>
  <c r="M212" i="3"/>
  <c r="L212" i="3"/>
  <c r="J213" i="2"/>
  <c r="K212" i="2"/>
  <c r="L212" i="2"/>
  <c r="K214" i="3" l="1"/>
  <c r="M213" i="3"/>
  <c r="L213" i="3"/>
  <c r="J214" i="2"/>
  <c r="K213" i="2"/>
  <c r="L213" i="2"/>
  <c r="K215" i="3" l="1"/>
  <c r="M214" i="3"/>
  <c r="L214" i="3"/>
  <c r="J215" i="2"/>
  <c r="K214" i="2"/>
  <c r="L214" i="2"/>
  <c r="K216" i="3" l="1"/>
  <c r="L215" i="3"/>
  <c r="M215" i="3"/>
  <c r="J216" i="2"/>
  <c r="K215" i="2"/>
  <c r="L215" i="2"/>
  <c r="K217" i="3" l="1"/>
  <c r="L216" i="3"/>
  <c r="M216" i="3"/>
  <c r="J217" i="2"/>
  <c r="K216" i="2"/>
  <c r="L216" i="2"/>
  <c r="K218" i="3" l="1"/>
  <c r="L217" i="3"/>
  <c r="M217" i="3"/>
  <c r="J218" i="2"/>
  <c r="K217" i="2"/>
  <c r="L217" i="2"/>
  <c r="K219" i="3" l="1"/>
  <c r="M218" i="3"/>
  <c r="L218" i="3"/>
  <c r="J219" i="2"/>
  <c r="K218" i="2"/>
  <c r="L218" i="2"/>
  <c r="K220" i="3" l="1"/>
  <c r="M219" i="3"/>
  <c r="L219" i="3"/>
  <c r="J220" i="2"/>
  <c r="K219" i="2"/>
  <c r="L219" i="2"/>
  <c r="K221" i="3" l="1"/>
  <c r="M220" i="3"/>
  <c r="L220" i="3"/>
  <c r="J221" i="2"/>
  <c r="K220" i="2"/>
  <c r="L220" i="2"/>
  <c r="K222" i="3" l="1"/>
  <c r="M221" i="3"/>
  <c r="L221" i="3"/>
  <c r="J222" i="2"/>
  <c r="K221" i="2"/>
  <c r="L221" i="2"/>
  <c r="K223" i="3" l="1"/>
  <c r="M222" i="3"/>
  <c r="L222" i="3"/>
  <c r="J223" i="2"/>
  <c r="K222" i="2"/>
  <c r="L222" i="2"/>
  <c r="K224" i="3" l="1"/>
  <c r="L223" i="3"/>
  <c r="M223" i="3"/>
  <c r="J224" i="2"/>
  <c r="K223" i="2"/>
  <c r="L223" i="2"/>
  <c r="K225" i="3" l="1"/>
  <c r="M224" i="3"/>
  <c r="L224" i="3"/>
  <c r="J225" i="2"/>
  <c r="K224" i="2"/>
  <c r="L224" i="2"/>
  <c r="K226" i="3" l="1"/>
  <c r="M225" i="3"/>
  <c r="L225" i="3"/>
  <c r="J226" i="2"/>
  <c r="K225" i="2"/>
  <c r="L225" i="2"/>
  <c r="K227" i="3" l="1"/>
  <c r="M226" i="3"/>
  <c r="L226" i="3"/>
  <c r="J227" i="2"/>
  <c r="K226" i="2"/>
  <c r="L226" i="2"/>
  <c r="K228" i="3" l="1"/>
  <c r="M227" i="3"/>
  <c r="L227" i="3"/>
  <c r="J228" i="2"/>
  <c r="K227" i="2"/>
  <c r="L227" i="2"/>
  <c r="K229" i="3" l="1"/>
  <c r="M228" i="3"/>
  <c r="L228" i="3"/>
  <c r="J229" i="2"/>
  <c r="K228" i="2"/>
  <c r="L228" i="2"/>
  <c r="K230" i="3" l="1"/>
  <c r="M229" i="3"/>
  <c r="L229" i="3"/>
  <c r="J230" i="2"/>
  <c r="K229" i="2"/>
  <c r="L229" i="2"/>
  <c r="K231" i="3" l="1"/>
  <c r="M230" i="3"/>
  <c r="L230" i="3"/>
  <c r="J231" i="2"/>
  <c r="K230" i="2"/>
  <c r="L230" i="2"/>
  <c r="K232" i="3" l="1"/>
  <c r="L231" i="3"/>
  <c r="M231" i="3"/>
  <c r="J232" i="2"/>
  <c r="K231" i="2"/>
  <c r="L231" i="2"/>
  <c r="K233" i="3" l="1"/>
  <c r="L232" i="3"/>
  <c r="M232" i="3"/>
  <c r="J233" i="2"/>
  <c r="K232" i="2"/>
  <c r="L232" i="2"/>
  <c r="K234" i="3" l="1"/>
  <c r="M233" i="3"/>
  <c r="L233" i="3"/>
  <c r="J234" i="2"/>
  <c r="K233" i="2"/>
  <c r="L233" i="2"/>
  <c r="K235" i="3" l="1"/>
  <c r="M234" i="3"/>
  <c r="L234" i="3"/>
  <c r="J235" i="2"/>
  <c r="K234" i="2"/>
  <c r="L234" i="2"/>
  <c r="K236" i="3" l="1"/>
  <c r="M235" i="3"/>
  <c r="L235" i="3"/>
  <c r="J236" i="2"/>
  <c r="K235" i="2"/>
  <c r="L235" i="2"/>
  <c r="K237" i="3" l="1"/>
  <c r="M236" i="3"/>
  <c r="L236" i="3"/>
  <c r="J237" i="2"/>
  <c r="K236" i="2"/>
  <c r="L236" i="2"/>
  <c r="K238" i="3" l="1"/>
  <c r="M237" i="3"/>
  <c r="L237" i="3"/>
  <c r="J238" i="2"/>
  <c r="K237" i="2"/>
  <c r="L237" i="2"/>
  <c r="K239" i="3" l="1"/>
  <c r="M238" i="3"/>
  <c r="L238" i="3"/>
  <c r="J239" i="2"/>
  <c r="K238" i="2"/>
  <c r="L238" i="2"/>
  <c r="K240" i="3" l="1"/>
  <c r="L239" i="3"/>
  <c r="M239" i="3"/>
  <c r="J240" i="2"/>
  <c r="K239" i="2"/>
  <c r="L239" i="2"/>
  <c r="K241" i="3" l="1"/>
  <c r="M240" i="3"/>
  <c r="L240" i="3"/>
  <c r="J241" i="2"/>
  <c r="K240" i="2"/>
  <c r="L240" i="2"/>
  <c r="K242" i="3" l="1"/>
  <c r="L241" i="3"/>
  <c r="M241" i="3"/>
  <c r="J242" i="2"/>
  <c r="K241" i="2"/>
  <c r="L241" i="2"/>
  <c r="K243" i="3" l="1"/>
  <c r="L242" i="3"/>
  <c r="M242" i="3"/>
  <c r="J243" i="2"/>
  <c r="K242" i="2"/>
  <c r="L242" i="2"/>
  <c r="K244" i="3" l="1"/>
  <c r="M243" i="3"/>
  <c r="L243" i="3"/>
  <c r="J244" i="2"/>
  <c r="K243" i="2"/>
  <c r="L243" i="2"/>
  <c r="K245" i="3" l="1"/>
  <c r="M244" i="3"/>
  <c r="L244" i="3"/>
  <c r="J245" i="2"/>
  <c r="K244" i="2"/>
  <c r="L244" i="2"/>
  <c r="K246" i="3" l="1"/>
  <c r="M245" i="3"/>
  <c r="L245" i="3"/>
  <c r="J246" i="2"/>
  <c r="K245" i="2"/>
  <c r="L245" i="2"/>
  <c r="K247" i="3" l="1"/>
  <c r="M246" i="3"/>
  <c r="L246" i="3"/>
  <c r="J247" i="2"/>
  <c r="K246" i="2"/>
  <c r="L246" i="2"/>
  <c r="K248" i="3" l="1"/>
  <c r="L247" i="3"/>
  <c r="M247" i="3"/>
  <c r="J248" i="2"/>
  <c r="K247" i="2"/>
  <c r="L247" i="2"/>
  <c r="K249" i="3" l="1"/>
  <c r="M248" i="3"/>
  <c r="L248" i="3"/>
  <c r="J249" i="2"/>
  <c r="K248" i="2"/>
  <c r="L248" i="2"/>
  <c r="K250" i="3" l="1"/>
  <c r="M249" i="3"/>
  <c r="L249" i="3"/>
  <c r="J250" i="2"/>
  <c r="K249" i="2"/>
  <c r="L249" i="2"/>
  <c r="K251" i="3" l="1"/>
  <c r="M250" i="3"/>
  <c r="L250" i="3"/>
  <c r="J251" i="2"/>
  <c r="K250" i="2"/>
  <c r="L250" i="2"/>
  <c r="K252" i="3" l="1"/>
  <c r="M251" i="3"/>
  <c r="L251" i="3"/>
  <c r="J252" i="2"/>
  <c r="K251" i="2"/>
  <c r="L251" i="2"/>
  <c r="K253" i="3" l="1"/>
  <c r="M252" i="3"/>
  <c r="L252" i="3"/>
  <c r="J253" i="2"/>
  <c r="K252" i="2"/>
  <c r="L252" i="2"/>
  <c r="K254" i="3" l="1"/>
  <c r="M253" i="3"/>
  <c r="L253" i="3"/>
  <c r="J254" i="2"/>
  <c r="K253" i="2"/>
  <c r="L253" i="2"/>
  <c r="K255" i="3" l="1"/>
  <c r="M254" i="3"/>
  <c r="L254" i="3"/>
  <c r="J255" i="2"/>
  <c r="K254" i="2"/>
  <c r="L254" i="2"/>
  <c r="K256" i="3" l="1"/>
  <c r="L255" i="3"/>
  <c r="M255" i="3"/>
  <c r="J256" i="2"/>
  <c r="K255" i="2"/>
  <c r="L255" i="2"/>
  <c r="K257" i="3" l="1"/>
  <c r="M256" i="3"/>
  <c r="L256" i="3"/>
  <c r="J257" i="2"/>
  <c r="K256" i="2"/>
  <c r="L256" i="2"/>
  <c r="K258" i="3" l="1"/>
  <c r="M257" i="3"/>
  <c r="L257" i="3"/>
  <c r="J258" i="2"/>
  <c r="K257" i="2"/>
  <c r="L257" i="2"/>
  <c r="K259" i="3" l="1"/>
  <c r="L258" i="3"/>
  <c r="M258" i="3"/>
  <c r="J259" i="2"/>
  <c r="K258" i="2"/>
  <c r="L258" i="2"/>
  <c r="K260" i="3" l="1"/>
  <c r="L259" i="3"/>
  <c r="M259" i="3"/>
  <c r="J260" i="2"/>
  <c r="K259" i="2"/>
  <c r="L259" i="2"/>
  <c r="K261" i="3" l="1"/>
  <c r="M260" i="3"/>
  <c r="L260" i="3"/>
  <c r="J261" i="2"/>
  <c r="K260" i="2"/>
  <c r="L260" i="2"/>
  <c r="K262" i="3" l="1"/>
  <c r="M261" i="3"/>
  <c r="L261" i="3"/>
  <c r="J262" i="2"/>
  <c r="K261" i="2"/>
  <c r="L261" i="2"/>
  <c r="K263" i="3" l="1"/>
  <c r="M262" i="3"/>
  <c r="L262" i="3"/>
  <c r="J263" i="2"/>
  <c r="K262" i="2"/>
  <c r="L262" i="2"/>
  <c r="K264" i="3" l="1"/>
  <c r="M263" i="3"/>
  <c r="L263" i="3"/>
  <c r="J264" i="2"/>
  <c r="K263" i="2"/>
  <c r="L263" i="2"/>
  <c r="K265" i="3" l="1"/>
  <c r="M264" i="3"/>
  <c r="L264" i="3"/>
  <c r="J265" i="2"/>
  <c r="K264" i="2"/>
  <c r="L264" i="2"/>
  <c r="K266" i="3" l="1"/>
  <c r="M265" i="3"/>
  <c r="L265" i="3"/>
  <c r="J266" i="2"/>
  <c r="K265" i="2"/>
  <c r="L265" i="2"/>
  <c r="K267" i="3" l="1"/>
  <c r="M266" i="3"/>
  <c r="L266" i="3"/>
  <c r="J267" i="2"/>
  <c r="K266" i="2"/>
  <c r="L266" i="2"/>
  <c r="K268" i="3" l="1"/>
  <c r="L267" i="3"/>
  <c r="M267" i="3"/>
  <c r="J268" i="2"/>
  <c r="K267" i="2"/>
  <c r="L267" i="2"/>
  <c r="K269" i="3" l="1"/>
  <c r="M268" i="3"/>
  <c r="L268" i="3"/>
  <c r="J269" i="2"/>
  <c r="K268" i="2"/>
  <c r="L268" i="2"/>
  <c r="K270" i="3" l="1"/>
  <c r="M269" i="3"/>
  <c r="L269" i="3"/>
  <c r="J270" i="2"/>
  <c r="K269" i="2"/>
  <c r="L269" i="2"/>
  <c r="K271" i="3" l="1"/>
  <c r="M270" i="3"/>
  <c r="L270" i="3"/>
  <c r="J271" i="2"/>
  <c r="K270" i="2"/>
  <c r="L270" i="2"/>
  <c r="K272" i="3" l="1"/>
  <c r="L271" i="3"/>
  <c r="M271" i="3"/>
  <c r="J272" i="2"/>
  <c r="K271" i="2"/>
  <c r="L271" i="2"/>
  <c r="K273" i="3" l="1"/>
  <c r="M272" i="3"/>
  <c r="L272" i="3"/>
  <c r="J273" i="2"/>
  <c r="K272" i="2"/>
  <c r="L272" i="2"/>
  <c r="K274" i="3" l="1"/>
  <c r="M273" i="3"/>
  <c r="L273" i="3"/>
  <c r="J274" i="2"/>
  <c r="K273" i="2"/>
  <c r="L273" i="2"/>
  <c r="K275" i="3" l="1"/>
  <c r="M274" i="3"/>
  <c r="L274" i="3"/>
  <c r="J275" i="2"/>
  <c r="K274" i="2"/>
  <c r="L274" i="2"/>
  <c r="K276" i="3" l="1"/>
  <c r="M275" i="3"/>
  <c r="L275" i="3"/>
  <c r="J276" i="2"/>
  <c r="K275" i="2"/>
  <c r="L275" i="2"/>
  <c r="K277" i="3" l="1"/>
  <c r="M276" i="3"/>
  <c r="L276" i="3"/>
  <c r="J277" i="2"/>
  <c r="K276" i="2"/>
  <c r="L276" i="2"/>
  <c r="K278" i="3" l="1"/>
  <c r="M277" i="3"/>
  <c r="L277" i="3"/>
  <c r="J278" i="2"/>
  <c r="K277" i="2"/>
  <c r="L277" i="2"/>
  <c r="K279" i="3" l="1"/>
  <c r="M278" i="3"/>
  <c r="L278" i="3"/>
  <c r="J279" i="2"/>
  <c r="K278" i="2"/>
  <c r="L278" i="2"/>
  <c r="K280" i="3" l="1"/>
  <c r="L279" i="3"/>
  <c r="M279" i="3"/>
  <c r="J280" i="2"/>
  <c r="K279" i="2"/>
  <c r="L279" i="2"/>
  <c r="K281" i="3" l="1"/>
  <c r="L280" i="3"/>
  <c r="M280" i="3"/>
  <c r="J281" i="2"/>
  <c r="K280" i="2"/>
  <c r="L280" i="2"/>
  <c r="K282" i="3" l="1"/>
  <c r="M281" i="3"/>
  <c r="L281" i="3"/>
  <c r="J282" i="2"/>
  <c r="K281" i="2"/>
  <c r="L281" i="2"/>
  <c r="K283" i="3" l="1"/>
  <c r="L282" i="3"/>
  <c r="M282" i="3"/>
  <c r="J283" i="2"/>
  <c r="K282" i="2"/>
  <c r="L282" i="2"/>
  <c r="K284" i="3" l="1"/>
  <c r="L283" i="3"/>
  <c r="M283" i="3"/>
  <c r="J284" i="2"/>
  <c r="K283" i="2"/>
  <c r="L283" i="2"/>
  <c r="K285" i="3" l="1"/>
  <c r="M284" i="3"/>
  <c r="L284" i="3"/>
  <c r="J285" i="2"/>
  <c r="K284" i="2"/>
  <c r="L284" i="2"/>
  <c r="K286" i="3" l="1"/>
  <c r="M285" i="3"/>
  <c r="L285" i="3"/>
  <c r="J286" i="2"/>
  <c r="K285" i="2"/>
  <c r="L285" i="2"/>
  <c r="K287" i="3" l="1"/>
  <c r="M286" i="3"/>
  <c r="L286" i="3"/>
  <c r="J287" i="2"/>
  <c r="K286" i="2"/>
  <c r="L286" i="2"/>
  <c r="K288" i="3" l="1"/>
  <c r="L287" i="3"/>
  <c r="M287" i="3"/>
  <c r="J288" i="2"/>
  <c r="K287" i="2"/>
  <c r="L287" i="2"/>
  <c r="K289" i="3" l="1"/>
  <c r="M288" i="3"/>
  <c r="L288" i="3"/>
  <c r="J289" i="2"/>
  <c r="K288" i="2"/>
  <c r="L288" i="2"/>
  <c r="K290" i="3" l="1"/>
  <c r="M289" i="3"/>
  <c r="L289" i="3"/>
  <c r="J290" i="2"/>
  <c r="K289" i="2"/>
  <c r="L289" i="2"/>
  <c r="K291" i="3" l="1"/>
  <c r="M290" i="3"/>
  <c r="L290" i="3"/>
  <c r="J291" i="2"/>
  <c r="K290" i="2"/>
  <c r="L290" i="2"/>
  <c r="K292" i="3" l="1"/>
  <c r="M291" i="3"/>
  <c r="L291" i="3"/>
  <c r="J292" i="2"/>
  <c r="K291" i="2"/>
  <c r="L291" i="2"/>
  <c r="K293" i="3" l="1"/>
  <c r="M292" i="3"/>
  <c r="L292" i="3"/>
  <c r="J293" i="2"/>
  <c r="K292" i="2"/>
  <c r="L292" i="2"/>
  <c r="K294" i="3" l="1"/>
  <c r="M293" i="3"/>
  <c r="L293" i="3"/>
  <c r="J294" i="2"/>
  <c r="K293" i="2"/>
  <c r="L293" i="2"/>
  <c r="K295" i="3" l="1"/>
  <c r="M294" i="3"/>
  <c r="L294" i="3"/>
  <c r="J295" i="2"/>
  <c r="K294" i="2"/>
  <c r="L294" i="2"/>
  <c r="K296" i="3" l="1"/>
  <c r="L295" i="3"/>
  <c r="M295" i="3"/>
  <c r="J296" i="2"/>
  <c r="K295" i="2"/>
  <c r="L295" i="2"/>
  <c r="K297" i="3" l="1"/>
  <c r="L296" i="3"/>
  <c r="M296" i="3"/>
  <c r="J297" i="2"/>
  <c r="K296" i="2"/>
  <c r="L296" i="2"/>
  <c r="K298" i="3" l="1"/>
  <c r="M297" i="3"/>
  <c r="L297" i="3"/>
  <c r="J298" i="2"/>
  <c r="K297" i="2"/>
  <c r="L297" i="2"/>
  <c r="K299" i="3" l="1"/>
  <c r="M298" i="3"/>
  <c r="L298" i="3"/>
  <c r="J299" i="2"/>
  <c r="K298" i="2"/>
  <c r="L298" i="2"/>
  <c r="K300" i="3" l="1"/>
  <c r="M299" i="3"/>
  <c r="L299" i="3"/>
  <c r="J300" i="2"/>
  <c r="K299" i="2"/>
  <c r="L299" i="2"/>
  <c r="K301" i="3" l="1"/>
  <c r="M300" i="3"/>
  <c r="L300" i="3"/>
  <c r="J301" i="2"/>
  <c r="K300" i="2"/>
  <c r="L300" i="2"/>
  <c r="K302" i="3" l="1"/>
  <c r="M301" i="3"/>
  <c r="L301" i="3"/>
  <c r="J302" i="2"/>
  <c r="K301" i="2"/>
  <c r="L301" i="2"/>
  <c r="K303" i="3" l="1"/>
  <c r="M302" i="3"/>
  <c r="L302" i="3"/>
  <c r="J303" i="2"/>
  <c r="K302" i="2"/>
  <c r="L302" i="2"/>
  <c r="K304" i="3" l="1"/>
  <c r="L303" i="3"/>
  <c r="M303" i="3"/>
  <c r="J304" i="2"/>
  <c r="K303" i="2"/>
  <c r="L303" i="2"/>
  <c r="K305" i="3" l="1"/>
  <c r="L304" i="3"/>
  <c r="M304" i="3"/>
  <c r="J305" i="2"/>
  <c r="K304" i="2"/>
  <c r="L304" i="2"/>
  <c r="K306" i="3" l="1"/>
  <c r="L305" i="3"/>
  <c r="M305" i="3"/>
  <c r="J306" i="2"/>
  <c r="K305" i="2"/>
  <c r="L305" i="2"/>
  <c r="K307" i="3" l="1"/>
  <c r="M306" i="3"/>
  <c r="L306" i="3"/>
  <c r="J307" i="2"/>
  <c r="K306" i="2"/>
  <c r="L306" i="2"/>
  <c r="K308" i="3" l="1"/>
  <c r="M307" i="3"/>
  <c r="L307" i="3"/>
  <c r="J308" i="2"/>
  <c r="K307" i="2"/>
  <c r="L307" i="2"/>
  <c r="K309" i="3" l="1"/>
  <c r="M308" i="3"/>
  <c r="L308" i="3"/>
  <c r="J309" i="2"/>
  <c r="K308" i="2"/>
  <c r="L308" i="2"/>
  <c r="K310" i="3" l="1"/>
  <c r="M309" i="3"/>
  <c r="L309" i="3"/>
  <c r="J310" i="2"/>
  <c r="K309" i="2"/>
  <c r="L309" i="2"/>
  <c r="K311" i="3" l="1"/>
  <c r="M310" i="3"/>
  <c r="L310" i="3"/>
  <c r="J311" i="2"/>
  <c r="K310" i="2"/>
  <c r="L310" i="2"/>
  <c r="K312" i="3" l="1"/>
  <c r="L311" i="3"/>
  <c r="M311" i="3"/>
  <c r="J312" i="2"/>
  <c r="K311" i="2"/>
  <c r="L311" i="2"/>
  <c r="K313" i="3" l="1"/>
  <c r="L312" i="3"/>
  <c r="M312" i="3"/>
  <c r="J313" i="2"/>
  <c r="K312" i="2"/>
  <c r="L312" i="2"/>
  <c r="K314" i="3" l="1"/>
  <c r="M313" i="3"/>
  <c r="L313" i="3"/>
  <c r="J314" i="2"/>
  <c r="K313" i="2"/>
  <c r="L313" i="2"/>
  <c r="K315" i="3" l="1"/>
  <c r="M314" i="3"/>
  <c r="L314" i="3"/>
  <c r="J315" i="2"/>
  <c r="K314" i="2"/>
  <c r="L314" i="2"/>
  <c r="K316" i="3" l="1"/>
  <c r="L315" i="3"/>
  <c r="M315" i="3"/>
  <c r="J316" i="2"/>
  <c r="K315" i="2"/>
  <c r="L315" i="2"/>
  <c r="K317" i="3" l="1"/>
  <c r="M316" i="3"/>
  <c r="L316" i="3"/>
  <c r="J317" i="2"/>
  <c r="K316" i="2"/>
  <c r="L316" i="2"/>
  <c r="K318" i="3" l="1"/>
  <c r="M317" i="3"/>
  <c r="L317" i="3"/>
  <c r="J318" i="2"/>
  <c r="K317" i="2"/>
  <c r="L317" i="2"/>
  <c r="K319" i="3" l="1"/>
  <c r="M318" i="3"/>
  <c r="L318" i="3"/>
  <c r="J319" i="2"/>
  <c r="K318" i="2"/>
  <c r="L318" i="2"/>
  <c r="K320" i="3" l="1"/>
  <c r="L319" i="3"/>
  <c r="M319" i="3"/>
  <c r="J320" i="2"/>
  <c r="K319" i="2"/>
  <c r="L319" i="2"/>
  <c r="K321" i="3" l="1"/>
  <c r="M320" i="3"/>
  <c r="L320" i="3"/>
  <c r="J321" i="2"/>
  <c r="K320" i="2"/>
  <c r="L320" i="2"/>
  <c r="K322" i="3" l="1"/>
  <c r="M321" i="3"/>
  <c r="L321" i="3"/>
  <c r="J322" i="2"/>
  <c r="K321" i="2"/>
  <c r="L321" i="2"/>
  <c r="K323" i="3" l="1"/>
  <c r="M322" i="3"/>
  <c r="L322" i="3"/>
  <c r="J323" i="2"/>
  <c r="K322" i="2"/>
  <c r="L322" i="2"/>
  <c r="K324" i="3" l="1"/>
  <c r="L323" i="3"/>
  <c r="M323" i="3"/>
  <c r="J324" i="2"/>
  <c r="K323" i="2"/>
  <c r="L323" i="2"/>
  <c r="K325" i="3" l="1"/>
  <c r="M324" i="3"/>
  <c r="L324" i="3"/>
  <c r="J325" i="2"/>
  <c r="K324" i="2"/>
  <c r="L324" i="2"/>
  <c r="K326" i="3" l="1"/>
  <c r="M325" i="3"/>
  <c r="L325" i="3"/>
  <c r="J326" i="2"/>
  <c r="K325" i="2"/>
  <c r="L325" i="2"/>
  <c r="K327" i="3" l="1"/>
  <c r="M326" i="3"/>
  <c r="L326" i="3"/>
  <c r="J327" i="2"/>
  <c r="K326" i="2"/>
  <c r="L326" i="2"/>
  <c r="K328" i="3" l="1"/>
  <c r="M327" i="3"/>
  <c r="L327" i="3"/>
  <c r="J328" i="2"/>
  <c r="K327" i="2"/>
  <c r="L327" i="2"/>
  <c r="K329" i="3" l="1"/>
  <c r="M328" i="3"/>
  <c r="L328" i="3"/>
  <c r="J329" i="2"/>
  <c r="K328" i="2"/>
  <c r="L328" i="2"/>
  <c r="K330" i="3" l="1"/>
  <c r="M329" i="3"/>
  <c r="L329" i="3"/>
  <c r="J330" i="2"/>
  <c r="K329" i="2"/>
  <c r="L329" i="2"/>
  <c r="K331" i="3" l="1"/>
  <c r="L330" i="3"/>
  <c r="M330" i="3"/>
  <c r="J331" i="2"/>
  <c r="K330" i="2"/>
  <c r="L330" i="2"/>
  <c r="K332" i="3" l="1"/>
  <c r="L331" i="3"/>
  <c r="M331" i="3"/>
  <c r="J332" i="2"/>
  <c r="K331" i="2"/>
  <c r="L331" i="2"/>
  <c r="K333" i="3" l="1"/>
  <c r="M332" i="3"/>
  <c r="L332" i="3"/>
  <c r="J333" i="2"/>
  <c r="K332" i="2"/>
  <c r="L332" i="2"/>
  <c r="K334" i="3" l="1"/>
  <c r="M333" i="3"/>
  <c r="L333" i="3"/>
  <c r="J334" i="2"/>
  <c r="K333" i="2"/>
  <c r="L333" i="2"/>
  <c r="K335" i="3" l="1"/>
  <c r="M334" i="3"/>
  <c r="L334" i="3"/>
  <c r="J335" i="2"/>
  <c r="K334" i="2"/>
  <c r="L334" i="2"/>
  <c r="K336" i="3" l="1"/>
  <c r="L335" i="3"/>
  <c r="M335" i="3"/>
  <c r="J336" i="2"/>
  <c r="K335" i="2"/>
  <c r="L335" i="2"/>
  <c r="K337" i="3" l="1"/>
  <c r="M336" i="3"/>
  <c r="L336" i="3"/>
  <c r="J337" i="2"/>
  <c r="K336" i="2"/>
  <c r="L336" i="2"/>
  <c r="K338" i="3" l="1"/>
  <c r="M337" i="3"/>
  <c r="L337" i="3"/>
  <c r="J338" i="2"/>
  <c r="K337" i="2"/>
  <c r="L337" i="2"/>
  <c r="K339" i="3" l="1"/>
  <c r="M338" i="3"/>
  <c r="L338" i="3"/>
  <c r="J339" i="2"/>
  <c r="K338" i="2"/>
  <c r="L338" i="2"/>
  <c r="K340" i="3" l="1"/>
  <c r="M339" i="3"/>
  <c r="L339" i="3"/>
  <c r="J340" i="2"/>
  <c r="K339" i="2"/>
  <c r="L339" i="2"/>
  <c r="K341" i="3" l="1"/>
  <c r="M340" i="3"/>
  <c r="L340" i="3"/>
  <c r="J341" i="2"/>
  <c r="K340" i="2"/>
  <c r="L340" i="2"/>
  <c r="K342" i="3" l="1"/>
  <c r="M341" i="3"/>
  <c r="L341" i="3"/>
  <c r="J342" i="2"/>
  <c r="K341" i="2"/>
  <c r="L341" i="2"/>
  <c r="K343" i="3" l="1"/>
  <c r="M342" i="3"/>
  <c r="L342" i="3"/>
  <c r="J343" i="2"/>
  <c r="K342" i="2"/>
  <c r="L342" i="2"/>
  <c r="K344" i="3" l="1"/>
  <c r="L343" i="3"/>
  <c r="M343" i="3"/>
  <c r="J344" i="2"/>
  <c r="K343" i="2"/>
  <c r="L343" i="2"/>
  <c r="K345" i="3" l="1"/>
  <c r="M344" i="3"/>
  <c r="L344" i="3"/>
  <c r="J345" i="2"/>
  <c r="K344" i="2"/>
  <c r="L344" i="2"/>
  <c r="K346" i="3" l="1"/>
  <c r="L345" i="3"/>
  <c r="M345" i="3"/>
  <c r="J346" i="2"/>
  <c r="K345" i="2"/>
  <c r="L345" i="2"/>
  <c r="K347" i="3" l="1"/>
  <c r="M346" i="3"/>
  <c r="L346" i="3"/>
  <c r="J347" i="2"/>
  <c r="K346" i="2"/>
  <c r="L346" i="2"/>
  <c r="K348" i="3" l="1"/>
  <c r="M347" i="3"/>
  <c r="L347" i="3"/>
  <c r="J348" i="2"/>
  <c r="K347" i="2"/>
  <c r="L347" i="2"/>
  <c r="K349" i="3" l="1"/>
  <c r="M348" i="3"/>
  <c r="L348" i="3"/>
  <c r="J349" i="2"/>
  <c r="K348" i="2"/>
  <c r="L348" i="2"/>
  <c r="K350" i="3" l="1"/>
  <c r="M349" i="3"/>
  <c r="L349" i="3"/>
  <c r="J350" i="2"/>
  <c r="K349" i="2"/>
  <c r="L349" i="2"/>
  <c r="K351" i="3" l="1"/>
  <c r="M350" i="3"/>
  <c r="L350" i="3"/>
  <c r="J351" i="2"/>
  <c r="K350" i="2"/>
  <c r="L350" i="2"/>
  <c r="K352" i="3" l="1"/>
  <c r="L351" i="3"/>
  <c r="M351" i="3"/>
  <c r="J352" i="2"/>
  <c r="K351" i="2"/>
  <c r="L351" i="2"/>
  <c r="K353" i="3" l="1"/>
  <c r="M352" i="3"/>
  <c r="L352" i="3"/>
  <c r="J353" i="2"/>
  <c r="K352" i="2"/>
  <c r="L352" i="2"/>
  <c r="K354" i="3" l="1"/>
  <c r="M353" i="3"/>
  <c r="L353" i="3"/>
  <c r="J354" i="2"/>
  <c r="K353" i="2"/>
  <c r="L353" i="2"/>
  <c r="K355" i="3" l="1"/>
  <c r="M354" i="3"/>
  <c r="L354" i="3"/>
  <c r="J355" i="2"/>
  <c r="K354" i="2"/>
  <c r="L354" i="2"/>
  <c r="K356" i="3" l="1"/>
  <c r="M355" i="3"/>
  <c r="L355" i="3"/>
  <c r="J356" i="2"/>
  <c r="K355" i="2"/>
  <c r="L355" i="2"/>
  <c r="K357" i="3" l="1"/>
  <c r="M356" i="3"/>
  <c r="L356" i="3"/>
  <c r="J357" i="2"/>
  <c r="K356" i="2"/>
  <c r="L356" i="2"/>
  <c r="K358" i="3" l="1"/>
  <c r="M357" i="3"/>
  <c r="L357" i="3"/>
  <c r="J358" i="2"/>
  <c r="K357" i="2"/>
  <c r="L357" i="2"/>
  <c r="K359" i="3" l="1"/>
  <c r="M358" i="3"/>
  <c r="L358" i="3"/>
  <c r="J359" i="2"/>
  <c r="K358" i="2"/>
  <c r="L358" i="2"/>
  <c r="K360" i="3" l="1"/>
  <c r="L359" i="3"/>
  <c r="M359" i="3"/>
  <c r="J360" i="2"/>
  <c r="K359" i="2"/>
  <c r="L359" i="2"/>
  <c r="K361" i="3" l="1"/>
  <c r="L360" i="3"/>
  <c r="M360" i="3"/>
  <c r="J361" i="2"/>
  <c r="K360" i="2"/>
  <c r="L360" i="2"/>
  <c r="K362" i="3" l="1"/>
  <c r="L361" i="3"/>
  <c r="M361" i="3"/>
  <c r="J362" i="2"/>
  <c r="K361" i="2"/>
  <c r="L361" i="2"/>
  <c r="K363" i="3" l="1"/>
  <c r="M362" i="3"/>
  <c r="L362" i="3"/>
  <c r="J363" i="2"/>
  <c r="K362" i="2"/>
  <c r="L362" i="2"/>
  <c r="K364" i="3" l="1"/>
  <c r="M363" i="3"/>
  <c r="L363" i="3"/>
  <c r="J364" i="2"/>
  <c r="K363" i="2"/>
  <c r="L363" i="2"/>
  <c r="K365" i="3" l="1"/>
  <c r="M364" i="3"/>
  <c r="L364" i="3"/>
  <c r="J365" i="2"/>
  <c r="K364" i="2"/>
  <c r="L364" i="2"/>
  <c r="K366" i="3" l="1"/>
  <c r="M365" i="3"/>
  <c r="L365" i="3"/>
  <c r="J366" i="2"/>
  <c r="K365" i="2"/>
  <c r="L365" i="2"/>
  <c r="K367" i="3" l="1"/>
  <c r="M366" i="3"/>
  <c r="L366" i="3"/>
  <c r="J367" i="2"/>
  <c r="K366" i="2"/>
  <c r="L366" i="2"/>
  <c r="K368" i="3" l="1"/>
  <c r="L367" i="3"/>
  <c r="M367" i="3"/>
  <c r="J368" i="2"/>
  <c r="K367" i="2"/>
  <c r="L367" i="2"/>
  <c r="K369" i="3" l="1"/>
  <c r="L368" i="3"/>
  <c r="M368" i="3"/>
  <c r="J369" i="2"/>
  <c r="K368" i="2"/>
  <c r="L368" i="2"/>
  <c r="K370" i="3" l="1"/>
  <c r="L369" i="3"/>
  <c r="M369" i="3"/>
  <c r="J370" i="2"/>
  <c r="K369" i="2"/>
  <c r="L369" i="2"/>
  <c r="K371" i="3" l="1"/>
  <c r="M370" i="3"/>
  <c r="L370" i="3"/>
  <c r="J371" i="2"/>
  <c r="K370" i="2"/>
  <c r="L370" i="2"/>
  <c r="K372" i="3" l="1"/>
  <c r="M371" i="3"/>
  <c r="L371" i="3"/>
  <c r="J372" i="2"/>
  <c r="K371" i="2"/>
  <c r="L371" i="2"/>
  <c r="K373" i="3" l="1"/>
  <c r="M372" i="3"/>
  <c r="L372" i="3"/>
  <c r="J373" i="2"/>
  <c r="K372" i="2"/>
  <c r="L372" i="2"/>
  <c r="K374" i="3" l="1"/>
  <c r="M373" i="3"/>
  <c r="L373" i="3"/>
  <c r="J374" i="2"/>
  <c r="K373" i="2"/>
  <c r="L373" i="2"/>
  <c r="K375" i="3" l="1"/>
  <c r="M374" i="3"/>
  <c r="L374" i="3"/>
  <c r="J375" i="2"/>
  <c r="K374" i="2"/>
  <c r="L374" i="2"/>
  <c r="K376" i="3" l="1"/>
  <c r="L375" i="3"/>
  <c r="M375" i="3"/>
  <c r="J376" i="2"/>
  <c r="K375" i="2"/>
  <c r="L375" i="2"/>
  <c r="K377" i="3" l="1"/>
  <c r="M376" i="3"/>
  <c r="L376" i="3"/>
  <c r="J377" i="2"/>
  <c r="K376" i="2"/>
  <c r="L376" i="2"/>
  <c r="K378" i="3" l="1"/>
  <c r="M377" i="3"/>
  <c r="L377" i="3"/>
  <c r="J378" i="2"/>
  <c r="K377" i="2"/>
  <c r="L377" i="2"/>
  <c r="K379" i="3" l="1"/>
  <c r="M378" i="3"/>
  <c r="L378" i="3"/>
  <c r="J379" i="2"/>
  <c r="K378" i="2"/>
  <c r="L378" i="2"/>
  <c r="K380" i="3" l="1"/>
  <c r="M379" i="3"/>
  <c r="L379" i="3"/>
  <c r="J380" i="2"/>
  <c r="K379" i="2"/>
  <c r="L379" i="2"/>
  <c r="K381" i="3" l="1"/>
  <c r="M380" i="3"/>
  <c r="L380" i="3"/>
  <c r="J381" i="2"/>
  <c r="K380" i="2"/>
  <c r="L380" i="2"/>
  <c r="K382" i="3" l="1"/>
  <c r="M381" i="3"/>
  <c r="L381" i="3"/>
  <c r="J382" i="2"/>
  <c r="K381" i="2"/>
  <c r="L381" i="2"/>
  <c r="K383" i="3" l="1"/>
  <c r="M382" i="3"/>
  <c r="L382" i="3"/>
  <c r="J383" i="2"/>
  <c r="K382" i="2"/>
  <c r="L382" i="2"/>
  <c r="K384" i="3" l="1"/>
  <c r="L383" i="3"/>
  <c r="M383" i="3"/>
  <c r="J384" i="2"/>
  <c r="K383" i="2"/>
  <c r="L383" i="2"/>
  <c r="K385" i="3" l="1"/>
  <c r="L384" i="3"/>
  <c r="M384" i="3"/>
  <c r="J385" i="2"/>
  <c r="K384" i="2"/>
  <c r="L384" i="2"/>
  <c r="K386" i="3" l="1"/>
  <c r="M385" i="3"/>
  <c r="L385" i="3"/>
  <c r="J386" i="2"/>
  <c r="K385" i="2"/>
  <c r="L385" i="2"/>
  <c r="K387" i="3" l="1"/>
  <c r="L386" i="3"/>
  <c r="M386" i="3"/>
  <c r="J387" i="2"/>
  <c r="K386" i="2"/>
  <c r="L386" i="2"/>
  <c r="K388" i="3" l="1"/>
  <c r="L387" i="3"/>
  <c r="M387" i="3"/>
  <c r="J388" i="2"/>
  <c r="K387" i="2"/>
  <c r="L387" i="2"/>
  <c r="K389" i="3" l="1"/>
  <c r="M388" i="3"/>
  <c r="L388" i="3"/>
  <c r="J389" i="2"/>
  <c r="K388" i="2"/>
  <c r="L388" i="2"/>
  <c r="K390" i="3" l="1"/>
  <c r="M389" i="3"/>
  <c r="L389" i="3"/>
  <c r="J390" i="2"/>
  <c r="K389" i="2"/>
  <c r="L389" i="2"/>
  <c r="K391" i="3" l="1"/>
  <c r="M390" i="3"/>
  <c r="L390" i="3"/>
  <c r="J391" i="2"/>
  <c r="K390" i="2"/>
  <c r="L390" i="2"/>
  <c r="K392" i="3" l="1"/>
  <c r="M391" i="3"/>
  <c r="L391" i="3"/>
  <c r="J392" i="2"/>
  <c r="K391" i="2"/>
  <c r="L391" i="2"/>
  <c r="K393" i="3" l="1"/>
  <c r="M392" i="3"/>
  <c r="L392" i="3"/>
  <c r="J393" i="2"/>
  <c r="K392" i="2"/>
  <c r="L392" i="2"/>
  <c r="K394" i="3" l="1"/>
  <c r="M393" i="3"/>
  <c r="L393" i="3"/>
  <c r="J394" i="2"/>
  <c r="K393" i="2"/>
  <c r="L393" i="2"/>
  <c r="K395" i="3" l="1"/>
  <c r="M394" i="3"/>
  <c r="L394" i="3"/>
  <c r="J395" i="2"/>
  <c r="K394" i="2"/>
  <c r="L394" i="2"/>
  <c r="K396" i="3" l="1"/>
  <c r="L395" i="3"/>
  <c r="M395" i="3"/>
  <c r="J396" i="2"/>
  <c r="K395" i="2"/>
  <c r="L395" i="2"/>
  <c r="K397" i="3" l="1"/>
  <c r="M396" i="3"/>
  <c r="L396" i="3"/>
  <c r="J397" i="2"/>
  <c r="K396" i="2"/>
  <c r="L396" i="2"/>
  <c r="K398" i="3" l="1"/>
  <c r="M397" i="3"/>
  <c r="L397" i="3"/>
  <c r="J398" i="2"/>
  <c r="K397" i="2"/>
  <c r="L397" i="2"/>
  <c r="K399" i="3" l="1"/>
  <c r="M398" i="3"/>
  <c r="L398" i="3"/>
  <c r="J399" i="2"/>
  <c r="K398" i="2"/>
  <c r="L398" i="2"/>
  <c r="K400" i="3" l="1"/>
  <c r="L399" i="3"/>
  <c r="M399" i="3"/>
  <c r="J400" i="2"/>
  <c r="K399" i="2"/>
  <c r="L399" i="2"/>
  <c r="K401" i="3" l="1"/>
  <c r="M400" i="3"/>
  <c r="L400" i="3"/>
  <c r="J401" i="2"/>
  <c r="K400" i="2"/>
  <c r="L400" i="2"/>
  <c r="K402" i="3" l="1"/>
  <c r="L401" i="3"/>
  <c r="M401" i="3"/>
  <c r="J402" i="2"/>
  <c r="K401" i="2"/>
  <c r="L401" i="2"/>
  <c r="K403" i="3" l="1"/>
  <c r="M402" i="3"/>
  <c r="L402" i="3"/>
  <c r="J403" i="2"/>
  <c r="K402" i="2"/>
  <c r="L402" i="2"/>
  <c r="K404" i="3" l="1"/>
  <c r="M403" i="3"/>
  <c r="L403" i="3"/>
  <c r="J404" i="2"/>
  <c r="K403" i="2"/>
  <c r="L403" i="2"/>
  <c r="K405" i="3" l="1"/>
  <c r="M404" i="3"/>
  <c r="L404" i="3"/>
  <c r="J405" i="2"/>
  <c r="K404" i="2"/>
  <c r="L404" i="2"/>
  <c r="K406" i="3" l="1"/>
  <c r="M405" i="3"/>
  <c r="L405" i="3"/>
  <c r="J406" i="2"/>
  <c r="K405" i="2"/>
  <c r="L405" i="2"/>
  <c r="K407" i="3" l="1"/>
  <c r="M406" i="3"/>
  <c r="L406" i="3"/>
  <c r="J407" i="2"/>
  <c r="K406" i="2"/>
  <c r="L406" i="2"/>
  <c r="K408" i="3" l="1"/>
  <c r="M407" i="3"/>
  <c r="L407" i="3"/>
  <c r="J408" i="2"/>
  <c r="K407" i="2"/>
  <c r="L407" i="2"/>
  <c r="K409" i="3" l="1"/>
  <c r="M408" i="3"/>
  <c r="L408" i="3"/>
  <c r="J409" i="2"/>
  <c r="K408" i="2"/>
  <c r="L408" i="2"/>
  <c r="K410" i="3" l="1"/>
  <c r="M409" i="3"/>
  <c r="L409" i="3"/>
  <c r="J410" i="2"/>
  <c r="K409" i="2"/>
  <c r="L409" i="2"/>
  <c r="K411" i="3" l="1"/>
  <c r="M410" i="3"/>
  <c r="L410" i="3"/>
  <c r="J411" i="2"/>
  <c r="K410" i="2"/>
  <c r="L410" i="2"/>
  <c r="K412" i="3" l="1"/>
  <c r="L411" i="3"/>
  <c r="M411" i="3"/>
  <c r="J412" i="2"/>
  <c r="K411" i="2"/>
  <c r="L411" i="2"/>
  <c r="K413" i="3" l="1"/>
  <c r="M412" i="3"/>
  <c r="L412" i="3"/>
  <c r="J413" i="2"/>
  <c r="K412" i="2"/>
  <c r="L412" i="2"/>
  <c r="K414" i="3" l="1"/>
  <c r="M413" i="3"/>
  <c r="L413" i="3"/>
  <c r="J414" i="2"/>
  <c r="K413" i="2"/>
  <c r="L413" i="2"/>
  <c r="K415" i="3" l="1"/>
  <c r="M414" i="3"/>
  <c r="L414" i="3"/>
  <c r="J415" i="2"/>
  <c r="K414" i="2"/>
  <c r="L414" i="2"/>
  <c r="K416" i="3" l="1"/>
  <c r="M415" i="3"/>
  <c r="L415" i="3"/>
  <c r="J416" i="2"/>
  <c r="K415" i="2"/>
  <c r="L415" i="2"/>
  <c r="K417" i="3" l="1"/>
  <c r="M416" i="3"/>
  <c r="L416" i="3"/>
  <c r="J417" i="2"/>
  <c r="K416" i="2"/>
  <c r="L416" i="2"/>
  <c r="K418" i="3" l="1"/>
  <c r="M417" i="3"/>
  <c r="L417" i="3"/>
  <c r="J418" i="2"/>
  <c r="K417" i="2"/>
  <c r="L417" i="2"/>
  <c r="K419" i="3" l="1"/>
  <c r="M418" i="3"/>
  <c r="L418" i="3"/>
  <c r="J419" i="2"/>
  <c r="K418" i="2"/>
  <c r="L418" i="2"/>
  <c r="K420" i="3" l="1"/>
  <c r="L419" i="3"/>
  <c r="M419" i="3"/>
  <c r="J420" i="2"/>
  <c r="K419" i="2"/>
  <c r="L419" i="2"/>
  <c r="K421" i="3" l="1"/>
  <c r="M420" i="3"/>
  <c r="L420" i="3"/>
  <c r="J421" i="2"/>
  <c r="K420" i="2"/>
  <c r="L420" i="2"/>
  <c r="K422" i="3" l="1"/>
  <c r="M421" i="3"/>
  <c r="L421" i="3"/>
  <c r="J422" i="2"/>
  <c r="K421" i="2"/>
  <c r="L421" i="2"/>
  <c r="K423" i="3" l="1"/>
  <c r="M422" i="3"/>
  <c r="L422" i="3"/>
  <c r="J423" i="2"/>
  <c r="K422" i="2"/>
  <c r="L422" i="2"/>
  <c r="K424" i="3" l="1"/>
  <c r="M423" i="3"/>
  <c r="L423" i="3"/>
  <c r="J424" i="2"/>
  <c r="K423" i="2"/>
  <c r="L423" i="2"/>
  <c r="K425" i="3" l="1"/>
  <c r="M424" i="3"/>
  <c r="L424" i="3"/>
  <c r="J425" i="2"/>
  <c r="K424" i="2"/>
  <c r="L424" i="2"/>
  <c r="K426" i="3" l="1"/>
  <c r="M425" i="3"/>
  <c r="L425" i="3"/>
  <c r="J426" i="2"/>
  <c r="K425" i="2"/>
  <c r="L425" i="2"/>
  <c r="K427" i="3" l="1"/>
  <c r="M426" i="3"/>
  <c r="L426" i="3"/>
  <c r="J427" i="2"/>
  <c r="K426" i="2"/>
  <c r="L426" i="2"/>
  <c r="K428" i="3" l="1"/>
  <c r="M427" i="3"/>
  <c r="L427" i="3"/>
  <c r="J428" i="2"/>
  <c r="K427" i="2"/>
  <c r="L427" i="2"/>
  <c r="K429" i="3" l="1"/>
  <c r="M428" i="3"/>
  <c r="L428" i="3"/>
  <c r="J429" i="2"/>
  <c r="K428" i="2"/>
  <c r="L428" i="2"/>
  <c r="K430" i="3" l="1"/>
  <c r="M429" i="3"/>
  <c r="L429" i="3"/>
  <c r="J430" i="2"/>
  <c r="K429" i="2"/>
  <c r="L429" i="2"/>
  <c r="K431" i="3" l="1"/>
  <c r="M430" i="3"/>
  <c r="L430" i="3"/>
  <c r="J431" i="2"/>
  <c r="K430" i="2"/>
  <c r="L430" i="2"/>
  <c r="K432" i="3" l="1"/>
  <c r="M431" i="3"/>
  <c r="L431" i="3"/>
  <c r="J432" i="2"/>
  <c r="K431" i="2"/>
  <c r="L431" i="2"/>
  <c r="K433" i="3" l="1"/>
  <c r="M432" i="3"/>
  <c r="L432" i="3"/>
  <c r="J433" i="2"/>
  <c r="K432" i="2"/>
  <c r="L432" i="2"/>
  <c r="K434" i="3" l="1"/>
  <c r="L433" i="3"/>
  <c r="M433" i="3"/>
  <c r="J434" i="2"/>
  <c r="K433" i="2"/>
  <c r="L433" i="2"/>
  <c r="K435" i="3" l="1"/>
  <c r="L434" i="3"/>
  <c r="M434" i="3"/>
  <c r="J435" i="2"/>
  <c r="K434" i="2"/>
  <c r="L434" i="2"/>
  <c r="K436" i="3" l="1"/>
  <c r="L435" i="3"/>
  <c r="M435" i="3"/>
  <c r="J436" i="2"/>
  <c r="K435" i="2"/>
  <c r="L435" i="2"/>
  <c r="K437" i="3" l="1"/>
  <c r="M436" i="3"/>
  <c r="L436" i="3"/>
  <c r="J437" i="2"/>
  <c r="K436" i="2"/>
  <c r="L436" i="2"/>
  <c r="K438" i="3" l="1"/>
  <c r="M437" i="3"/>
  <c r="L437" i="3"/>
  <c r="J438" i="2"/>
  <c r="K437" i="2"/>
  <c r="L437" i="2"/>
  <c r="K439" i="3" l="1"/>
  <c r="M438" i="3"/>
  <c r="L438" i="3"/>
  <c r="J439" i="2"/>
  <c r="K438" i="2"/>
  <c r="L438" i="2"/>
  <c r="K440" i="3" l="1"/>
  <c r="M439" i="3"/>
  <c r="L439" i="3"/>
  <c r="J440" i="2"/>
  <c r="K439" i="2"/>
  <c r="L439" i="2"/>
  <c r="K441" i="3" l="1"/>
  <c r="M440" i="3"/>
  <c r="L440" i="3"/>
  <c r="J441" i="2"/>
  <c r="K440" i="2"/>
  <c r="L440" i="2"/>
  <c r="K442" i="3" l="1"/>
  <c r="M441" i="3"/>
  <c r="L441" i="3"/>
  <c r="J442" i="2"/>
  <c r="K441" i="2"/>
  <c r="L441" i="2"/>
  <c r="K443" i="3" l="1"/>
  <c r="M442" i="3"/>
  <c r="L442" i="3"/>
  <c r="J443" i="2"/>
  <c r="K442" i="2"/>
  <c r="L442" i="2"/>
  <c r="K444" i="3" l="1"/>
  <c r="M443" i="3"/>
  <c r="L443" i="3"/>
  <c r="J444" i="2"/>
  <c r="K443" i="2"/>
  <c r="L443" i="2"/>
  <c r="K445" i="3" l="1"/>
  <c r="M444" i="3"/>
  <c r="L444" i="3"/>
  <c r="J445" i="2"/>
  <c r="K444" i="2"/>
  <c r="L444" i="2"/>
  <c r="K446" i="3" l="1"/>
  <c r="M445" i="3"/>
  <c r="L445" i="3"/>
  <c r="J446" i="2"/>
  <c r="K445" i="2"/>
  <c r="L445" i="2"/>
  <c r="K447" i="3" l="1"/>
  <c r="M446" i="3"/>
  <c r="L446" i="3"/>
  <c r="J447" i="2"/>
  <c r="K446" i="2"/>
  <c r="L446" i="2"/>
  <c r="K448" i="3" l="1"/>
  <c r="M447" i="3"/>
  <c r="L447" i="3"/>
  <c r="J448" i="2"/>
  <c r="K447" i="2"/>
  <c r="L447" i="2"/>
  <c r="K449" i="3" l="1"/>
  <c r="M448" i="3"/>
  <c r="L448" i="3"/>
  <c r="J449" i="2"/>
  <c r="K448" i="2"/>
  <c r="L448" i="2"/>
  <c r="K450" i="3" l="1"/>
  <c r="L449" i="3"/>
  <c r="M449" i="3"/>
  <c r="J450" i="2"/>
  <c r="K449" i="2"/>
  <c r="L449" i="2"/>
  <c r="K451" i="3" l="1"/>
  <c r="L450" i="3"/>
  <c r="M450" i="3"/>
  <c r="J451" i="2"/>
  <c r="K450" i="2"/>
  <c r="L450" i="2"/>
  <c r="K452" i="3" l="1"/>
  <c r="L451" i="3"/>
  <c r="M451" i="3"/>
  <c r="J452" i="2"/>
  <c r="K451" i="2"/>
  <c r="L451" i="2"/>
  <c r="K453" i="3" l="1"/>
  <c r="M452" i="3"/>
  <c r="L452" i="3"/>
  <c r="J453" i="2"/>
  <c r="K452" i="2"/>
  <c r="L452" i="2"/>
  <c r="K454" i="3" l="1"/>
  <c r="M453" i="3"/>
  <c r="L453" i="3"/>
  <c r="J454" i="2"/>
  <c r="K453" i="2"/>
  <c r="L453" i="2"/>
  <c r="K455" i="3" l="1"/>
  <c r="M454" i="3"/>
  <c r="L454" i="3"/>
  <c r="J455" i="2"/>
  <c r="K454" i="2"/>
  <c r="L454" i="2"/>
  <c r="K456" i="3" l="1"/>
  <c r="M455" i="3"/>
  <c r="L455" i="3"/>
  <c r="J456" i="2"/>
  <c r="K455" i="2"/>
  <c r="L455" i="2"/>
  <c r="K457" i="3" l="1"/>
  <c r="M456" i="3"/>
  <c r="L456" i="3"/>
  <c r="J457" i="2"/>
  <c r="K456" i="2"/>
  <c r="L456" i="2"/>
  <c r="K458" i="3" l="1"/>
  <c r="L457" i="3"/>
  <c r="M457" i="3"/>
  <c r="J458" i="2"/>
  <c r="K457" i="2"/>
  <c r="L457" i="2"/>
  <c r="K459" i="3" l="1"/>
  <c r="M458" i="3"/>
  <c r="L458" i="3"/>
  <c r="J459" i="2"/>
  <c r="K458" i="2"/>
  <c r="L458" i="2"/>
  <c r="K460" i="3" l="1"/>
  <c r="M459" i="3"/>
  <c r="L459" i="3"/>
  <c r="J460" i="2"/>
  <c r="K459" i="2"/>
  <c r="L459" i="2"/>
  <c r="K461" i="3" l="1"/>
  <c r="M460" i="3"/>
  <c r="L460" i="3"/>
  <c r="J461" i="2"/>
  <c r="K460" i="2"/>
  <c r="L460" i="2"/>
  <c r="K462" i="3" l="1"/>
  <c r="M461" i="3"/>
  <c r="L461" i="3"/>
  <c r="J462" i="2"/>
  <c r="K461" i="2"/>
  <c r="L461" i="2"/>
  <c r="K463" i="3" l="1"/>
  <c r="M462" i="3"/>
  <c r="L462" i="3"/>
  <c r="J463" i="2"/>
  <c r="K462" i="2"/>
  <c r="L462" i="2"/>
  <c r="K464" i="3" l="1"/>
  <c r="M463" i="3"/>
  <c r="L463" i="3"/>
  <c r="J464" i="2"/>
  <c r="K463" i="2"/>
  <c r="L463" i="2"/>
  <c r="K465" i="3" l="1"/>
  <c r="L464" i="3"/>
  <c r="M464" i="3"/>
  <c r="J465" i="2"/>
  <c r="K464" i="2"/>
  <c r="L464" i="2"/>
  <c r="K466" i="3" l="1"/>
  <c r="L465" i="3"/>
  <c r="M465" i="3"/>
  <c r="J466" i="2"/>
  <c r="K465" i="2"/>
  <c r="L465" i="2"/>
  <c r="K467" i="3" l="1"/>
  <c r="M466" i="3"/>
  <c r="L466" i="3"/>
  <c r="J467" i="2"/>
  <c r="K466" i="2"/>
  <c r="L466" i="2"/>
  <c r="K468" i="3" l="1"/>
  <c r="M467" i="3"/>
  <c r="L467" i="3"/>
  <c r="J468" i="2"/>
  <c r="K467" i="2"/>
  <c r="L467" i="2"/>
  <c r="M468" i="3" l="1"/>
  <c r="L468" i="3"/>
  <c r="K469" i="3"/>
  <c r="J469" i="2"/>
  <c r="K468" i="2"/>
  <c r="L468" i="2"/>
  <c r="M469" i="3" l="1"/>
  <c r="L469" i="3"/>
  <c r="K470" i="3"/>
  <c r="J470" i="2"/>
  <c r="K469" i="2"/>
  <c r="L469" i="2"/>
  <c r="M470" i="3" l="1"/>
  <c r="K471" i="3"/>
  <c r="L470" i="3"/>
  <c r="J471" i="2"/>
  <c r="K470" i="2"/>
  <c r="L470" i="2"/>
  <c r="M471" i="3" l="1"/>
  <c r="L471" i="3"/>
  <c r="K472" i="3"/>
  <c r="J472" i="2"/>
  <c r="K471" i="2"/>
  <c r="L471" i="2"/>
  <c r="K473" i="3" l="1"/>
  <c r="M472" i="3"/>
  <c r="L472" i="3"/>
  <c r="J473" i="2"/>
  <c r="K472" i="2"/>
  <c r="L472" i="2"/>
  <c r="K474" i="3" l="1"/>
  <c r="L473" i="3"/>
  <c r="M473" i="3"/>
  <c r="J474" i="2"/>
  <c r="K473" i="2"/>
  <c r="L473" i="2"/>
  <c r="K475" i="3" l="1"/>
  <c r="M474" i="3"/>
  <c r="L474" i="3"/>
  <c r="J475" i="2"/>
  <c r="K474" i="2"/>
  <c r="L474" i="2"/>
  <c r="K476" i="3" l="1"/>
  <c r="M475" i="3"/>
  <c r="L475" i="3"/>
  <c r="J476" i="2"/>
  <c r="K475" i="2"/>
  <c r="L475" i="2"/>
  <c r="K477" i="3" l="1"/>
  <c r="M476" i="3"/>
  <c r="L476" i="3"/>
  <c r="J477" i="2"/>
  <c r="K476" i="2"/>
  <c r="L476" i="2"/>
  <c r="K478" i="3" l="1"/>
  <c r="M477" i="3"/>
  <c r="L477" i="3"/>
  <c r="J478" i="2"/>
  <c r="K477" i="2"/>
  <c r="L477" i="2"/>
  <c r="K479" i="3" l="1"/>
  <c r="M478" i="3"/>
  <c r="L478" i="3"/>
  <c r="J479" i="2"/>
  <c r="K478" i="2"/>
  <c r="L478" i="2"/>
  <c r="K480" i="3" l="1"/>
  <c r="M479" i="3"/>
  <c r="L479" i="3"/>
  <c r="J480" i="2"/>
  <c r="K479" i="2"/>
  <c r="L479" i="2"/>
  <c r="K481" i="3" l="1"/>
  <c r="M480" i="3"/>
  <c r="L480" i="3"/>
  <c r="J481" i="2"/>
  <c r="K480" i="2"/>
  <c r="L480" i="2"/>
  <c r="K482" i="3" l="1"/>
  <c r="M481" i="3"/>
  <c r="L481" i="3"/>
  <c r="J482" i="2"/>
  <c r="K481" i="2"/>
  <c r="L481" i="2"/>
  <c r="K483" i="3" l="1"/>
  <c r="L482" i="3"/>
  <c r="M482" i="3"/>
  <c r="J483" i="2"/>
  <c r="K482" i="2"/>
  <c r="L482" i="2"/>
  <c r="K484" i="3" l="1"/>
  <c r="L483" i="3"/>
  <c r="M483" i="3"/>
  <c r="J484" i="2"/>
  <c r="K483" i="2"/>
  <c r="L483" i="2"/>
  <c r="K485" i="3" l="1"/>
  <c r="M484" i="3"/>
  <c r="L484" i="3"/>
  <c r="J485" i="2"/>
  <c r="K484" i="2"/>
  <c r="L484" i="2"/>
  <c r="K486" i="3" l="1"/>
  <c r="M485" i="3"/>
  <c r="L485" i="3"/>
  <c r="J486" i="2"/>
  <c r="K485" i="2"/>
  <c r="L485" i="2"/>
  <c r="K487" i="3" l="1"/>
  <c r="M486" i="3"/>
  <c r="L486" i="3"/>
  <c r="J487" i="2"/>
  <c r="K486" i="2"/>
  <c r="L486" i="2"/>
  <c r="K488" i="3" l="1"/>
  <c r="M487" i="3"/>
  <c r="L487" i="3"/>
  <c r="J488" i="2"/>
  <c r="K487" i="2"/>
  <c r="L487" i="2"/>
  <c r="K489" i="3" l="1"/>
  <c r="M488" i="3"/>
  <c r="L488" i="3"/>
  <c r="J489" i="2"/>
  <c r="K488" i="2"/>
  <c r="L488" i="2"/>
  <c r="K490" i="3" l="1"/>
  <c r="L489" i="3"/>
  <c r="M489" i="3"/>
  <c r="J490" i="2"/>
  <c r="K489" i="2"/>
  <c r="L489" i="2"/>
  <c r="K491" i="3" l="1"/>
  <c r="M490" i="3"/>
  <c r="L490" i="3"/>
  <c r="J491" i="2"/>
  <c r="K490" i="2"/>
  <c r="L490" i="2"/>
  <c r="K492" i="3" l="1"/>
  <c r="M491" i="3"/>
  <c r="L491" i="3"/>
  <c r="J492" i="2"/>
  <c r="K491" i="2"/>
  <c r="L491" i="2"/>
  <c r="K493" i="3" l="1"/>
  <c r="M492" i="3"/>
  <c r="L492" i="3"/>
  <c r="J493" i="2"/>
  <c r="K492" i="2"/>
  <c r="L492" i="2"/>
  <c r="K494" i="3" l="1"/>
  <c r="M493" i="3"/>
  <c r="L493" i="3"/>
  <c r="J494" i="2"/>
  <c r="K493" i="2"/>
  <c r="L493" i="2"/>
  <c r="K495" i="3" l="1"/>
  <c r="M494" i="3"/>
  <c r="L494" i="3"/>
  <c r="J495" i="2"/>
  <c r="K494" i="2"/>
  <c r="L494" i="2"/>
  <c r="K496" i="3" l="1"/>
  <c r="M495" i="3"/>
  <c r="L495" i="3"/>
  <c r="J496" i="2"/>
  <c r="K495" i="2"/>
  <c r="L495" i="2"/>
  <c r="K497" i="3" l="1"/>
  <c r="M496" i="3"/>
  <c r="L496" i="3"/>
  <c r="J497" i="2"/>
  <c r="K496" i="2"/>
  <c r="L496" i="2"/>
  <c r="K498" i="3" l="1"/>
  <c r="M497" i="3"/>
  <c r="L497" i="3"/>
  <c r="J498" i="2"/>
  <c r="K497" i="2"/>
  <c r="L497" i="2"/>
  <c r="K499" i="3" l="1"/>
  <c r="M498" i="3"/>
  <c r="L498" i="3"/>
  <c r="J499" i="2"/>
  <c r="K498" i="2"/>
  <c r="L498" i="2"/>
  <c r="K500" i="3" l="1"/>
  <c r="L499" i="3"/>
  <c r="M499" i="3"/>
  <c r="J500" i="2"/>
  <c r="K499" i="2"/>
  <c r="L499" i="2"/>
  <c r="K501" i="3" l="1"/>
  <c r="M500" i="3"/>
  <c r="L500" i="3"/>
  <c r="J501" i="2"/>
  <c r="K500" i="2"/>
  <c r="L500" i="2"/>
  <c r="K502" i="3" l="1"/>
  <c r="M501" i="3"/>
  <c r="L501" i="3"/>
  <c r="J502" i="2"/>
  <c r="K501" i="2"/>
  <c r="L501" i="2"/>
  <c r="K503" i="3" l="1"/>
  <c r="M502" i="3"/>
  <c r="L502" i="3"/>
  <c r="J503" i="2"/>
  <c r="K502" i="2"/>
  <c r="L502" i="2"/>
  <c r="K504" i="3" l="1"/>
  <c r="L503" i="3"/>
  <c r="M503" i="3"/>
  <c r="J504" i="2"/>
  <c r="K503" i="2"/>
  <c r="L503" i="2"/>
  <c r="K505" i="3" l="1"/>
  <c r="L504" i="3"/>
  <c r="M504" i="3"/>
  <c r="J505" i="2"/>
  <c r="K504" i="2"/>
  <c r="L504" i="2"/>
  <c r="K506" i="3" l="1"/>
  <c r="M505" i="3"/>
  <c r="L505" i="3"/>
  <c r="J506" i="2"/>
  <c r="K505" i="2"/>
  <c r="L505" i="2"/>
  <c r="K507" i="3" l="1"/>
  <c r="M506" i="3"/>
  <c r="L506" i="3"/>
  <c r="J507" i="2"/>
  <c r="K506" i="2"/>
  <c r="L506" i="2"/>
  <c r="K508" i="3" l="1"/>
  <c r="L507" i="3"/>
  <c r="M507" i="3"/>
  <c r="J508" i="2"/>
  <c r="K507" i="2"/>
  <c r="L507" i="2"/>
  <c r="K509" i="3" l="1"/>
  <c r="M508" i="3"/>
  <c r="L508" i="3"/>
  <c r="J509" i="2"/>
  <c r="K508" i="2"/>
  <c r="L508" i="2"/>
  <c r="K510" i="3" l="1"/>
  <c r="M509" i="3"/>
  <c r="L509" i="3"/>
  <c r="J510" i="2"/>
  <c r="K509" i="2"/>
  <c r="L509" i="2"/>
  <c r="K511" i="3" l="1"/>
  <c r="M510" i="3"/>
  <c r="L510" i="3"/>
  <c r="J511" i="2"/>
  <c r="K510" i="2"/>
  <c r="L510" i="2"/>
  <c r="K512" i="3" l="1"/>
  <c r="M511" i="3"/>
  <c r="L511" i="3"/>
  <c r="J512" i="2"/>
  <c r="K511" i="2"/>
  <c r="L511" i="2"/>
  <c r="K513" i="3" l="1"/>
  <c r="M512" i="3"/>
  <c r="L512" i="3"/>
  <c r="J513" i="2"/>
  <c r="K512" i="2"/>
  <c r="L512" i="2"/>
  <c r="K514" i="3" l="1"/>
  <c r="M513" i="3"/>
  <c r="L513" i="3"/>
  <c r="J514" i="2"/>
  <c r="K513" i="2"/>
  <c r="L513" i="2"/>
  <c r="K515" i="3" l="1"/>
  <c r="M514" i="3"/>
  <c r="L514" i="3"/>
  <c r="J515" i="2"/>
  <c r="K514" i="2"/>
  <c r="L514" i="2"/>
  <c r="K516" i="3" l="1"/>
  <c r="L515" i="3"/>
  <c r="M515" i="3"/>
  <c r="J516" i="2"/>
  <c r="K515" i="2"/>
  <c r="L515" i="2"/>
  <c r="K517" i="3" l="1"/>
  <c r="M516" i="3"/>
  <c r="L516" i="3"/>
  <c r="J517" i="2"/>
  <c r="K516" i="2"/>
  <c r="L516" i="2"/>
  <c r="K518" i="3" l="1"/>
  <c r="M517" i="3"/>
  <c r="L517" i="3"/>
  <c r="J518" i="2"/>
  <c r="K517" i="2"/>
  <c r="L517" i="2"/>
  <c r="K519" i="3" l="1"/>
  <c r="M518" i="3"/>
  <c r="L518" i="3"/>
  <c r="J519" i="2"/>
  <c r="K518" i="2"/>
  <c r="L518" i="2"/>
  <c r="K520" i="3" l="1"/>
  <c r="M519" i="3"/>
  <c r="L519" i="3"/>
  <c r="J520" i="2"/>
  <c r="K519" i="2"/>
  <c r="L519" i="2"/>
  <c r="K521" i="3" l="1"/>
  <c r="M520" i="3"/>
  <c r="L520" i="3"/>
  <c r="J521" i="2"/>
  <c r="K520" i="2"/>
  <c r="L520" i="2"/>
  <c r="K522" i="3" l="1"/>
  <c r="M521" i="3"/>
  <c r="L521" i="3"/>
  <c r="J522" i="2"/>
  <c r="K521" i="2"/>
  <c r="L521" i="2"/>
  <c r="K523" i="3" l="1"/>
  <c r="L522" i="3"/>
  <c r="M522" i="3"/>
  <c r="J523" i="2"/>
  <c r="K522" i="2"/>
  <c r="L522" i="2"/>
  <c r="K524" i="3" l="1"/>
  <c r="L523" i="3"/>
  <c r="M523" i="3"/>
  <c r="J524" i="2"/>
  <c r="K523" i="2"/>
  <c r="L523" i="2"/>
  <c r="K525" i="3" l="1"/>
  <c r="M524" i="3"/>
  <c r="L524" i="3"/>
  <c r="J525" i="2"/>
  <c r="K524" i="2"/>
  <c r="L524" i="2"/>
  <c r="K526" i="3" l="1"/>
  <c r="M525" i="3"/>
  <c r="L525" i="3"/>
  <c r="J526" i="2"/>
  <c r="K525" i="2"/>
  <c r="L525" i="2"/>
  <c r="K527" i="3" l="1"/>
  <c r="M526" i="3"/>
  <c r="L526" i="3"/>
  <c r="J527" i="2"/>
  <c r="K526" i="2"/>
  <c r="L526" i="2"/>
  <c r="K528" i="3" l="1"/>
  <c r="M527" i="3"/>
  <c r="L527" i="3"/>
  <c r="J528" i="2"/>
  <c r="K527" i="2"/>
  <c r="L527" i="2"/>
  <c r="K529" i="3" l="1"/>
  <c r="M528" i="3"/>
  <c r="L528" i="3"/>
  <c r="J529" i="2"/>
  <c r="K528" i="2"/>
  <c r="L528" i="2"/>
  <c r="K530" i="3" l="1"/>
  <c r="M529" i="3"/>
  <c r="L529" i="3"/>
  <c r="J530" i="2"/>
  <c r="K529" i="2"/>
  <c r="L529" i="2"/>
  <c r="K531" i="3" l="1"/>
  <c r="M530" i="3"/>
  <c r="L530" i="3"/>
  <c r="J531" i="2"/>
  <c r="K530" i="2"/>
  <c r="L530" i="2"/>
  <c r="K532" i="3" l="1"/>
  <c r="M531" i="3"/>
  <c r="L531" i="3"/>
  <c r="J532" i="2"/>
  <c r="K531" i="2"/>
  <c r="L531" i="2"/>
  <c r="K533" i="3" l="1"/>
  <c r="M532" i="3"/>
  <c r="L532" i="3"/>
  <c r="J533" i="2"/>
  <c r="K532" i="2"/>
  <c r="L532" i="2"/>
  <c r="K534" i="3" l="1"/>
  <c r="M533" i="3"/>
  <c r="L533" i="3"/>
  <c r="J534" i="2"/>
  <c r="K533" i="2"/>
  <c r="L533" i="2"/>
  <c r="K535" i="3" l="1"/>
  <c r="M534" i="3"/>
  <c r="L534" i="3"/>
  <c r="J535" i="2"/>
  <c r="K534" i="2"/>
  <c r="L534" i="2"/>
  <c r="K536" i="3" l="1"/>
  <c r="L535" i="3"/>
  <c r="M535" i="3"/>
  <c r="J536" i="2"/>
  <c r="K535" i="2"/>
  <c r="L535" i="2"/>
  <c r="K537" i="3" l="1"/>
  <c r="M536" i="3"/>
  <c r="L536" i="3"/>
  <c r="J537" i="2"/>
  <c r="K536" i="2"/>
  <c r="L536" i="2"/>
  <c r="K538" i="3" l="1"/>
  <c r="M537" i="3"/>
  <c r="L537" i="3"/>
  <c r="J538" i="2"/>
  <c r="K537" i="2"/>
  <c r="L537" i="2"/>
  <c r="K539" i="3" l="1"/>
  <c r="L538" i="3"/>
  <c r="M538" i="3"/>
  <c r="J539" i="2"/>
  <c r="K538" i="2"/>
  <c r="L538" i="2"/>
  <c r="K540" i="3" l="1"/>
  <c r="L539" i="3"/>
  <c r="M539" i="3"/>
  <c r="J540" i="2"/>
  <c r="K539" i="2"/>
  <c r="L539" i="2"/>
  <c r="K541" i="3" l="1"/>
  <c r="M540" i="3"/>
  <c r="L540" i="3"/>
  <c r="J541" i="2"/>
  <c r="K540" i="2"/>
  <c r="L540" i="2"/>
  <c r="K542" i="3" l="1"/>
  <c r="M541" i="3"/>
  <c r="L541" i="3"/>
  <c r="J542" i="2"/>
  <c r="K541" i="2"/>
  <c r="L541" i="2"/>
  <c r="K543" i="3" l="1"/>
  <c r="M542" i="3"/>
  <c r="L542" i="3"/>
  <c r="J543" i="2"/>
  <c r="K542" i="2"/>
  <c r="L542" i="2"/>
  <c r="K544" i="3" l="1"/>
  <c r="M543" i="3"/>
  <c r="L543" i="3"/>
  <c r="J544" i="2"/>
  <c r="K543" i="2"/>
  <c r="L543" i="2"/>
  <c r="K545" i="3" l="1"/>
  <c r="M544" i="3"/>
  <c r="L544" i="3"/>
  <c r="J545" i="2"/>
  <c r="K544" i="2"/>
  <c r="L544" i="2"/>
  <c r="K546" i="3" l="1"/>
  <c r="M545" i="3"/>
  <c r="L545" i="3"/>
  <c r="J546" i="2"/>
  <c r="K545" i="2"/>
  <c r="L545" i="2"/>
  <c r="K547" i="3" l="1"/>
  <c r="M546" i="3"/>
  <c r="L546" i="3"/>
  <c r="J547" i="2"/>
  <c r="K546" i="2"/>
  <c r="L546" i="2"/>
  <c r="L547" i="3" l="1"/>
  <c r="M547" i="3"/>
  <c r="K548" i="3"/>
  <c r="J548" i="2"/>
  <c r="K547" i="2"/>
  <c r="L547" i="2"/>
  <c r="M548" i="3" l="1"/>
  <c r="K549" i="3"/>
  <c r="L548" i="3"/>
  <c r="J549" i="2"/>
  <c r="K548" i="2"/>
  <c r="L548" i="2"/>
  <c r="M549" i="3" l="1"/>
  <c r="L549" i="3"/>
  <c r="K550" i="3"/>
  <c r="J550" i="2"/>
  <c r="K549" i="2"/>
  <c r="L549" i="2"/>
  <c r="M550" i="3" l="1"/>
  <c r="L550" i="3"/>
  <c r="K551" i="3"/>
  <c r="J551" i="2"/>
  <c r="K550" i="2"/>
  <c r="L550" i="2"/>
  <c r="M551" i="3" l="1"/>
  <c r="L551" i="3"/>
  <c r="K552" i="3"/>
  <c r="J552" i="2"/>
  <c r="K551" i="2"/>
  <c r="L551" i="2"/>
  <c r="K553" i="3" l="1"/>
  <c r="M552" i="3"/>
  <c r="L552" i="3"/>
  <c r="J553" i="2"/>
  <c r="K552" i="2"/>
  <c r="L552" i="2"/>
  <c r="K554" i="3" l="1"/>
  <c r="M553" i="3"/>
  <c r="L553" i="3"/>
  <c r="J554" i="2"/>
  <c r="K553" i="2"/>
  <c r="L553" i="2"/>
  <c r="K555" i="3" l="1"/>
  <c r="M554" i="3"/>
  <c r="L554" i="3"/>
  <c r="J555" i="2"/>
  <c r="K554" i="2"/>
  <c r="L554" i="2"/>
  <c r="K556" i="3" l="1"/>
  <c r="M555" i="3"/>
  <c r="L555" i="3"/>
  <c r="J556" i="2"/>
  <c r="K555" i="2"/>
  <c r="L555" i="2"/>
  <c r="K557" i="3" l="1"/>
  <c r="M556" i="3"/>
  <c r="L556" i="3"/>
  <c r="J557" i="2"/>
  <c r="K556" i="2"/>
  <c r="L556" i="2"/>
  <c r="K558" i="3" l="1"/>
  <c r="M557" i="3"/>
  <c r="L557" i="3"/>
  <c r="J558" i="2"/>
  <c r="K557" i="2"/>
  <c r="L557" i="2"/>
  <c r="K559" i="3" l="1"/>
  <c r="M558" i="3"/>
  <c r="L558" i="3"/>
  <c r="J559" i="2"/>
  <c r="K558" i="2"/>
  <c r="L558" i="2"/>
  <c r="K560" i="3" l="1"/>
  <c r="M559" i="3"/>
  <c r="L559" i="3"/>
  <c r="J560" i="2"/>
  <c r="K559" i="2"/>
  <c r="L559" i="2"/>
  <c r="K561" i="3" l="1"/>
  <c r="M560" i="3"/>
  <c r="L560" i="3"/>
  <c r="J561" i="2"/>
  <c r="K560" i="2"/>
  <c r="L560" i="2"/>
  <c r="K562" i="3" l="1"/>
  <c r="M561" i="3"/>
  <c r="L561" i="3"/>
  <c r="J562" i="2"/>
  <c r="K561" i="2"/>
  <c r="L561" i="2"/>
  <c r="K563" i="3" l="1"/>
  <c r="M562" i="3"/>
  <c r="L562" i="3"/>
  <c r="J563" i="2"/>
  <c r="K562" i="2"/>
  <c r="L562" i="2"/>
  <c r="K564" i="3" l="1"/>
  <c r="L563" i="3"/>
  <c r="M563" i="3"/>
  <c r="J564" i="2"/>
  <c r="K563" i="2"/>
  <c r="L563" i="2"/>
  <c r="K565" i="3" l="1"/>
  <c r="M564" i="3"/>
  <c r="L564" i="3"/>
  <c r="J565" i="2"/>
  <c r="K564" i="2"/>
  <c r="L564" i="2"/>
  <c r="K566" i="3" l="1"/>
  <c r="M565" i="3"/>
  <c r="L565" i="3"/>
  <c r="J566" i="2"/>
  <c r="K565" i="2"/>
  <c r="L565" i="2"/>
  <c r="K567" i="3" l="1"/>
  <c r="M566" i="3"/>
  <c r="L566" i="3"/>
  <c r="J567" i="2"/>
  <c r="K566" i="2"/>
  <c r="L566" i="2"/>
  <c r="K568" i="3" l="1"/>
  <c r="M567" i="3"/>
  <c r="L567" i="3"/>
  <c r="J568" i="2"/>
  <c r="K567" i="2"/>
  <c r="L567" i="2"/>
  <c r="K569" i="3" l="1"/>
  <c r="L568" i="3"/>
  <c r="M568" i="3"/>
  <c r="J569" i="2"/>
  <c r="K568" i="2"/>
  <c r="L568" i="2"/>
  <c r="K570" i="3" l="1"/>
  <c r="M569" i="3"/>
  <c r="L569" i="3"/>
  <c r="J570" i="2"/>
  <c r="K569" i="2"/>
  <c r="L569" i="2"/>
  <c r="K571" i="3" l="1"/>
  <c r="M570" i="3"/>
  <c r="L570" i="3"/>
  <c r="J571" i="2"/>
  <c r="K570" i="2"/>
  <c r="L570" i="2"/>
  <c r="K572" i="3" l="1"/>
  <c r="M571" i="3"/>
  <c r="L571" i="3"/>
  <c r="J572" i="2"/>
  <c r="K571" i="2"/>
  <c r="L571" i="2"/>
  <c r="K573" i="3" l="1"/>
  <c r="M572" i="3"/>
  <c r="L572" i="3"/>
  <c r="J573" i="2"/>
  <c r="K572" i="2"/>
  <c r="L572" i="2"/>
  <c r="K574" i="3" l="1"/>
  <c r="M573" i="3"/>
  <c r="L573" i="3"/>
  <c r="J574" i="2"/>
  <c r="K573" i="2"/>
  <c r="L573" i="2"/>
  <c r="K575" i="3" l="1"/>
  <c r="M574" i="3"/>
  <c r="L574" i="3"/>
  <c r="J575" i="2"/>
  <c r="K574" i="2"/>
  <c r="L574" i="2"/>
  <c r="K576" i="3" l="1"/>
  <c r="L575" i="3"/>
  <c r="M575" i="3"/>
  <c r="J576" i="2"/>
  <c r="K575" i="2"/>
  <c r="L575" i="2"/>
  <c r="K577" i="3" l="1"/>
  <c r="L576" i="3"/>
  <c r="M576" i="3"/>
  <c r="J577" i="2"/>
  <c r="K576" i="2"/>
  <c r="L576" i="2"/>
  <c r="K578" i="3" l="1"/>
  <c r="M577" i="3"/>
  <c r="L577" i="3"/>
  <c r="J578" i="2"/>
  <c r="K577" i="2"/>
  <c r="L577" i="2"/>
  <c r="K579" i="3" l="1"/>
  <c r="M578" i="3"/>
  <c r="L578" i="3"/>
  <c r="J579" i="2"/>
  <c r="K578" i="2"/>
  <c r="L578" i="2"/>
  <c r="K580" i="3" l="1"/>
  <c r="M579" i="3"/>
  <c r="L579" i="3"/>
  <c r="J580" i="2"/>
  <c r="K579" i="2"/>
  <c r="L579" i="2"/>
  <c r="K581" i="3" l="1"/>
  <c r="M580" i="3"/>
  <c r="L580" i="3"/>
  <c r="J581" i="2"/>
  <c r="K580" i="2"/>
  <c r="L580" i="2"/>
  <c r="K582" i="3" l="1"/>
  <c r="M581" i="3"/>
  <c r="L581" i="3"/>
  <c r="J582" i="2"/>
  <c r="K581" i="2"/>
  <c r="L581" i="2"/>
  <c r="K583" i="3" l="1"/>
  <c r="M582" i="3"/>
  <c r="L582" i="3"/>
  <c r="J583" i="2"/>
  <c r="K582" i="2"/>
  <c r="L582" i="2"/>
  <c r="K584" i="3" l="1"/>
  <c r="M583" i="3"/>
  <c r="L583" i="3"/>
  <c r="J584" i="2"/>
  <c r="K583" i="2"/>
  <c r="L583" i="2"/>
  <c r="K585" i="3" l="1"/>
  <c r="M584" i="3"/>
  <c r="L584" i="3"/>
  <c r="J585" i="2"/>
  <c r="K584" i="2"/>
  <c r="L584" i="2"/>
  <c r="K586" i="3" l="1"/>
  <c r="M585" i="3"/>
  <c r="L585" i="3"/>
  <c r="J586" i="2"/>
  <c r="K585" i="2"/>
  <c r="L585" i="2"/>
  <c r="K587" i="3" l="1"/>
  <c r="L586" i="3"/>
  <c r="M586" i="3"/>
  <c r="J587" i="2"/>
  <c r="K586" i="2"/>
  <c r="L586" i="2"/>
  <c r="K588" i="3" l="1"/>
  <c r="M587" i="3"/>
  <c r="L587" i="3"/>
  <c r="J588" i="2"/>
  <c r="K587" i="2"/>
  <c r="L587" i="2"/>
  <c r="K589" i="3" l="1"/>
  <c r="M588" i="3"/>
  <c r="L588" i="3"/>
  <c r="J589" i="2"/>
  <c r="K588" i="2"/>
  <c r="L588" i="2"/>
  <c r="K590" i="3" l="1"/>
  <c r="M589" i="3"/>
  <c r="L589" i="3"/>
  <c r="J590" i="2"/>
  <c r="K589" i="2"/>
  <c r="L589" i="2"/>
  <c r="K591" i="3" l="1"/>
  <c r="M590" i="3"/>
  <c r="L590" i="3"/>
  <c r="J591" i="2"/>
  <c r="K590" i="2"/>
  <c r="L590" i="2"/>
  <c r="K592" i="3" l="1"/>
  <c r="M591" i="3"/>
  <c r="L591" i="3"/>
  <c r="J592" i="2"/>
  <c r="K591" i="2"/>
  <c r="L591" i="2"/>
  <c r="K593" i="3" l="1"/>
  <c r="L592" i="3"/>
  <c r="M592" i="3"/>
  <c r="J593" i="2"/>
  <c r="K592" i="2"/>
  <c r="L592" i="2"/>
  <c r="K594" i="3" l="1"/>
  <c r="M593" i="3"/>
  <c r="L593" i="3"/>
  <c r="J594" i="2"/>
  <c r="K593" i="2"/>
  <c r="L593" i="2"/>
  <c r="K595" i="3" l="1"/>
  <c r="M594" i="3"/>
  <c r="L594" i="3"/>
  <c r="J595" i="2"/>
  <c r="K594" i="2"/>
  <c r="L594" i="2"/>
  <c r="K596" i="3" l="1"/>
  <c r="M595" i="3"/>
  <c r="L595" i="3"/>
  <c r="J596" i="2"/>
  <c r="K595" i="2"/>
  <c r="L595" i="2"/>
  <c r="K597" i="3" l="1"/>
  <c r="M596" i="3"/>
  <c r="L596" i="3"/>
  <c r="J597" i="2"/>
  <c r="K596" i="2"/>
  <c r="L596" i="2"/>
  <c r="K598" i="3" l="1"/>
  <c r="M597" i="3"/>
  <c r="L597" i="3"/>
  <c r="J598" i="2"/>
  <c r="K597" i="2"/>
  <c r="L597" i="2"/>
  <c r="K599" i="3" l="1"/>
  <c r="M598" i="3"/>
  <c r="L598" i="3"/>
  <c r="J599" i="2"/>
  <c r="K598" i="2"/>
  <c r="L598" i="2"/>
  <c r="K600" i="3" l="1"/>
  <c r="M599" i="3"/>
  <c r="L599" i="3"/>
  <c r="J600" i="2"/>
  <c r="K599" i="2"/>
  <c r="L599" i="2"/>
  <c r="K601" i="3" l="1"/>
  <c r="M600" i="3"/>
  <c r="L600" i="3"/>
  <c r="J601" i="2"/>
  <c r="K600" i="2"/>
  <c r="L600" i="2"/>
  <c r="K602" i="3" l="1"/>
  <c r="L601" i="3"/>
  <c r="M601" i="3"/>
  <c r="J602" i="2"/>
  <c r="K601" i="2"/>
  <c r="L601" i="2"/>
  <c r="K603" i="3" l="1"/>
  <c r="L602" i="3"/>
  <c r="M602" i="3"/>
  <c r="J603" i="2"/>
  <c r="K602" i="2"/>
  <c r="L602" i="2"/>
  <c r="K604" i="3" l="1"/>
  <c r="M603" i="3"/>
  <c r="L603" i="3"/>
  <c r="J604" i="2"/>
  <c r="K603" i="2"/>
  <c r="L603" i="2"/>
  <c r="K605" i="3" l="1"/>
  <c r="M604" i="3"/>
  <c r="L604" i="3"/>
  <c r="J605" i="2"/>
  <c r="K604" i="2"/>
  <c r="L604" i="2"/>
  <c r="K606" i="3" l="1"/>
  <c r="M605" i="3"/>
  <c r="L605" i="3"/>
  <c r="J606" i="2"/>
  <c r="K605" i="2"/>
  <c r="L605" i="2"/>
  <c r="K607" i="3" l="1"/>
  <c r="M606" i="3"/>
  <c r="L606" i="3"/>
  <c r="J607" i="2"/>
  <c r="K606" i="2"/>
  <c r="L606" i="2"/>
  <c r="K608" i="3" l="1"/>
  <c r="M607" i="3"/>
  <c r="L607" i="3"/>
  <c r="J608" i="2"/>
  <c r="K607" i="2"/>
  <c r="L607" i="2"/>
  <c r="K609" i="3" l="1"/>
  <c r="M608" i="3"/>
  <c r="L608" i="3"/>
  <c r="J609" i="2"/>
  <c r="K608" i="2"/>
  <c r="L608" i="2"/>
  <c r="K610" i="3" l="1"/>
  <c r="M609" i="3"/>
  <c r="L609" i="3"/>
  <c r="J610" i="2"/>
  <c r="K609" i="2"/>
  <c r="L609" i="2"/>
  <c r="K611" i="3" l="1"/>
  <c r="M610" i="3"/>
  <c r="L610" i="3"/>
  <c r="J611" i="2"/>
  <c r="K610" i="2"/>
  <c r="L610" i="2"/>
  <c r="K612" i="3" l="1"/>
  <c r="M611" i="3"/>
  <c r="L611" i="3"/>
  <c r="J612" i="2"/>
  <c r="K611" i="2"/>
  <c r="L611" i="2"/>
  <c r="K613" i="3" l="1"/>
  <c r="M612" i="3"/>
  <c r="L612" i="3"/>
  <c r="J613" i="2"/>
  <c r="K612" i="2"/>
  <c r="L612" i="2"/>
  <c r="K614" i="3" l="1"/>
  <c r="M613" i="3"/>
  <c r="L613" i="3"/>
  <c r="J614" i="2"/>
  <c r="K613" i="2"/>
  <c r="L613" i="2"/>
  <c r="K615" i="3" l="1"/>
  <c r="M614" i="3"/>
  <c r="L614" i="3"/>
  <c r="J615" i="2"/>
  <c r="K614" i="2"/>
  <c r="L614" i="2"/>
  <c r="K616" i="3" l="1"/>
  <c r="M615" i="3"/>
  <c r="L615" i="3"/>
  <c r="J616" i="2"/>
  <c r="K615" i="2"/>
  <c r="L615" i="2"/>
  <c r="K617" i="3" l="1"/>
  <c r="M616" i="3"/>
  <c r="L616" i="3"/>
  <c r="J617" i="2"/>
  <c r="K616" i="2"/>
  <c r="L616" i="2"/>
  <c r="K618" i="3" l="1"/>
  <c r="L617" i="3"/>
  <c r="M617" i="3"/>
  <c r="J618" i="2"/>
  <c r="K617" i="2"/>
  <c r="L617" i="2"/>
  <c r="K619" i="3" l="1"/>
  <c r="M618" i="3"/>
  <c r="L618" i="3"/>
  <c r="J619" i="2"/>
  <c r="K618" i="2"/>
  <c r="L618" i="2"/>
  <c r="K620" i="3" l="1"/>
  <c r="M619" i="3"/>
  <c r="L619" i="3"/>
  <c r="J620" i="2"/>
  <c r="K619" i="2"/>
  <c r="L619" i="2"/>
  <c r="K621" i="3" l="1"/>
  <c r="M620" i="3"/>
  <c r="L620" i="3"/>
  <c r="J621" i="2"/>
  <c r="K620" i="2"/>
  <c r="L620" i="2"/>
  <c r="K622" i="3" l="1"/>
  <c r="L621" i="3"/>
  <c r="M621" i="3"/>
  <c r="J622" i="2"/>
  <c r="K621" i="2"/>
  <c r="L621" i="2"/>
  <c r="K623" i="3" l="1"/>
  <c r="M622" i="3"/>
  <c r="L622" i="3"/>
  <c r="J623" i="2"/>
  <c r="K622" i="2"/>
  <c r="L622" i="2"/>
  <c r="K624" i="3" l="1"/>
  <c r="M623" i="3"/>
  <c r="L623" i="3"/>
  <c r="J624" i="2"/>
  <c r="K623" i="2"/>
  <c r="L623" i="2"/>
  <c r="K625" i="3" l="1"/>
  <c r="M624" i="3"/>
  <c r="L624" i="3"/>
  <c r="J625" i="2"/>
  <c r="K624" i="2"/>
  <c r="L624" i="2"/>
  <c r="K626" i="3" l="1"/>
  <c r="M625" i="3"/>
  <c r="L625" i="3"/>
  <c r="J626" i="2"/>
  <c r="K625" i="2"/>
  <c r="L625" i="2"/>
  <c r="K627" i="3" l="1"/>
  <c r="M626" i="3"/>
  <c r="L626" i="3"/>
  <c r="J627" i="2"/>
  <c r="K626" i="2"/>
  <c r="L626" i="2"/>
  <c r="K628" i="3" l="1"/>
  <c r="M627" i="3"/>
  <c r="L627" i="3"/>
  <c r="J628" i="2"/>
  <c r="K627" i="2"/>
  <c r="L627" i="2"/>
  <c r="K629" i="3" l="1"/>
  <c r="M628" i="3"/>
  <c r="L628" i="3"/>
  <c r="J629" i="2"/>
  <c r="K628" i="2"/>
  <c r="L628" i="2"/>
  <c r="K630" i="3" l="1"/>
  <c r="L629" i="3"/>
  <c r="M629" i="3"/>
  <c r="J630" i="2"/>
  <c r="K629" i="2"/>
  <c r="L629" i="2"/>
  <c r="K631" i="3" l="1"/>
  <c r="M630" i="3"/>
  <c r="L630" i="3"/>
  <c r="J631" i="2"/>
  <c r="K630" i="2"/>
  <c r="L630" i="2"/>
  <c r="K632" i="3" l="1"/>
  <c r="M631" i="3"/>
  <c r="L631" i="3"/>
  <c r="J632" i="2"/>
  <c r="K631" i="2"/>
  <c r="L631" i="2"/>
  <c r="K633" i="3" l="1"/>
  <c r="L632" i="3"/>
  <c r="M632" i="3"/>
  <c r="J633" i="2"/>
  <c r="K632" i="2"/>
  <c r="L632" i="2"/>
  <c r="K634" i="3" l="1"/>
  <c r="M633" i="3"/>
  <c r="L633" i="3"/>
  <c r="J634" i="2"/>
  <c r="K633" i="2"/>
  <c r="L633" i="2"/>
  <c r="K635" i="3" l="1"/>
  <c r="M634" i="3"/>
  <c r="L634" i="3"/>
  <c r="J635" i="2"/>
  <c r="K634" i="2"/>
  <c r="L634" i="2"/>
  <c r="K636" i="3" l="1"/>
  <c r="M635" i="3"/>
  <c r="L635" i="3"/>
  <c r="J636" i="2"/>
  <c r="K635" i="2"/>
  <c r="L635" i="2"/>
  <c r="K637" i="3" l="1"/>
  <c r="M636" i="3"/>
  <c r="L636" i="3"/>
  <c r="J637" i="2"/>
  <c r="K636" i="2"/>
  <c r="L636" i="2"/>
  <c r="K638" i="3" l="1"/>
  <c r="M637" i="3"/>
  <c r="L637" i="3"/>
  <c r="J638" i="2"/>
  <c r="K637" i="2"/>
  <c r="L637" i="2"/>
  <c r="K639" i="3" l="1"/>
  <c r="M638" i="3"/>
  <c r="L638" i="3"/>
  <c r="J639" i="2"/>
  <c r="K638" i="2"/>
  <c r="L638" i="2"/>
  <c r="K640" i="3" l="1"/>
  <c r="L639" i="3"/>
  <c r="M639" i="3"/>
  <c r="J640" i="2"/>
  <c r="K639" i="2"/>
  <c r="L639" i="2"/>
  <c r="K641" i="3" l="1"/>
  <c r="L640" i="3"/>
  <c r="M640" i="3"/>
  <c r="J641" i="2"/>
  <c r="K640" i="2"/>
  <c r="L640" i="2"/>
  <c r="K642" i="3" l="1"/>
  <c r="L641" i="3"/>
  <c r="M641" i="3"/>
  <c r="J642" i="2"/>
  <c r="K641" i="2"/>
  <c r="L641" i="2"/>
  <c r="K643" i="3" l="1"/>
  <c r="M642" i="3"/>
  <c r="L642" i="3"/>
  <c r="J643" i="2"/>
  <c r="K642" i="2"/>
  <c r="L642" i="2"/>
  <c r="K644" i="3" l="1"/>
  <c r="M643" i="3"/>
  <c r="L643" i="3"/>
  <c r="J644" i="2"/>
  <c r="K643" i="2"/>
  <c r="L643" i="2"/>
  <c r="K645" i="3" l="1"/>
  <c r="M644" i="3"/>
  <c r="L644" i="3"/>
  <c r="J645" i="2"/>
  <c r="K644" i="2"/>
  <c r="L644" i="2"/>
  <c r="K646" i="3" l="1"/>
  <c r="M645" i="3"/>
  <c r="L645" i="3"/>
  <c r="J646" i="2"/>
  <c r="K645" i="2"/>
  <c r="L645" i="2"/>
  <c r="K647" i="3" l="1"/>
  <c r="M646" i="3"/>
  <c r="L646" i="3"/>
  <c r="J647" i="2"/>
  <c r="K646" i="2"/>
  <c r="L646" i="2"/>
  <c r="K648" i="3" l="1"/>
  <c r="M647" i="3"/>
  <c r="L647" i="3"/>
  <c r="J648" i="2"/>
  <c r="K647" i="2"/>
  <c r="L647" i="2"/>
  <c r="K649" i="3" l="1"/>
  <c r="M648" i="3"/>
  <c r="L648" i="3"/>
  <c r="J649" i="2"/>
  <c r="K648" i="2"/>
  <c r="L648" i="2"/>
  <c r="K650" i="3" l="1"/>
  <c r="M649" i="3"/>
  <c r="L649" i="3"/>
  <c r="J650" i="2"/>
  <c r="K649" i="2"/>
  <c r="L649" i="2"/>
  <c r="K651" i="3" l="1"/>
  <c r="L650" i="3"/>
  <c r="M650" i="3"/>
  <c r="J651" i="2"/>
  <c r="K650" i="2"/>
  <c r="L650" i="2"/>
  <c r="K652" i="3" l="1"/>
  <c r="M651" i="3"/>
  <c r="L651" i="3"/>
  <c r="J652" i="2"/>
  <c r="K651" i="2"/>
  <c r="L651" i="2"/>
  <c r="K653" i="3" l="1"/>
  <c r="M652" i="3"/>
  <c r="L652" i="3"/>
  <c r="J653" i="2"/>
  <c r="K652" i="2"/>
  <c r="L652" i="2"/>
  <c r="K654" i="3" l="1"/>
  <c r="M653" i="3"/>
  <c r="L653" i="3"/>
  <c r="J654" i="2"/>
  <c r="K653" i="2"/>
  <c r="L653" i="2"/>
  <c r="K655" i="3" l="1"/>
  <c r="L654" i="3"/>
  <c r="M654" i="3"/>
  <c r="J655" i="2"/>
  <c r="K654" i="2"/>
  <c r="L654" i="2"/>
  <c r="K656" i="3" l="1"/>
  <c r="M655" i="3"/>
  <c r="L655" i="3"/>
  <c r="J656" i="2"/>
  <c r="K655" i="2"/>
  <c r="L655" i="2"/>
  <c r="K657" i="3" l="1"/>
  <c r="M656" i="3"/>
  <c r="L656" i="3"/>
  <c r="J657" i="2"/>
  <c r="K656" i="2"/>
  <c r="L656" i="2"/>
  <c r="K658" i="3" l="1"/>
  <c r="M657" i="3"/>
  <c r="L657" i="3"/>
  <c r="J658" i="2"/>
  <c r="K657" i="2"/>
  <c r="L657" i="2"/>
  <c r="K659" i="3" l="1"/>
  <c r="M658" i="3"/>
  <c r="L658" i="3"/>
  <c r="J659" i="2"/>
  <c r="K658" i="2"/>
  <c r="L658" i="2"/>
  <c r="K660" i="3" l="1"/>
  <c r="M659" i="3"/>
  <c r="L659" i="3"/>
  <c r="J660" i="2"/>
  <c r="K659" i="2"/>
  <c r="L659" i="2"/>
  <c r="K661" i="3" l="1"/>
  <c r="M660" i="3"/>
  <c r="L660" i="3"/>
  <c r="J661" i="2"/>
  <c r="K660" i="2"/>
  <c r="L660" i="2"/>
  <c r="K662" i="3" l="1"/>
  <c r="M661" i="3"/>
  <c r="L661" i="3"/>
  <c r="J662" i="2"/>
  <c r="K661" i="2"/>
  <c r="L661" i="2"/>
  <c r="K663" i="3" l="1"/>
  <c r="M662" i="3"/>
  <c r="L662" i="3"/>
  <c r="J663" i="2"/>
  <c r="K662" i="2"/>
  <c r="L662" i="2"/>
  <c r="K664" i="3" l="1"/>
  <c r="M663" i="3"/>
  <c r="L663" i="3"/>
  <c r="J664" i="2"/>
  <c r="K663" i="2"/>
  <c r="L663" i="2"/>
  <c r="L664" i="3" l="1"/>
  <c r="M664" i="3"/>
  <c r="K665" i="3"/>
  <c r="J665" i="2"/>
  <c r="K664" i="2"/>
  <c r="L664" i="2"/>
  <c r="M665" i="3" l="1"/>
  <c r="K666" i="3"/>
  <c r="L665" i="3"/>
  <c r="J666" i="2"/>
  <c r="K665" i="2"/>
  <c r="L665" i="2"/>
  <c r="M666" i="3" l="1"/>
  <c r="K667" i="3"/>
  <c r="L666" i="3"/>
  <c r="J667" i="2"/>
  <c r="K666" i="2"/>
  <c r="L666" i="2"/>
  <c r="M667" i="3" l="1"/>
  <c r="K668" i="3"/>
  <c r="L667" i="3"/>
  <c r="J668" i="2"/>
  <c r="K667" i="2"/>
  <c r="L667" i="2"/>
  <c r="M668" i="3" l="1"/>
  <c r="L668" i="3"/>
  <c r="K669" i="3"/>
  <c r="J669" i="2"/>
  <c r="K668" i="2"/>
  <c r="L668" i="2"/>
  <c r="M669" i="3" l="1"/>
  <c r="L669" i="3"/>
  <c r="K670" i="3"/>
  <c r="J670" i="2"/>
  <c r="K669" i="2"/>
  <c r="L669" i="2"/>
  <c r="M670" i="3" l="1"/>
  <c r="K671" i="3"/>
  <c r="L670" i="3"/>
  <c r="J671" i="2"/>
  <c r="K670" i="2"/>
  <c r="L670" i="2"/>
  <c r="K672" i="3" l="1"/>
  <c r="M671" i="3"/>
  <c r="L671" i="3"/>
  <c r="J672" i="2"/>
  <c r="K671" i="2"/>
  <c r="L671" i="2"/>
  <c r="L672" i="3" l="1"/>
  <c r="M672" i="3"/>
  <c r="K672" i="2"/>
  <c r="L67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<sst xmlns="http://schemas.openxmlformats.org/spreadsheetml/2006/main" count="113" uniqueCount="81">
  <si>
    <t>mi</t>
  </si>
  <si>
    <t>sigma</t>
  </si>
  <si>
    <t>Jednostajny</t>
  </si>
  <si>
    <t>Normalny</t>
  </si>
  <si>
    <t>Wzrost</t>
  </si>
  <si>
    <t>średnia</t>
  </si>
  <si>
    <t>odch</t>
  </si>
  <si>
    <t>k</t>
  </si>
  <si>
    <t>min</t>
  </si>
  <si>
    <t>max</t>
  </si>
  <si>
    <t>h</t>
  </si>
  <si>
    <t>i</t>
  </si>
  <si>
    <t>y_i</t>
  </si>
  <si>
    <t>y_{i-1}</t>
  </si>
  <si>
    <t>n_i</t>
  </si>
  <si>
    <t>suma</t>
  </si>
  <si>
    <t>p_i</t>
  </si>
  <si>
    <t>f_i</t>
  </si>
  <si>
    <t>s_i</t>
  </si>
  <si>
    <t>s_i/n</t>
  </si>
  <si>
    <t>F(x_i)</t>
  </si>
  <si>
    <t>n</t>
  </si>
  <si>
    <t>x</t>
  </si>
  <si>
    <t>F_n(x)</t>
  </si>
  <si>
    <t>F(x)</t>
  </si>
  <si>
    <t>sr</t>
  </si>
  <si>
    <t>G(x)</t>
  </si>
  <si>
    <t>x_i</t>
  </si>
  <si>
    <t>G^(-1)(i/n)</t>
  </si>
  <si>
    <t>śr dla 50</t>
  </si>
  <si>
    <t>odch dla 50</t>
  </si>
  <si>
    <t>min dla 50</t>
  </si>
  <si>
    <t>max dla 50</t>
  </si>
  <si>
    <t>k1</t>
  </si>
  <si>
    <t>h1</t>
  </si>
  <si>
    <t>s_i/n (1)</t>
  </si>
  <si>
    <t>F(x_i) (1)</t>
  </si>
  <si>
    <t>śr</t>
  </si>
  <si>
    <t>ilość próbek</t>
  </si>
  <si>
    <t>x+E</t>
  </si>
  <si>
    <t>Sort.</t>
  </si>
  <si>
    <t>F(x+E)</t>
  </si>
  <si>
    <t>G(x+E)</t>
  </si>
  <si>
    <t>x1</t>
  </si>
  <si>
    <t>F_n(x1)</t>
  </si>
  <si>
    <t>Wzrost(1-50)</t>
  </si>
  <si>
    <t>Wzrost(251-300)</t>
  </si>
  <si>
    <t>Wzrost(51-100)</t>
  </si>
  <si>
    <t>Wzrost(101-150)</t>
  </si>
  <si>
    <t>Wzrost(151-200)</t>
  </si>
  <si>
    <t>Wzrost(201-250)</t>
  </si>
  <si>
    <t>Ilość próbek</t>
  </si>
  <si>
    <t>i1</t>
  </si>
  <si>
    <t>i2</t>
  </si>
  <si>
    <t>x2</t>
  </si>
  <si>
    <t>F_n(x2)</t>
  </si>
  <si>
    <t>i3</t>
  </si>
  <si>
    <t>x3</t>
  </si>
  <si>
    <t>i4</t>
  </si>
  <si>
    <t>x4</t>
  </si>
  <si>
    <t>F_n(x3)</t>
  </si>
  <si>
    <t>F_n(x4)</t>
  </si>
  <si>
    <t>i5</t>
  </si>
  <si>
    <t>x5</t>
  </si>
  <si>
    <t>F_n(x5)</t>
  </si>
  <si>
    <t>i6</t>
  </si>
  <si>
    <t>x6</t>
  </si>
  <si>
    <t>F_n(x6)</t>
  </si>
  <si>
    <t>min1</t>
  </si>
  <si>
    <t>max1</t>
  </si>
  <si>
    <t>min2</t>
  </si>
  <si>
    <t>max2</t>
  </si>
  <si>
    <t>min3</t>
  </si>
  <si>
    <t>max3</t>
  </si>
  <si>
    <t>min4</t>
  </si>
  <si>
    <t>max4</t>
  </si>
  <si>
    <t>min5</t>
  </si>
  <si>
    <t>max5</t>
  </si>
  <si>
    <t>min6</t>
  </si>
  <si>
    <t>max6</t>
  </si>
  <si>
    <t>Id.x_i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</si>
</sst>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Arkusz1!$I$2:$I$31</c:f>
              <c:numCache>
                <c:formatCode>General</c:formatCode>
                <c:ptCount val="30"/>
                <c:pt idx="0">
                  <c:v>140.60344827586206</c:v>
                </c:pt>
                <c:pt idx="1">
                  <c:v>143.39655172413794</c:v>
                </c:pt>
                <c:pt idx="2">
                  <c:v>146.18965517241381</c:v>
                </c:pt>
                <c:pt idx="3">
                  <c:v>148.98275862068968</c:v>
                </c:pt>
                <c:pt idx="4">
                  <c:v>151.77586206896555</c:v>
                </c:pt>
                <c:pt idx="5">
                  <c:v>154.56896551724142</c:v>
                </c:pt>
                <c:pt idx="6">
                  <c:v>157.3620689655173</c:v>
                </c:pt>
                <c:pt idx="7">
                  <c:v>160.15517241379317</c:v>
                </c:pt>
                <c:pt idx="8">
                  <c:v>162.94827586206904</c:v>
                </c:pt>
                <c:pt idx="9">
                  <c:v>165.74137931034491</c:v>
                </c:pt>
                <c:pt idx="10">
                  <c:v>168.53448275862078</c:v>
                </c:pt>
                <c:pt idx="11">
                  <c:v>171.32758620689665</c:v>
                </c:pt>
                <c:pt idx="12">
                  <c:v>174.12068965517253</c:v>
                </c:pt>
                <c:pt idx="13">
                  <c:v>176.9137931034484</c:v>
                </c:pt>
                <c:pt idx="14">
                  <c:v>179.70689655172427</c:v>
                </c:pt>
                <c:pt idx="15">
                  <c:v>182.50000000000014</c:v>
                </c:pt>
                <c:pt idx="16">
                  <c:v>185.29310344827601</c:v>
                </c:pt>
                <c:pt idx="17">
                  <c:v>188.08620689655189</c:v>
                </c:pt>
                <c:pt idx="18">
                  <c:v>190.87931034482776</c:v>
                </c:pt>
                <c:pt idx="19">
                  <c:v>193.67241379310363</c:v>
                </c:pt>
                <c:pt idx="20">
                  <c:v>196.4655172413795</c:v>
                </c:pt>
                <c:pt idx="21">
                  <c:v>199.25862068965537</c:v>
                </c:pt>
                <c:pt idx="22">
                  <c:v>202.05172413793125</c:v>
                </c:pt>
                <c:pt idx="23">
                  <c:v>204.84482758620712</c:v>
                </c:pt>
                <c:pt idx="24">
                  <c:v>207.63793103448299</c:v>
                </c:pt>
                <c:pt idx="25">
                  <c:v>210.43103448275886</c:v>
                </c:pt>
                <c:pt idx="26">
                  <c:v>213.22413793103473</c:v>
                </c:pt>
                <c:pt idx="27">
                  <c:v>216.0172413793106</c:v>
                </c:pt>
                <c:pt idx="28">
                  <c:v>218.81034482758648</c:v>
                </c:pt>
                <c:pt idx="29">
                  <c:v>221.60344827586235</c:v>
                </c:pt>
              </c:numCache>
            </c:numRef>
          </c:cat>
          <c:val>
            <c:numRef>
              <c:f>Arkusz1!$L$2:$L$31</c:f>
              <c:numCache>
                <c:formatCode>General</c:formatCode>
                <c:ptCount val="30"/>
                <c:pt idx="0">
                  <c:v>1.1934156378600824E-3</c:v>
                </c:pt>
                <c:pt idx="1">
                  <c:v>0</c:v>
                </c:pt>
                <c:pt idx="2">
                  <c:v>1.1934156378600824E-3</c:v>
                </c:pt>
                <c:pt idx="3">
                  <c:v>1.074074074074074E-2</c:v>
                </c:pt>
                <c:pt idx="4">
                  <c:v>7.1604938271604942E-3</c:v>
                </c:pt>
                <c:pt idx="5">
                  <c:v>9.5473251028806595E-3</c:v>
                </c:pt>
                <c:pt idx="6">
                  <c:v>7.1604938271604942E-3</c:v>
                </c:pt>
                <c:pt idx="7">
                  <c:v>1.1934156378600822E-2</c:v>
                </c:pt>
                <c:pt idx="8">
                  <c:v>2.0288065843621399E-2</c:v>
                </c:pt>
                <c:pt idx="9">
                  <c:v>1.5514403292181071E-2</c:v>
                </c:pt>
                <c:pt idx="10">
                  <c:v>1.9094650205761319E-2</c:v>
                </c:pt>
                <c:pt idx="11">
                  <c:v>3.4609053497942383E-2</c:v>
                </c:pt>
                <c:pt idx="12">
                  <c:v>2.0288065843621399E-2</c:v>
                </c:pt>
                <c:pt idx="13">
                  <c:v>3.3415637860082309E-2</c:v>
                </c:pt>
                <c:pt idx="14">
                  <c:v>2.3868312757201644E-2</c:v>
                </c:pt>
                <c:pt idx="15">
                  <c:v>2.3868312757201644E-2</c:v>
                </c:pt>
                <c:pt idx="16">
                  <c:v>2.2674897119341564E-2</c:v>
                </c:pt>
                <c:pt idx="17">
                  <c:v>1.4320987654320988E-2</c:v>
                </c:pt>
                <c:pt idx="18">
                  <c:v>2.7448559670781889E-2</c:v>
                </c:pt>
                <c:pt idx="19">
                  <c:v>1.6707818930041154E-2</c:v>
                </c:pt>
                <c:pt idx="20">
                  <c:v>1.1934156378600822E-2</c:v>
                </c:pt>
                <c:pt idx="21">
                  <c:v>5.9670781893004111E-3</c:v>
                </c:pt>
                <c:pt idx="22">
                  <c:v>3.5802469135802471E-3</c:v>
                </c:pt>
                <c:pt idx="23">
                  <c:v>4.7736625514403297E-3</c:v>
                </c:pt>
                <c:pt idx="24">
                  <c:v>2.3868312757201649E-3</c:v>
                </c:pt>
                <c:pt idx="25">
                  <c:v>4.7736625514403297E-3</c:v>
                </c:pt>
                <c:pt idx="26">
                  <c:v>1.1934156378600824E-3</c:v>
                </c:pt>
                <c:pt idx="27">
                  <c:v>1.1934156378600824E-3</c:v>
                </c:pt>
                <c:pt idx="28">
                  <c:v>0</c:v>
                </c:pt>
                <c:pt idx="29">
                  <c:v>1.1934156378600824E-3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F-4216-8D89-70A0316AB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88818112"/>
        <c:axId val="1432969872"/>
      </c:barChart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Arkusz1!$I$2:$I$31</c:f>
              <c:numCache>
                <c:formatCode>General</c:formatCode>
                <c:ptCount val="30"/>
                <c:pt idx="0">
                  <c:v>140.60344827586206</c:v>
                </c:pt>
                <c:pt idx="1">
                  <c:v>143.39655172413794</c:v>
                </c:pt>
                <c:pt idx="2">
                  <c:v>146.18965517241381</c:v>
                </c:pt>
                <c:pt idx="3">
                  <c:v>148.98275862068968</c:v>
                </c:pt>
                <c:pt idx="4">
                  <c:v>151.77586206896555</c:v>
                </c:pt>
                <c:pt idx="5">
                  <c:v>154.56896551724142</c:v>
                </c:pt>
                <c:pt idx="6">
                  <c:v>157.3620689655173</c:v>
                </c:pt>
                <c:pt idx="7">
                  <c:v>160.15517241379317</c:v>
                </c:pt>
                <c:pt idx="8">
                  <c:v>162.94827586206904</c:v>
                </c:pt>
                <c:pt idx="9">
                  <c:v>165.74137931034491</c:v>
                </c:pt>
                <c:pt idx="10">
                  <c:v>168.53448275862078</c:v>
                </c:pt>
                <c:pt idx="11">
                  <c:v>171.32758620689665</c:v>
                </c:pt>
                <c:pt idx="12">
                  <c:v>174.12068965517253</c:v>
                </c:pt>
                <c:pt idx="13">
                  <c:v>176.9137931034484</c:v>
                </c:pt>
                <c:pt idx="14">
                  <c:v>179.70689655172427</c:v>
                </c:pt>
                <c:pt idx="15">
                  <c:v>182.50000000000014</c:v>
                </c:pt>
                <c:pt idx="16">
                  <c:v>185.29310344827601</c:v>
                </c:pt>
                <c:pt idx="17">
                  <c:v>188.08620689655189</c:v>
                </c:pt>
                <c:pt idx="18">
                  <c:v>190.87931034482776</c:v>
                </c:pt>
                <c:pt idx="19">
                  <c:v>193.67241379310363</c:v>
                </c:pt>
                <c:pt idx="20">
                  <c:v>196.4655172413795</c:v>
                </c:pt>
                <c:pt idx="21">
                  <c:v>199.25862068965537</c:v>
                </c:pt>
                <c:pt idx="22">
                  <c:v>202.05172413793125</c:v>
                </c:pt>
                <c:pt idx="23">
                  <c:v>204.84482758620712</c:v>
                </c:pt>
                <c:pt idx="24">
                  <c:v>207.63793103448299</c:v>
                </c:pt>
                <c:pt idx="25">
                  <c:v>210.43103448275886</c:v>
                </c:pt>
                <c:pt idx="26">
                  <c:v>213.22413793103473</c:v>
                </c:pt>
                <c:pt idx="27">
                  <c:v>216.0172413793106</c:v>
                </c:pt>
                <c:pt idx="28">
                  <c:v>218.81034482758648</c:v>
                </c:pt>
                <c:pt idx="29">
                  <c:v>221.60344827586235</c:v>
                </c:pt>
              </c:numCache>
            </c:numRef>
          </c:xVal>
          <c:yVal>
            <c:numRef>
              <c:f>Arkusz1!$M$2:$M$31</c:f>
              <c:numCache>
                <c:formatCode>General</c:formatCode>
                <c:ptCount val="30"/>
                <c:pt idx="0">
                  <c:v>8.450845992171933E-4</c:v>
                </c:pt>
                <c:pt idx="1">
                  <c:v>1.3544637217859925E-3</c:v>
                </c:pt>
                <c:pt idx="2">
                  <c:v>2.0968930062389259E-3</c:v>
                </c:pt>
                <c:pt idx="3">
                  <c:v>3.135644859063676E-3</c:v>
                </c:pt>
                <c:pt idx="4">
                  <c:v>4.5291757195051914E-3</c:v>
                </c:pt>
                <c:pt idx="5">
                  <c:v>6.3190701375612501E-3</c:v>
                </c:pt>
                <c:pt idx="6">
                  <c:v>8.5158672918120501E-3</c:v>
                </c:pt>
                <c:pt idx="7">
                  <c:v>1.1085270570831534E-2</c:v>
                </c:pt>
                <c:pt idx="8">
                  <c:v>1.3938159007792125E-2</c:v>
                </c:pt>
                <c:pt idx="9">
                  <c:v>1.6928022799332438E-2</c:v>
                </c:pt>
                <c:pt idx="10">
                  <c:v>1.9858606014348714E-2</c:v>
                </c:pt>
                <c:pt idx="11">
                  <c:v>2.2502614899956495E-2</c:v>
                </c:pt>
                <c:pt idx="12">
                  <c:v>2.4629688542673098E-2</c:v>
                </c:pt>
                <c:pt idx="13">
                  <c:v>2.6039135156080796E-2</c:v>
                </c:pt>
                <c:pt idx="14">
                  <c:v>2.6591075032253872E-2</c:v>
                </c:pt>
                <c:pt idx="15">
                  <c:v>2.6229314406795955E-2</c:v>
                </c:pt>
                <c:pt idx="16">
                  <c:v>2.4990772803188035E-2</c:v>
                </c:pt>
                <c:pt idx="17">
                  <c:v>2.2999274538383178E-2</c:v>
                </c:pt>
                <c:pt idx="18">
                  <c:v>2.0445149581042894E-2</c:v>
                </c:pt>
                <c:pt idx="19">
                  <c:v>1.7555295778683037E-2</c:v>
                </c:pt>
                <c:pt idx="20">
                  <c:v>1.456021250739928E-2</c:v>
                </c:pt>
                <c:pt idx="21">
                  <c:v>1.166457661413898E-2</c:v>
                </c:pt>
                <c:pt idx="22">
                  <c:v>9.026345441985632E-3</c:v>
                </c:pt>
                <c:pt idx="23">
                  <c:v>6.7467811694785556E-3</c:v>
                </c:pt>
                <c:pt idx="24">
                  <c:v>4.8710546482292156E-3</c:v>
                </c:pt>
                <c:pt idx="25">
                  <c:v>3.3969650887023884E-3</c:v>
                </c:pt>
                <c:pt idx="26">
                  <c:v>2.2882362902007249E-3</c:v>
                </c:pt>
                <c:pt idx="27">
                  <c:v>1.4888548440107874E-3</c:v>
                </c:pt>
                <c:pt idx="28">
                  <c:v>9.3571922255871907E-4</c:v>
                </c:pt>
                <c:pt idx="29">
                  <c:v>5.6804200045598697E-4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FF-4216-8D89-70A0316AB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1648"/>
        <c:axId val="1472808736"/>
      </c:scatterChart>
      <c:catAx>
        <c:axId val="138881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2969872"/>
        <c:crosses val="autoZero"/>
        <c:auto val="1"/>
        <c:lblAlgn val="ctr"/>
        <c:lblOffset val="100"/>
        <c:noMultiLvlLbl val="0"/>
      </c:catAx>
      <c:valAx>
        <c:axId val="14329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8818112"/>
        <c:crosses val="autoZero"/>
        <c:crossBetween val="between"/>
      </c:valAx>
      <c:valAx>
        <c:axId val="1472808736"/>
        <c:scaling>
          <c:orientation val="minMax"/>
          <c:max val="4.0000000000000008E-2"/>
        </c:scaling>
        <c:delete val="1"/>
        <c:axPos val="r"/>
        <c:numFmt formatCode="General" sourceLinked="1"/>
        <c:majorTickMark val="out"/>
        <c:minorTickMark val="none"/>
        <c:tickLblPos val="nextTo"/>
        <c:crossAx val="1472811648"/>
        <c:crosses val="max"/>
        <c:crossBetween val="midCat"/>
      </c:valAx>
      <c:valAx>
        <c:axId val="1472811648"/>
        <c:scaling>
          <c:orientation val="minMax"/>
          <c:max val="221.6"/>
          <c:min val="140.6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280873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Arkusz1!$O$1</c:f>
              <c:strCache>
                <c:ptCount val="1"/>
                <c:pt idx="0">
                  <c:v>s_i/n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Arkusz1!$I$2:$I$31</c:f>
              <c:numCache>
                <c:formatCode>General</c:formatCode>
                <c:ptCount val="30"/>
                <c:pt idx="0">
                  <c:v>140.60344827586206</c:v>
                </c:pt>
                <c:pt idx="1">
                  <c:v>143.39655172413794</c:v>
                </c:pt>
                <c:pt idx="2">
                  <c:v>146.18965517241381</c:v>
                </c:pt>
                <c:pt idx="3">
                  <c:v>148.98275862068968</c:v>
                </c:pt>
                <c:pt idx="4">
                  <c:v>151.77586206896555</c:v>
                </c:pt>
                <c:pt idx="5">
                  <c:v>154.56896551724142</c:v>
                </c:pt>
                <c:pt idx="6">
                  <c:v>157.3620689655173</c:v>
                </c:pt>
                <c:pt idx="7">
                  <c:v>160.15517241379317</c:v>
                </c:pt>
                <c:pt idx="8">
                  <c:v>162.94827586206904</c:v>
                </c:pt>
                <c:pt idx="9">
                  <c:v>165.74137931034491</c:v>
                </c:pt>
                <c:pt idx="10">
                  <c:v>168.53448275862078</c:v>
                </c:pt>
                <c:pt idx="11">
                  <c:v>171.32758620689665</c:v>
                </c:pt>
                <c:pt idx="12">
                  <c:v>174.12068965517253</c:v>
                </c:pt>
                <c:pt idx="13">
                  <c:v>176.9137931034484</c:v>
                </c:pt>
                <c:pt idx="14">
                  <c:v>179.70689655172427</c:v>
                </c:pt>
                <c:pt idx="15">
                  <c:v>182.50000000000014</c:v>
                </c:pt>
                <c:pt idx="16">
                  <c:v>185.29310344827601</c:v>
                </c:pt>
                <c:pt idx="17">
                  <c:v>188.08620689655189</c:v>
                </c:pt>
                <c:pt idx="18">
                  <c:v>190.87931034482776</c:v>
                </c:pt>
                <c:pt idx="19">
                  <c:v>193.67241379310363</c:v>
                </c:pt>
                <c:pt idx="20">
                  <c:v>196.4655172413795</c:v>
                </c:pt>
                <c:pt idx="21">
                  <c:v>199.25862068965537</c:v>
                </c:pt>
                <c:pt idx="22">
                  <c:v>202.05172413793125</c:v>
                </c:pt>
                <c:pt idx="23">
                  <c:v>204.84482758620712</c:v>
                </c:pt>
                <c:pt idx="24">
                  <c:v>207.63793103448299</c:v>
                </c:pt>
                <c:pt idx="25">
                  <c:v>210.43103448275886</c:v>
                </c:pt>
                <c:pt idx="26">
                  <c:v>213.22413793103473</c:v>
                </c:pt>
                <c:pt idx="27">
                  <c:v>216.0172413793106</c:v>
                </c:pt>
                <c:pt idx="28">
                  <c:v>218.81034482758648</c:v>
                </c:pt>
                <c:pt idx="29">
                  <c:v>221.60344827586235</c:v>
                </c:pt>
              </c:numCache>
            </c:numRef>
          </c:cat>
          <c:val>
            <c:numRef>
              <c:f>Arkusz1!$O$2:$O$31</c:f>
              <c:numCache>
                <c:formatCode>General</c:formatCode>
                <c:ptCount val="30"/>
                <c:pt idx="0">
                  <c:v>3.3333333333333335E-3</c:v>
                </c:pt>
                <c:pt idx="1">
                  <c:v>3.3333333333333335E-3</c:v>
                </c:pt>
                <c:pt idx="2">
                  <c:v>6.6666666666666671E-3</c:v>
                </c:pt>
                <c:pt idx="3">
                  <c:v>3.6666666666666667E-2</c:v>
                </c:pt>
                <c:pt idx="4">
                  <c:v>5.6666666666666664E-2</c:v>
                </c:pt>
                <c:pt idx="5">
                  <c:v>8.3333333333333329E-2</c:v>
                </c:pt>
                <c:pt idx="6">
                  <c:v>0.10333333333333333</c:v>
                </c:pt>
                <c:pt idx="7">
                  <c:v>0.13666666666666666</c:v>
                </c:pt>
                <c:pt idx="8">
                  <c:v>0.19333333333333333</c:v>
                </c:pt>
                <c:pt idx="9">
                  <c:v>0.23666666666666666</c:v>
                </c:pt>
                <c:pt idx="10">
                  <c:v>0.28999999999999998</c:v>
                </c:pt>
                <c:pt idx="11">
                  <c:v>0.38666666666666666</c:v>
                </c:pt>
                <c:pt idx="12">
                  <c:v>0.44333333333333336</c:v>
                </c:pt>
                <c:pt idx="13">
                  <c:v>0.53666666666666663</c:v>
                </c:pt>
                <c:pt idx="14">
                  <c:v>0.60333333333333339</c:v>
                </c:pt>
                <c:pt idx="15">
                  <c:v>0.67</c:v>
                </c:pt>
                <c:pt idx="16">
                  <c:v>0.73333333333333328</c:v>
                </c:pt>
                <c:pt idx="17">
                  <c:v>0.77333333333333332</c:v>
                </c:pt>
                <c:pt idx="18">
                  <c:v>0.85</c:v>
                </c:pt>
                <c:pt idx="19">
                  <c:v>0.89666666666666661</c:v>
                </c:pt>
                <c:pt idx="20">
                  <c:v>0.93</c:v>
                </c:pt>
                <c:pt idx="21">
                  <c:v>0.94666666666666666</c:v>
                </c:pt>
                <c:pt idx="22">
                  <c:v>0.95666666666666667</c:v>
                </c:pt>
                <c:pt idx="23">
                  <c:v>0.97</c:v>
                </c:pt>
                <c:pt idx="24">
                  <c:v>0.97666666666666668</c:v>
                </c:pt>
                <c:pt idx="25">
                  <c:v>0.99</c:v>
                </c:pt>
                <c:pt idx="26">
                  <c:v>0.99333333333333329</c:v>
                </c:pt>
                <c:pt idx="27">
                  <c:v>0.9966666666666667</c:v>
                </c:pt>
                <c:pt idx="28">
                  <c:v>0.9966666666666667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2-40FA-B7FF-B6D2927B6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84981920"/>
        <c:axId val="1883593840"/>
      </c:barChart>
      <c:lineChart>
        <c:grouping val="standard"/>
        <c:varyColors val="0"/>
        <c:ser>
          <c:idx val="1"/>
          <c:order val="1"/>
          <c:tx>
            <c:strRef>
              <c:f>Arkusz1!$P$1</c:f>
              <c:strCache>
                <c:ptCount val="1"/>
                <c:pt idx="0">
                  <c:v>F(x_i)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Arkusz1!$P$2:$P$31</c:f>
              <c:numCache>
                <c:formatCode>General</c:formatCode>
                <c:ptCount val="30"/>
                <c:pt idx="0">
                  <c:v>5.6491727555606384E-3</c:v>
                </c:pt>
                <c:pt idx="1">
                  <c:v>9.4594168128449597E-3</c:v>
                </c:pt>
                <c:pt idx="2">
                  <c:v>1.5350777601189204E-2</c:v>
                </c:pt>
                <c:pt idx="3">
                  <c:v>2.4150383634481982E-2</c:v>
                </c:pt>
                <c:pt idx="4">
                  <c:v>3.6847224633654266E-2</c:v>
                </c:pt>
                <c:pt idx="5">
                  <c:v>5.4544769872461193E-2</c:v>
                </c:pt>
                <c:pt idx="6">
                  <c:v>7.8374291763572357E-2</c:v>
                </c:pt>
                <c:pt idx="7">
                  <c:v>0.10937007525948465</c:v>
                </c:pt>
                <c:pt idx="8">
                  <c:v>0.14831715861770692</c:v>
                </c:pt>
                <c:pt idx="9">
                  <c:v>0.19559224458997193</c:v>
                </c:pt>
                <c:pt idx="10">
                  <c:v>0.25102606487113871</c:v>
                </c:pt>
                <c:pt idx="11">
                  <c:v>0.31381778937203519</c:v>
                </c:pt>
                <c:pt idx="12">
                  <c:v>0.38252703010477146</c:v>
                </c:pt>
                <c:pt idx="13">
                  <c:v>0.45515652761749587</c:v>
                </c:pt>
                <c:pt idx="14">
                  <c:v>0.52932103036057221</c:v>
                </c:pt>
                <c:pt idx="15">
                  <c:v>0.60247944770930595</c:v>
                </c:pt>
                <c:pt idx="16">
                  <c:v>0.67219307415280993</c:v>
                </c:pt>
                <c:pt idx="17">
                  <c:v>0.73636664440551425</c:v>
                </c:pt>
                <c:pt idx="18">
                  <c:v>0.79343296465879831</c:v>
                </c:pt>
                <c:pt idx="19">
                  <c:v>0.8424546976636631</c:v>
                </c:pt>
                <c:pt idx="20">
                  <c:v>0.88313484822796229</c:v>
                </c:pt>
                <c:pt idx="21">
                  <c:v>0.915745652919568</c:v>
                </c:pt>
                <c:pt idx="22">
                  <c:v>0.94099938207395495</c:v>
                </c:pt>
                <c:pt idx="23">
                  <c:v>0.95989123352974448</c:v>
                </c:pt>
                <c:pt idx="24">
                  <c:v>0.97354361715437143</c:v>
                </c:pt>
                <c:pt idx="25">
                  <c:v>0.98307437319661783</c:v>
                </c:pt>
                <c:pt idx="26">
                  <c:v>0.98950171029365919</c:v>
                </c:pt>
                <c:pt idx="27">
                  <c:v>0.9936888707092747</c:v>
                </c:pt>
                <c:pt idx="28">
                  <c:v>0.99632394493974474</c:v>
                </c:pt>
                <c:pt idx="29">
                  <c:v>0.99792590163640604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E2-40FA-B7FF-B6D2927B6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4981920"/>
        <c:axId val="1883593840"/>
      </c:lineChart>
      <c:catAx>
        <c:axId val="18849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3593840"/>
        <c:crosses val="autoZero"/>
        <c:auto val="1"/>
        <c:lblAlgn val="ctr"/>
        <c:lblOffset val="100"/>
        <c:noMultiLvlLbl val="0"/>
      </c:catAx>
      <c:valAx>
        <c:axId val="18835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498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Arkusz1!$I$36:$I$65</c:f>
              <c:numCache>
                <c:formatCode>General</c:formatCode>
                <c:ptCount val="30"/>
                <c:pt idx="0">
                  <c:v>145.87931034482759</c:v>
                </c:pt>
                <c:pt idx="1">
                  <c:v>148.12068965517241</c:v>
                </c:pt>
                <c:pt idx="2">
                  <c:v>150.36206896551724</c:v>
                </c:pt>
                <c:pt idx="3">
                  <c:v>152.60344827586206</c:v>
                </c:pt>
                <c:pt idx="4">
                  <c:v>154.84482758620689</c:v>
                </c:pt>
                <c:pt idx="5">
                  <c:v>157.08620689655172</c:v>
                </c:pt>
                <c:pt idx="6">
                  <c:v>159.32758620689654</c:v>
                </c:pt>
                <c:pt idx="7">
                  <c:v>161.56896551724137</c:v>
                </c:pt>
                <c:pt idx="8">
                  <c:v>163.81034482758619</c:v>
                </c:pt>
                <c:pt idx="9">
                  <c:v>166.05172413793102</c:v>
                </c:pt>
                <c:pt idx="10">
                  <c:v>168.29310344827584</c:v>
                </c:pt>
                <c:pt idx="11">
                  <c:v>170.53448275862067</c:v>
                </c:pt>
                <c:pt idx="12">
                  <c:v>172.77586206896549</c:v>
                </c:pt>
                <c:pt idx="13">
                  <c:v>175.01724137931032</c:v>
                </c:pt>
                <c:pt idx="14">
                  <c:v>177.25862068965515</c:v>
                </c:pt>
                <c:pt idx="15">
                  <c:v>179.49999999999997</c:v>
                </c:pt>
                <c:pt idx="16">
                  <c:v>181.7413793103448</c:v>
                </c:pt>
                <c:pt idx="17">
                  <c:v>183.98275862068962</c:v>
                </c:pt>
                <c:pt idx="18">
                  <c:v>186.22413793103445</c:v>
                </c:pt>
                <c:pt idx="19">
                  <c:v>188.46551724137927</c:v>
                </c:pt>
                <c:pt idx="20">
                  <c:v>190.7068965517241</c:v>
                </c:pt>
                <c:pt idx="21">
                  <c:v>192.94827586206893</c:v>
                </c:pt>
                <c:pt idx="22">
                  <c:v>195.18965517241375</c:v>
                </c:pt>
                <c:pt idx="23">
                  <c:v>197.43103448275858</c:v>
                </c:pt>
                <c:pt idx="24">
                  <c:v>199.6724137931034</c:v>
                </c:pt>
                <c:pt idx="25">
                  <c:v>201.91379310344823</c:v>
                </c:pt>
                <c:pt idx="26">
                  <c:v>204.15517241379305</c:v>
                </c:pt>
                <c:pt idx="27">
                  <c:v>206.39655172413788</c:v>
                </c:pt>
                <c:pt idx="28">
                  <c:v>208.6379310344827</c:v>
                </c:pt>
                <c:pt idx="29">
                  <c:v>210.87931034482753</c:v>
                </c:pt>
              </c:numCache>
            </c:numRef>
          </c:cat>
          <c:val>
            <c:numRef>
              <c:f>Arkusz1!$L$36:$L$65</c:f>
              <c:numCache>
                <c:formatCode>General</c:formatCode>
                <c:ptCount val="30"/>
                <c:pt idx="0">
                  <c:v>8.9230769230769242E-3</c:v>
                </c:pt>
                <c:pt idx="1">
                  <c:v>2.6769230769230771E-2</c:v>
                </c:pt>
                <c:pt idx="2">
                  <c:v>8.9230769230769242E-3</c:v>
                </c:pt>
                <c:pt idx="3">
                  <c:v>0</c:v>
                </c:pt>
                <c:pt idx="4">
                  <c:v>1.7846153846153848E-2</c:v>
                </c:pt>
                <c:pt idx="5">
                  <c:v>1.7846153846153848E-2</c:v>
                </c:pt>
                <c:pt idx="6">
                  <c:v>0</c:v>
                </c:pt>
                <c:pt idx="7">
                  <c:v>8.9230769230769242E-3</c:v>
                </c:pt>
                <c:pt idx="8">
                  <c:v>8.9230769230769242E-3</c:v>
                </c:pt>
                <c:pt idx="9">
                  <c:v>8.9230769230769242E-3</c:v>
                </c:pt>
                <c:pt idx="10">
                  <c:v>1.7846153846153848E-2</c:v>
                </c:pt>
                <c:pt idx="11">
                  <c:v>1.7846153846153848E-2</c:v>
                </c:pt>
                <c:pt idx="12">
                  <c:v>6.2461538461538471E-2</c:v>
                </c:pt>
                <c:pt idx="13">
                  <c:v>4.4615384615384619E-2</c:v>
                </c:pt>
                <c:pt idx="14">
                  <c:v>3.5692307692307697E-2</c:v>
                </c:pt>
                <c:pt idx="15">
                  <c:v>2.6769230769230771E-2</c:v>
                </c:pt>
                <c:pt idx="16">
                  <c:v>8.9230769230769242E-3</c:v>
                </c:pt>
                <c:pt idx="17">
                  <c:v>2.6769230769230771E-2</c:v>
                </c:pt>
                <c:pt idx="18">
                  <c:v>2.6769230769230771E-2</c:v>
                </c:pt>
                <c:pt idx="19">
                  <c:v>0</c:v>
                </c:pt>
                <c:pt idx="20">
                  <c:v>8.9230769230769242E-3</c:v>
                </c:pt>
                <c:pt idx="21">
                  <c:v>8.9230769230769242E-3</c:v>
                </c:pt>
                <c:pt idx="22">
                  <c:v>0</c:v>
                </c:pt>
                <c:pt idx="23">
                  <c:v>8.9230769230769242E-3</c:v>
                </c:pt>
                <c:pt idx="24">
                  <c:v>0</c:v>
                </c:pt>
                <c:pt idx="25">
                  <c:v>2.6769230769230771E-2</c:v>
                </c:pt>
                <c:pt idx="26">
                  <c:v>8.9230769230769242E-3</c:v>
                </c:pt>
                <c:pt idx="27">
                  <c:v>0</c:v>
                </c:pt>
                <c:pt idx="28">
                  <c:v>0</c:v>
                </c:pt>
                <c:pt idx="29">
                  <c:v>8.9230769230769242E-3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5-47D5-9B2C-B9787F645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88818112"/>
        <c:axId val="1432969872"/>
      </c:barChart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Arkusz1!$I$36:$I$65</c:f>
              <c:numCache>
                <c:formatCode>General</c:formatCode>
                <c:ptCount val="30"/>
                <c:pt idx="0">
                  <c:v>145.87931034482759</c:v>
                </c:pt>
                <c:pt idx="1">
                  <c:v>148.12068965517241</c:v>
                </c:pt>
                <c:pt idx="2">
                  <c:v>150.36206896551724</c:v>
                </c:pt>
                <c:pt idx="3">
                  <c:v>152.60344827586206</c:v>
                </c:pt>
                <c:pt idx="4">
                  <c:v>154.84482758620689</c:v>
                </c:pt>
                <c:pt idx="5">
                  <c:v>157.08620689655172</c:v>
                </c:pt>
                <c:pt idx="6">
                  <c:v>159.32758620689654</c:v>
                </c:pt>
                <c:pt idx="7">
                  <c:v>161.56896551724137</c:v>
                </c:pt>
                <c:pt idx="8">
                  <c:v>163.81034482758619</c:v>
                </c:pt>
                <c:pt idx="9">
                  <c:v>166.05172413793102</c:v>
                </c:pt>
                <c:pt idx="10">
                  <c:v>168.29310344827584</c:v>
                </c:pt>
                <c:pt idx="11">
                  <c:v>170.53448275862067</c:v>
                </c:pt>
                <c:pt idx="12">
                  <c:v>172.77586206896549</c:v>
                </c:pt>
                <c:pt idx="13">
                  <c:v>175.01724137931032</c:v>
                </c:pt>
                <c:pt idx="14">
                  <c:v>177.25862068965515</c:v>
                </c:pt>
                <c:pt idx="15">
                  <c:v>179.49999999999997</c:v>
                </c:pt>
                <c:pt idx="16">
                  <c:v>181.7413793103448</c:v>
                </c:pt>
                <c:pt idx="17">
                  <c:v>183.98275862068962</c:v>
                </c:pt>
                <c:pt idx="18">
                  <c:v>186.22413793103445</c:v>
                </c:pt>
                <c:pt idx="19">
                  <c:v>188.46551724137927</c:v>
                </c:pt>
                <c:pt idx="20">
                  <c:v>190.7068965517241</c:v>
                </c:pt>
                <c:pt idx="21">
                  <c:v>192.94827586206893</c:v>
                </c:pt>
                <c:pt idx="22">
                  <c:v>195.18965517241375</c:v>
                </c:pt>
                <c:pt idx="23">
                  <c:v>197.43103448275858</c:v>
                </c:pt>
                <c:pt idx="24">
                  <c:v>199.6724137931034</c:v>
                </c:pt>
                <c:pt idx="25">
                  <c:v>201.91379310344823</c:v>
                </c:pt>
                <c:pt idx="26">
                  <c:v>204.15517241379305</c:v>
                </c:pt>
                <c:pt idx="27">
                  <c:v>206.39655172413788</c:v>
                </c:pt>
                <c:pt idx="28">
                  <c:v>208.6379310344827</c:v>
                </c:pt>
                <c:pt idx="29">
                  <c:v>210.87931034482753</c:v>
                </c:pt>
              </c:numCache>
            </c:numRef>
          </c:xVal>
          <c:yVal>
            <c:numRef>
              <c:f>Arkusz1!$M$36:$M$65</c:f>
              <c:numCache>
                <c:formatCode>General</c:formatCode>
                <c:ptCount val="30"/>
                <c:pt idx="0">
                  <c:v>2.0009213290679922E-3</c:v>
                </c:pt>
                <c:pt idx="1">
                  <c:v>2.7797010090149826E-3</c:v>
                </c:pt>
                <c:pt idx="2">
                  <c:v>3.7763241404790752E-3</c:v>
                </c:pt>
                <c:pt idx="3">
                  <c:v>5.0169936814218946E-3</c:v>
                </c:pt>
                <c:pt idx="4">
                  <c:v>6.5180989982981932E-3</c:v>
                </c:pt>
                <c:pt idx="5">
                  <c:v>8.2813560978887753E-3</c:v>
                </c:pt>
                <c:pt idx="6">
                  <c:v>1.0289282140673236E-2</c:v>
                </c:pt>
                <c:pt idx="7">
                  <c:v>1.2501778544864421E-2</c:v>
                </c:pt>
                <c:pt idx="8">
                  <c:v>1.4854623067101129E-2</c:v>
                </c:pt>
                <c:pt idx="9">
                  <c:v>1.7260547995848866E-2</c:v>
                </c:pt>
                <c:pt idx="10">
                  <c:v>1.9613298249547755E-2</c:v>
                </c:pt>
                <c:pt idx="11">
                  <c:v>2.1794644739375542E-2</c:v>
                </c:pt>
                <c:pt idx="12">
                  <c:v>2.3683837089164439E-2</c:v>
                </c:pt>
                <c:pt idx="13">
                  <c:v>2.5168506485348935E-2</c:v>
                </c:pt>
                <c:pt idx="14">
                  <c:v>2.6155675098935006E-2</c:v>
                </c:pt>
                <c:pt idx="15">
                  <c:v>2.6581380490331805E-2</c:v>
                </c:pt>
                <c:pt idx="16">
                  <c:v>2.641753181851807E-2</c:v>
                </c:pt>
                <c:pt idx="17">
                  <c:v>2.5674976536290469E-2</c:v>
                </c:pt>
                <c:pt idx="18">
                  <c:v>2.4402312285259707E-2</c:v>
                </c:pt>
                <c:pt idx="19">
                  <c:v>2.2680624840237123E-2</c:v>
                </c:pt>
                <c:pt idx="20">
                  <c:v>2.0614943953070342E-2</c:v>
                </c:pt>
                <c:pt idx="21">
                  <c:v>1.8323667853741184E-2</c:v>
                </c:pt>
                <c:pt idx="22">
                  <c:v>1.5927432470841947E-2</c:v>
                </c:pt>
                <c:pt idx="23">
                  <c:v>1.3538864540994146E-2</c:v>
                </c:pt>
                <c:pt idx="24">
                  <c:v>1.1254386424022862E-2</c:v>
                </c:pt>
                <c:pt idx="25">
                  <c:v>9.1488079596118259E-3</c:v>
                </c:pt>
                <c:pt idx="26">
                  <c:v>7.2729451009560528E-3</c:v>
                </c:pt>
                <c:pt idx="27">
                  <c:v>5.6540444218513728E-3</c:v>
                </c:pt>
                <c:pt idx="28">
                  <c:v>4.2984435952955957E-3</c:v>
                </c:pt>
                <c:pt idx="29">
                  <c:v>3.1957026095235496E-3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15-47D5-9B2C-B9787F645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1648"/>
        <c:axId val="1472808736"/>
      </c:scatterChart>
      <c:catAx>
        <c:axId val="138881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2969872"/>
        <c:crosses val="autoZero"/>
        <c:auto val="1"/>
        <c:lblAlgn val="ctr"/>
        <c:lblOffset val="100"/>
        <c:noMultiLvlLbl val="0"/>
      </c:catAx>
      <c:valAx>
        <c:axId val="14329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8818112"/>
        <c:crosses val="autoZero"/>
        <c:crossBetween val="between"/>
      </c:valAx>
      <c:valAx>
        <c:axId val="1472808736"/>
        <c:scaling>
          <c:orientation val="minMax"/>
          <c:max val="4.0000000000000008E-2"/>
        </c:scaling>
        <c:delete val="1"/>
        <c:axPos val="r"/>
        <c:numFmt formatCode="General" sourceLinked="1"/>
        <c:majorTickMark val="out"/>
        <c:minorTickMark val="none"/>
        <c:tickLblPos val="nextTo"/>
        <c:crossAx val="1472811648"/>
        <c:crosses val="max"/>
        <c:crossBetween val="midCat"/>
      </c:valAx>
      <c:valAx>
        <c:axId val="1472811648"/>
        <c:scaling>
          <c:orientation val="minMax"/>
          <c:max val="221.6"/>
          <c:min val="140.6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280873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Arkusz1!$O$35</c:f>
              <c:strCache>
                <c:ptCount val="1"/>
                <c:pt idx="0">
                  <c:v>s_i/n (1)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Arkusz1!$I$36:$I$65</c:f>
              <c:numCache>
                <c:formatCode>General</c:formatCode>
                <c:ptCount val="30"/>
                <c:pt idx="0">
                  <c:v>145.87931034482759</c:v>
                </c:pt>
                <c:pt idx="1">
                  <c:v>148.12068965517241</c:v>
                </c:pt>
                <c:pt idx="2">
                  <c:v>150.36206896551724</c:v>
                </c:pt>
                <c:pt idx="3">
                  <c:v>152.60344827586206</c:v>
                </c:pt>
                <c:pt idx="4">
                  <c:v>154.84482758620689</c:v>
                </c:pt>
                <c:pt idx="5">
                  <c:v>157.08620689655172</c:v>
                </c:pt>
                <c:pt idx="6">
                  <c:v>159.32758620689654</c:v>
                </c:pt>
                <c:pt idx="7">
                  <c:v>161.56896551724137</c:v>
                </c:pt>
                <c:pt idx="8">
                  <c:v>163.81034482758619</c:v>
                </c:pt>
                <c:pt idx="9">
                  <c:v>166.05172413793102</c:v>
                </c:pt>
                <c:pt idx="10">
                  <c:v>168.29310344827584</c:v>
                </c:pt>
                <c:pt idx="11">
                  <c:v>170.53448275862067</c:v>
                </c:pt>
                <c:pt idx="12">
                  <c:v>172.77586206896549</c:v>
                </c:pt>
                <c:pt idx="13">
                  <c:v>175.01724137931032</c:v>
                </c:pt>
                <c:pt idx="14">
                  <c:v>177.25862068965515</c:v>
                </c:pt>
                <c:pt idx="15">
                  <c:v>179.49999999999997</c:v>
                </c:pt>
                <c:pt idx="16">
                  <c:v>181.7413793103448</c:v>
                </c:pt>
                <c:pt idx="17">
                  <c:v>183.98275862068962</c:v>
                </c:pt>
                <c:pt idx="18">
                  <c:v>186.22413793103445</c:v>
                </c:pt>
                <c:pt idx="19">
                  <c:v>188.46551724137927</c:v>
                </c:pt>
                <c:pt idx="20">
                  <c:v>190.7068965517241</c:v>
                </c:pt>
                <c:pt idx="21">
                  <c:v>192.94827586206893</c:v>
                </c:pt>
                <c:pt idx="22">
                  <c:v>195.18965517241375</c:v>
                </c:pt>
                <c:pt idx="23">
                  <c:v>197.43103448275858</c:v>
                </c:pt>
                <c:pt idx="24">
                  <c:v>199.6724137931034</c:v>
                </c:pt>
                <c:pt idx="25">
                  <c:v>201.91379310344823</c:v>
                </c:pt>
                <c:pt idx="26">
                  <c:v>204.15517241379305</c:v>
                </c:pt>
                <c:pt idx="27">
                  <c:v>206.39655172413788</c:v>
                </c:pt>
                <c:pt idx="28">
                  <c:v>208.6379310344827</c:v>
                </c:pt>
                <c:pt idx="29">
                  <c:v>210.87931034482753</c:v>
                </c:pt>
              </c:numCache>
            </c:numRef>
          </c:cat>
          <c:val>
            <c:numRef>
              <c:f>Arkusz1!$O$36:$O$65</c:f>
              <c:numCache>
                <c:formatCode>General</c:formatCode>
                <c:ptCount val="30"/>
                <c:pt idx="0">
                  <c:v>0.02</c:v>
                </c:pt>
                <c:pt idx="1">
                  <c:v>0.08</c:v>
                </c:pt>
                <c:pt idx="2">
                  <c:v>0.1</c:v>
                </c:pt>
                <c:pt idx="3">
                  <c:v>0.1</c:v>
                </c:pt>
                <c:pt idx="4">
                  <c:v>0.14000000000000001</c:v>
                </c:pt>
                <c:pt idx="5">
                  <c:v>0.18</c:v>
                </c:pt>
                <c:pt idx="6">
                  <c:v>0.18</c:v>
                </c:pt>
                <c:pt idx="7">
                  <c:v>0.2</c:v>
                </c:pt>
                <c:pt idx="8">
                  <c:v>0.22</c:v>
                </c:pt>
                <c:pt idx="9">
                  <c:v>0.24</c:v>
                </c:pt>
                <c:pt idx="10">
                  <c:v>0.28000000000000003</c:v>
                </c:pt>
                <c:pt idx="11">
                  <c:v>0.32</c:v>
                </c:pt>
                <c:pt idx="12">
                  <c:v>0.46</c:v>
                </c:pt>
                <c:pt idx="13">
                  <c:v>0.56000000000000005</c:v>
                </c:pt>
                <c:pt idx="14">
                  <c:v>0.64</c:v>
                </c:pt>
                <c:pt idx="15">
                  <c:v>0.7</c:v>
                </c:pt>
                <c:pt idx="16">
                  <c:v>0.72</c:v>
                </c:pt>
                <c:pt idx="17">
                  <c:v>0.78</c:v>
                </c:pt>
                <c:pt idx="18">
                  <c:v>0.84</c:v>
                </c:pt>
                <c:pt idx="19">
                  <c:v>0.84</c:v>
                </c:pt>
                <c:pt idx="20">
                  <c:v>0.86</c:v>
                </c:pt>
                <c:pt idx="21">
                  <c:v>0.88</c:v>
                </c:pt>
                <c:pt idx="22">
                  <c:v>0.88</c:v>
                </c:pt>
                <c:pt idx="23">
                  <c:v>0.9</c:v>
                </c:pt>
                <c:pt idx="24">
                  <c:v>0.9</c:v>
                </c:pt>
                <c:pt idx="25">
                  <c:v>0.96</c:v>
                </c:pt>
                <c:pt idx="26">
                  <c:v>0.98</c:v>
                </c:pt>
                <c:pt idx="27">
                  <c:v>0.98</c:v>
                </c:pt>
                <c:pt idx="28">
                  <c:v>0.98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6-4785-B363-F5448A114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84981920"/>
        <c:axId val="1883593840"/>
      </c:barChart>
      <c:lineChart>
        <c:grouping val="standard"/>
        <c:varyColors val="0"/>
        <c:ser>
          <c:idx val="1"/>
          <c:order val="1"/>
          <c:tx>
            <c:strRef>
              <c:f>Arkusz1!$P$35</c:f>
              <c:strCache>
                <c:ptCount val="1"/>
                <c:pt idx="0">
                  <c:v>F(x_i) (1)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Arkusz1!$P$36:$P$65</c:f>
              <c:numCache>
                <c:formatCode>General</c:formatCode>
                <c:ptCount val="30"/>
                <c:pt idx="0">
                  <c:v>1.3903447513498597E-2</c:v>
                </c:pt>
                <c:pt idx="1">
                  <c:v>2.0154190529408252E-2</c:v>
                </c:pt>
                <c:pt idx="2">
                  <c:v>2.8641221651602718E-2</c:v>
                </c:pt>
                <c:pt idx="3">
                  <c:v>3.9910627127198742E-2</c:v>
                </c:pt>
                <c:pt idx="4">
                  <c:v>5.4544769872460784E-2</c:v>
                </c:pt>
                <c:pt idx="5">
                  <c:v>7.3129431167595571E-2</c:v>
                </c:pt>
                <c:pt idx="6">
                  <c:v>9.6210882086087191E-2</c:v>
                </c:pt>
                <c:pt idx="7">
                  <c:v>0.12424537212355677</c:v>
                </c:pt>
                <c:pt idx="8">
                  <c:v>0.15754530233633968</c:v>
                </c:pt>
                <c:pt idx="9">
                  <c:v>0.19622785282373575</c:v>
                </c:pt>
                <c:pt idx="10">
                  <c:v>0.2401727041537608</c:v>
                </c:pt>
                <c:pt idx="11">
                  <c:v>0.28899543010490303</c:v>
                </c:pt>
                <c:pt idx="12">
                  <c:v>0.34204198435514938</c:v>
                </c:pt>
                <c:pt idx="13">
                  <c:v>0.39840749771999706</c:v>
                </c:pt>
                <c:pt idx="14">
                  <c:v>0.45697961063698589</c:v>
                </c:pt>
                <c:pt idx="15">
                  <c:v>0.51650324668939818</c:v>
                </c:pt>
                <c:pt idx="16">
                  <c:v>0.57566065678931855</c:v>
                </c:pt>
                <c:pt idx="17">
                  <c:v>0.63315829291962611</c:v>
                </c:pt>
                <c:pt idx="18">
                  <c:v>0.6878110360115004</c:v>
                </c:pt>
                <c:pt idx="19">
                  <c:v>0.7386147045484931</c:v>
                </c:pt>
                <c:pt idx="20">
                  <c:v>0.78479953087733634</c:v>
                </c:pt>
                <c:pt idx="21">
                  <c:v>0.82586007344931311</c:v>
                </c:pt>
                <c:pt idx="22">
                  <c:v>0.86156031675908573</c:v>
                </c:pt>
                <c:pt idx="23">
                  <c:v>0.89191591426570516</c:v>
                </c:pt>
                <c:pt idx="24">
                  <c:v>0.91715813188664208</c:v>
                </c:pt>
                <c:pt idx="25">
                  <c:v>0.93768569192966134</c:v>
                </c:pt>
                <c:pt idx="26">
                  <c:v>0.9540112580796285</c:v>
                </c:pt>
                <c:pt idx="27">
                  <c:v>0.96670881759332949</c:v>
                </c:pt>
                <c:pt idx="28">
                  <c:v>0.97636695409694751</c:v>
                </c:pt>
                <c:pt idx="29">
                  <c:v>0.98355130417725456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6-4785-B363-F5448A114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4981920"/>
        <c:axId val="1883593840"/>
      </c:lineChart>
      <c:catAx>
        <c:axId val="18849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3593840"/>
        <c:crosses val="autoZero"/>
        <c:auto val="1"/>
        <c:lblAlgn val="ctr"/>
        <c:lblOffset val="100"/>
        <c:noMultiLvlLbl val="0"/>
      </c:catAx>
      <c:valAx>
        <c:axId val="18835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498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Arkusz2!$H$1</c:f>
              <c:strCache>
                <c:ptCount val="1"/>
                <c:pt idx="0">
                  <c:v>F_n(x)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Arkusz2!$G$2:$G$83</c:f>
              <c:numCache>
                <c:formatCode>General</c:formatCode>
                <c:ptCount val="82"/>
                <c:pt idx="0">
                  <c:v>146</c:v>
                </c:pt>
                <c:pt idx="1">
                  <c:v>147</c:v>
                </c:pt>
                <c:pt idx="2">
                  <c:v>147</c:v>
                </c:pt>
                <c:pt idx="3">
                  <c:v>149</c:v>
                </c:pt>
                <c:pt idx="4">
                  <c:v>149</c:v>
                </c:pt>
                <c:pt idx="5">
                  <c:v>149</c:v>
                </c:pt>
                <c:pt idx="6">
                  <c:v>149</c:v>
                </c:pt>
                <c:pt idx="7">
                  <c:v>150</c:v>
                </c:pt>
                <c:pt idx="8">
                  <c:v>150</c:v>
                </c:pt>
                <c:pt idx="9">
                  <c:v>151</c:v>
                </c:pt>
                <c:pt idx="10">
                  <c:v>151</c:v>
                </c:pt>
                <c:pt idx="11">
                  <c:v>155</c:v>
                </c:pt>
                <c:pt idx="12">
                  <c:v>155</c:v>
                </c:pt>
                <c:pt idx="13">
                  <c:v>157</c:v>
                </c:pt>
                <c:pt idx="14">
                  <c:v>157</c:v>
                </c:pt>
                <c:pt idx="15">
                  <c:v>158</c:v>
                </c:pt>
                <c:pt idx="16">
                  <c:v>158</c:v>
                </c:pt>
                <c:pt idx="17">
                  <c:v>162</c:v>
                </c:pt>
                <c:pt idx="18">
                  <c:v>162</c:v>
                </c:pt>
                <c:pt idx="19">
                  <c:v>165</c:v>
                </c:pt>
                <c:pt idx="20">
                  <c:v>165</c:v>
                </c:pt>
                <c:pt idx="21">
                  <c:v>168</c:v>
                </c:pt>
                <c:pt idx="22">
                  <c:v>168</c:v>
                </c:pt>
                <c:pt idx="23">
                  <c:v>170</c:v>
                </c:pt>
                <c:pt idx="24">
                  <c:v>170</c:v>
                </c:pt>
                <c:pt idx="25">
                  <c:v>172</c:v>
                </c:pt>
                <c:pt idx="26">
                  <c:v>172</c:v>
                </c:pt>
                <c:pt idx="27">
                  <c:v>174</c:v>
                </c:pt>
                <c:pt idx="28">
                  <c:v>174</c:v>
                </c:pt>
                <c:pt idx="29">
                  <c:v>174</c:v>
                </c:pt>
                <c:pt idx="30">
                  <c:v>174</c:v>
                </c:pt>
                <c:pt idx="31">
                  <c:v>174</c:v>
                </c:pt>
                <c:pt idx="32">
                  <c:v>174</c:v>
                </c:pt>
                <c:pt idx="33">
                  <c:v>176</c:v>
                </c:pt>
                <c:pt idx="34">
                  <c:v>176</c:v>
                </c:pt>
                <c:pt idx="35">
                  <c:v>177</c:v>
                </c:pt>
                <c:pt idx="36">
                  <c:v>177</c:v>
                </c:pt>
                <c:pt idx="37">
                  <c:v>177</c:v>
                </c:pt>
                <c:pt idx="38">
                  <c:v>177</c:v>
                </c:pt>
                <c:pt idx="39">
                  <c:v>177</c:v>
                </c:pt>
                <c:pt idx="40">
                  <c:v>177</c:v>
                </c:pt>
                <c:pt idx="41">
                  <c:v>178</c:v>
                </c:pt>
                <c:pt idx="42">
                  <c:v>178</c:v>
                </c:pt>
                <c:pt idx="43">
                  <c:v>178</c:v>
                </c:pt>
                <c:pt idx="44">
                  <c:v>178</c:v>
                </c:pt>
                <c:pt idx="45">
                  <c:v>178</c:v>
                </c:pt>
                <c:pt idx="46">
                  <c:v>178</c:v>
                </c:pt>
                <c:pt idx="47">
                  <c:v>179</c:v>
                </c:pt>
                <c:pt idx="48">
                  <c:v>179</c:v>
                </c:pt>
                <c:pt idx="49">
                  <c:v>180</c:v>
                </c:pt>
                <c:pt idx="50">
                  <c:v>180</c:v>
                </c:pt>
                <c:pt idx="51">
                  <c:v>181</c:v>
                </c:pt>
                <c:pt idx="52">
                  <c:v>181</c:v>
                </c:pt>
                <c:pt idx="53">
                  <c:v>184</c:v>
                </c:pt>
                <c:pt idx="54">
                  <c:v>184</c:v>
                </c:pt>
                <c:pt idx="55">
                  <c:v>185</c:v>
                </c:pt>
                <c:pt idx="56">
                  <c:v>185</c:v>
                </c:pt>
                <c:pt idx="57">
                  <c:v>185</c:v>
                </c:pt>
                <c:pt idx="58">
                  <c:v>185</c:v>
                </c:pt>
                <c:pt idx="59">
                  <c:v>187</c:v>
                </c:pt>
                <c:pt idx="60">
                  <c:v>187</c:v>
                </c:pt>
                <c:pt idx="61">
                  <c:v>188</c:v>
                </c:pt>
                <c:pt idx="62">
                  <c:v>188</c:v>
                </c:pt>
                <c:pt idx="63">
                  <c:v>188</c:v>
                </c:pt>
                <c:pt idx="64">
                  <c:v>188</c:v>
                </c:pt>
                <c:pt idx="65">
                  <c:v>192</c:v>
                </c:pt>
                <c:pt idx="66">
                  <c:v>192</c:v>
                </c:pt>
                <c:pt idx="67">
                  <c:v>194</c:v>
                </c:pt>
                <c:pt idx="68">
                  <c:v>194</c:v>
                </c:pt>
                <c:pt idx="69">
                  <c:v>199</c:v>
                </c:pt>
                <c:pt idx="70">
                  <c:v>199</c:v>
                </c:pt>
                <c:pt idx="71">
                  <c:v>202</c:v>
                </c:pt>
                <c:pt idx="72">
                  <c:v>202</c:v>
                </c:pt>
                <c:pt idx="73">
                  <c:v>203</c:v>
                </c:pt>
                <c:pt idx="74">
                  <c:v>203</c:v>
                </c:pt>
                <c:pt idx="75">
                  <c:v>203</c:v>
                </c:pt>
                <c:pt idx="76">
                  <c:v>203</c:v>
                </c:pt>
                <c:pt idx="77">
                  <c:v>205</c:v>
                </c:pt>
                <c:pt idx="78">
                  <c:v>205</c:v>
                </c:pt>
                <c:pt idx="79">
                  <c:v>212</c:v>
                </c:pt>
                <c:pt idx="80">
                  <c:v>212</c:v>
                </c:pt>
                <c:pt idx="81">
                  <c:v>213</c:v>
                </c:pt>
              </c:numCache>
            </c:numRef>
          </c:xVal>
          <c:yVal>
            <c:numRef>
              <c:f>Arkusz2!$H$2:$H$83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7.4999999999999997E-2</c:v>
                </c:pt>
                <c:pt idx="5">
                  <c:v>2.5000000000000001E-2</c:v>
                </c:pt>
                <c:pt idx="6">
                  <c:v>7.4999999999999997E-2</c:v>
                </c:pt>
                <c:pt idx="7">
                  <c:v>7.4999999999999997E-2</c:v>
                </c:pt>
                <c:pt idx="8">
                  <c:v>0.1</c:v>
                </c:pt>
                <c:pt idx="9">
                  <c:v>0.1</c:v>
                </c:pt>
                <c:pt idx="10">
                  <c:v>0.125</c:v>
                </c:pt>
                <c:pt idx="11">
                  <c:v>0.125</c:v>
                </c:pt>
                <c:pt idx="12">
                  <c:v>0.15</c:v>
                </c:pt>
                <c:pt idx="13">
                  <c:v>0.15</c:v>
                </c:pt>
                <c:pt idx="14">
                  <c:v>0.17499999999999999</c:v>
                </c:pt>
                <c:pt idx="15">
                  <c:v>0.17499999999999999</c:v>
                </c:pt>
                <c:pt idx="16">
                  <c:v>0.2</c:v>
                </c:pt>
                <c:pt idx="17">
                  <c:v>0.2</c:v>
                </c:pt>
                <c:pt idx="18">
                  <c:v>0.22500000000000001</c:v>
                </c:pt>
                <c:pt idx="19">
                  <c:v>0.22500000000000001</c:v>
                </c:pt>
                <c:pt idx="20">
                  <c:v>0.25</c:v>
                </c:pt>
                <c:pt idx="21">
                  <c:v>0.25</c:v>
                </c:pt>
                <c:pt idx="22">
                  <c:v>0.27500000000000002</c:v>
                </c:pt>
                <c:pt idx="23">
                  <c:v>0.27500000000000002</c:v>
                </c:pt>
                <c:pt idx="24">
                  <c:v>0.3</c:v>
                </c:pt>
                <c:pt idx="25">
                  <c:v>0.3</c:v>
                </c:pt>
                <c:pt idx="26">
                  <c:v>0.32500000000000001</c:v>
                </c:pt>
                <c:pt idx="27">
                  <c:v>0.32500000000000001</c:v>
                </c:pt>
                <c:pt idx="28">
                  <c:v>0.4</c:v>
                </c:pt>
                <c:pt idx="29">
                  <c:v>0.32500000000000001</c:v>
                </c:pt>
                <c:pt idx="30">
                  <c:v>0.4</c:v>
                </c:pt>
                <c:pt idx="31">
                  <c:v>0.32500000000000001</c:v>
                </c:pt>
                <c:pt idx="32">
                  <c:v>0.4</c:v>
                </c:pt>
                <c:pt idx="33">
                  <c:v>0.4</c:v>
                </c:pt>
                <c:pt idx="34">
                  <c:v>0.42499999999999999</c:v>
                </c:pt>
                <c:pt idx="35">
                  <c:v>0.42499999999999999</c:v>
                </c:pt>
                <c:pt idx="36">
                  <c:v>0.5</c:v>
                </c:pt>
                <c:pt idx="37">
                  <c:v>0.42499999999999999</c:v>
                </c:pt>
                <c:pt idx="38">
                  <c:v>0.5</c:v>
                </c:pt>
                <c:pt idx="39">
                  <c:v>0.42499999999999999</c:v>
                </c:pt>
                <c:pt idx="40">
                  <c:v>0.5</c:v>
                </c:pt>
                <c:pt idx="41">
                  <c:v>0.5</c:v>
                </c:pt>
                <c:pt idx="42">
                  <c:v>0.57499999999999996</c:v>
                </c:pt>
                <c:pt idx="43">
                  <c:v>0.5</c:v>
                </c:pt>
                <c:pt idx="44">
                  <c:v>0.57499999999999996</c:v>
                </c:pt>
                <c:pt idx="45">
                  <c:v>0.5</c:v>
                </c:pt>
                <c:pt idx="46">
                  <c:v>0.57499999999999996</c:v>
                </c:pt>
                <c:pt idx="47">
                  <c:v>0.57499999999999996</c:v>
                </c:pt>
                <c:pt idx="48">
                  <c:v>0.6</c:v>
                </c:pt>
                <c:pt idx="49">
                  <c:v>0.6</c:v>
                </c:pt>
                <c:pt idx="50">
                  <c:v>0.625</c:v>
                </c:pt>
                <c:pt idx="51">
                  <c:v>0.625</c:v>
                </c:pt>
                <c:pt idx="52">
                  <c:v>0.65</c:v>
                </c:pt>
                <c:pt idx="53">
                  <c:v>0.65</c:v>
                </c:pt>
                <c:pt idx="54">
                  <c:v>0.67500000000000004</c:v>
                </c:pt>
                <c:pt idx="55">
                  <c:v>0.67500000000000004</c:v>
                </c:pt>
                <c:pt idx="56">
                  <c:v>0.72499999999999998</c:v>
                </c:pt>
                <c:pt idx="57">
                  <c:v>0.67500000000000004</c:v>
                </c:pt>
                <c:pt idx="58">
                  <c:v>0.72499999999999998</c:v>
                </c:pt>
                <c:pt idx="59">
                  <c:v>0.72499999999999998</c:v>
                </c:pt>
                <c:pt idx="60">
                  <c:v>0.75</c:v>
                </c:pt>
                <c:pt idx="61">
                  <c:v>0.75</c:v>
                </c:pt>
                <c:pt idx="62">
                  <c:v>0.8</c:v>
                </c:pt>
                <c:pt idx="63">
                  <c:v>0.75</c:v>
                </c:pt>
                <c:pt idx="64">
                  <c:v>0.8</c:v>
                </c:pt>
                <c:pt idx="65">
                  <c:v>0.8</c:v>
                </c:pt>
                <c:pt idx="66">
                  <c:v>0.82499999999999996</c:v>
                </c:pt>
                <c:pt idx="67">
                  <c:v>0.82499999999999996</c:v>
                </c:pt>
                <c:pt idx="68">
                  <c:v>0.85</c:v>
                </c:pt>
                <c:pt idx="69">
                  <c:v>0.85</c:v>
                </c:pt>
                <c:pt idx="70">
                  <c:v>0.875</c:v>
                </c:pt>
                <c:pt idx="71">
                  <c:v>0.875</c:v>
                </c:pt>
                <c:pt idx="72">
                  <c:v>0.9</c:v>
                </c:pt>
                <c:pt idx="73">
                  <c:v>0.9</c:v>
                </c:pt>
                <c:pt idx="74">
                  <c:v>0.95</c:v>
                </c:pt>
                <c:pt idx="75">
                  <c:v>0.9</c:v>
                </c:pt>
                <c:pt idx="76">
                  <c:v>0.95</c:v>
                </c:pt>
                <c:pt idx="77">
                  <c:v>0.95</c:v>
                </c:pt>
                <c:pt idx="78">
                  <c:v>0.97499999999999998</c:v>
                </c:pt>
                <c:pt idx="79">
                  <c:v>0.97499999999999998</c:v>
                </c:pt>
                <c:pt idx="80">
                  <c:v>1</c:v>
                </c:pt>
                <c:pt idx="8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4-473C-9C26-8D9B3C87319E}"/>
            </c:ext>
          </c:extLst>
        </c:ser>
        <c:ser>
          <c:idx val="1"/>
          <c:order val="1"/>
          <c:tx>
            <c:strRef>
              <c:f>Arkusz2!$K$1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Arkusz2!$J$2:$J$672</c:f>
              <c:numCache>
                <c:formatCode>General</c:formatCode>
                <c:ptCount val="671"/>
                <c:pt idx="0">
                  <c:v>146</c:v>
                </c:pt>
                <c:pt idx="1">
                  <c:v>146.1</c:v>
                </c:pt>
                <c:pt idx="2">
                  <c:v>146.19999999999999</c:v>
                </c:pt>
                <c:pt idx="3">
                  <c:v>146.29999999999998</c:v>
                </c:pt>
                <c:pt idx="4">
                  <c:v>146.39999999999998</c:v>
                </c:pt>
                <c:pt idx="5">
                  <c:v>146.49999999999997</c:v>
                </c:pt>
                <c:pt idx="6">
                  <c:v>146.59999999999997</c:v>
                </c:pt>
                <c:pt idx="7">
                  <c:v>146.69999999999996</c:v>
                </c:pt>
                <c:pt idx="8">
                  <c:v>146.79999999999995</c:v>
                </c:pt>
                <c:pt idx="9">
                  <c:v>146.89999999999995</c:v>
                </c:pt>
                <c:pt idx="10">
                  <c:v>146.99999999999994</c:v>
                </c:pt>
                <c:pt idx="11">
                  <c:v>147.09999999999994</c:v>
                </c:pt>
                <c:pt idx="12">
                  <c:v>147.19999999999993</c:v>
                </c:pt>
                <c:pt idx="13">
                  <c:v>147.29999999999993</c:v>
                </c:pt>
                <c:pt idx="14">
                  <c:v>147.39999999999992</c:v>
                </c:pt>
                <c:pt idx="15">
                  <c:v>147.49999999999991</c:v>
                </c:pt>
                <c:pt idx="16">
                  <c:v>147.59999999999991</c:v>
                </c:pt>
                <c:pt idx="17">
                  <c:v>147.6999999999999</c:v>
                </c:pt>
                <c:pt idx="18">
                  <c:v>147.7999999999999</c:v>
                </c:pt>
                <c:pt idx="19">
                  <c:v>147.89999999999989</c:v>
                </c:pt>
                <c:pt idx="20">
                  <c:v>147.99999999999989</c:v>
                </c:pt>
                <c:pt idx="21">
                  <c:v>148.09999999999988</c:v>
                </c:pt>
                <c:pt idx="22">
                  <c:v>148.19999999999987</c:v>
                </c:pt>
                <c:pt idx="23">
                  <c:v>148.29999999999987</c:v>
                </c:pt>
                <c:pt idx="24">
                  <c:v>148.39999999999986</c:v>
                </c:pt>
                <c:pt idx="25">
                  <c:v>148.49999999999986</c:v>
                </c:pt>
                <c:pt idx="26">
                  <c:v>148.59999999999985</c:v>
                </c:pt>
                <c:pt idx="27">
                  <c:v>148.69999999999985</c:v>
                </c:pt>
                <c:pt idx="28">
                  <c:v>148.79999999999984</c:v>
                </c:pt>
                <c:pt idx="29">
                  <c:v>148.89999999999984</c:v>
                </c:pt>
                <c:pt idx="30">
                  <c:v>148.99999999999983</c:v>
                </c:pt>
                <c:pt idx="31">
                  <c:v>149.09999999999982</c:v>
                </c:pt>
                <c:pt idx="32">
                  <c:v>149.19999999999982</c:v>
                </c:pt>
                <c:pt idx="33">
                  <c:v>149.29999999999981</c:v>
                </c:pt>
                <c:pt idx="34">
                  <c:v>149.39999999999981</c:v>
                </c:pt>
                <c:pt idx="35">
                  <c:v>149.4999999999998</c:v>
                </c:pt>
                <c:pt idx="36">
                  <c:v>149.5999999999998</c:v>
                </c:pt>
                <c:pt idx="37">
                  <c:v>149.69999999999979</c:v>
                </c:pt>
                <c:pt idx="38">
                  <c:v>149.79999999999978</c:v>
                </c:pt>
                <c:pt idx="39">
                  <c:v>149.89999999999978</c:v>
                </c:pt>
                <c:pt idx="40">
                  <c:v>149.99999999999977</c:v>
                </c:pt>
                <c:pt idx="41">
                  <c:v>150.09999999999977</c:v>
                </c:pt>
                <c:pt idx="42">
                  <c:v>150.19999999999976</c:v>
                </c:pt>
                <c:pt idx="43">
                  <c:v>150.29999999999976</c:v>
                </c:pt>
                <c:pt idx="44">
                  <c:v>150.39999999999975</c:v>
                </c:pt>
                <c:pt idx="45">
                  <c:v>150.49999999999974</c:v>
                </c:pt>
                <c:pt idx="46">
                  <c:v>150.59999999999974</c:v>
                </c:pt>
                <c:pt idx="47">
                  <c:v>150.69999999999973</c:v>
                </c:pt>
                <c:pt idx="48">
                  <c:v>150.79999999999973</c:v>
                </c:pt>
                <c:pt idx="49">
                  <c:v>150.89999999999972</c:v>
                </c:pt>
                <c:pt idx="50">
                  <c:v>150.99999999999972</c:v>
                </c:pt>
                <c:pt idx="51">
                  <c:v>151.09999999999971</c:v>
                </c:pt>
                <c:pt idx="52">
                  <c:v>151.1999999999997</c:v>
                </c:pt>
                <c:pt idx="53">
                  <c:v>151.2999999999997</c:v>
                </c:pt>
                <c:pt idx="54">
                  <c:v>151.39999999999969</c:v>
                </c:pt>
                <c:pt idx="55">
                  <c:v>151.49999999999969</c:v>
                </c:pt>
                <c:pt idx="56">
                  <c:v>151.59999999999968</c:v>
                </c:pt>
                <c:pt idx="57">
                  <c:v>151.69999999999968</c:v>
                </c:pt>
                <c:pt idx="58">
                  <c:v>151.79999999999967</c:v>
                </c:pt>
                <c:pt idx="59">
                  <c:v>151.89999999999966</c:v>
                </c:pt>
                <c:pt idx="60">
                  <c:v>151.99999999999966</c:v>
                </c:pt>
                <c:pt idx="61">
                  <c:v>152.09999999999965</c:v>
                </c:pt>
                <c:pt idx="62">
                  <c:v>152.19999999999965</c:v>
                </c:pt>
                <c:pt idx="63">
                  <c:v>152.29999999999964</c:v>
                </c:pt>
                <c:pt idx="64">
                  <c:v>152.39999999999964</c:v>
                </c:pt>
                <c:pt idx="65">
                  <c:v>152.49999999999963</c:v>
                </c:pt>
                <c:pt idx="66">
                  <c:v>152.59999999999962</c:v>
                </c:pt>
                <c:pt idx="67">
                  <c:v>152.69999999999962</c:v>
                </c:pt>
                <c:pt idx="68">
                  <c:v>152.79999999999961</c:v>
                </c:pt>
                <c:pt idx="69">
                  <c:v>152.89999999999961</c:v>
                </c:pt>
                <c:pt idx="70">
                  <c:v>152.9999999999996</c:v>
                </c:pt>
                <c:pt idx="71">
                  <c:v>153.0999999999996</c:v>
                </c:pt>
                <c:pt idx="72">
                  <c:v>153.19999999999959</c:v>
                </c:pt>
                <c:pt idx="73">
                  <c:v>153.29999999999959</c:v>
                </c:pt>
                <c:pt idx="74">
                  <c:v>153.39999999999958</c:v>
                </c:pt>
                <c:pt idx="75">
                  <c:v>153.49999999999957</c:v>
                </c:pt>
                <c:pt idx="76">
                  <c:v>153.59999999999957</c:v>
                </c:pt>
                <c:pt idx="77">
                  <c:v>153.69999999999956</c:v>
                </c:pt>
                <c:pt idx="78">
                  <c:v>153.79999999999956</c:v>
                </c:pt>
                <c:pt idx="79">
                  <c:v>153.89999999999955</c:v>
                </c:pt>
                <c:pt idx="80">
                  <c:v>153.99999999999955</c:v>
                </c:pt>
                <c:pt idx="81">
                  <c:v>154.09999999999954</c:v>
                </c:pt>
                <c:pt idx="82">
                  <c:v>154.19999999999953</c:v>
                </c:pt>
                <c:pt idx="83">
                  <c:v>154.29999999999953</c:v>
                </c:pt>
                <c:pt idx="84">
                  <c:v>154.39999999999952</c:v>
                </c:pt>
                <c:pt idx="85">
                  <c:v>154.49999999999952</c:v>
                </c:pt>
                <c:pt idx="86">
                  <c:v>154.59999999999951</c:v>
                </c:pt>
                <c:pt idx="87">
                  <c:v>154.69999999999951</c:v>
                </c:pt>
                <c:pt idx="88">
                  <c:v>154.7999999999995</c:v>
                </c:pt>
                <c:pt idx="89">
                  <c:v>154.89999999999949</c:v>
                </c:pt>
                <c:pt idx="90">
                  <c:v>154.99999999999949</c:v>
                </c:pt>
                <c:pt idx="91">
                  <c:v>155.09999999999948</c:v>
                </c:pt>
                <c:pt idx="92">
                  <c:v>155.19999999999948</c:v>
                </c:pt>
                <c:pt idx="93">
                  <c:v>155.29999999999947</c:v>
                </c:pt>
                <c:pt idx="94">
                  <c:v>155.39999999999947</c:v>
                </c:pt>
                <c:pt idx="95">
                  <c:v>155.49999999999946</c:v>
                </c:pt>
                <c:pt idx="96">
                  <c:v>155.59999999999945</c:v>
                </c:pt>
                <c:pt idx="97">
                  <c:v>155.69999999999945</c:v>
                </c:pt>
                <c:pt idx="98">
                  <c:v>155.79999999999944</c:v>
                </c:pt>
                <c:pt idx="99">
                  <c:v>155.89999999999944</c:v>
                </c:pt>
                <c:pt idx="100">
                  <c:v>155.99999999999943</c:v>
                </c:pt>
                <c:pt idx="101">
                  <c:v>156.09999999999943</c:v>
                </c:pt>
                <c:pt idx="102">
                  <c:v>156.19999999999942</c:v>
                </c:pt>
                <c:pt idx="103">
                  <c:v>156.29999999999941</c:v>
                </c:pt>
                <c:pt idx="104">
                  <c:v>156.39999999999941</c:v>
                </c:pt>
                <c:pt idx="105">
                  <c:v>156.4999999999994</c:v>
                </c:pt>
                <c:pt idx="106">
                  <c:v>156.5999999999994</c:v>
                </c:pt>
                <c:pt idx="107">
                  <c:v>156.69999999999939</c:v>
                </c:pt>
                <c:pt idx="108">
                  <c:v>156.79999999999939</c:v>
                </c:pt>
                <c:pt idx="109">
                  <c:v>156.89999999999938</c:v>
                </c:pt>
                <c:pt idx="110">
                  <c:v>156.99999999999937</c:v>
                </c:pt>
                <c:pt idx="111">
                  <c:v>157.09999999999937</c:v>
                </c:pt>
                <c:pt idx="112">
                  <c:v>157.19999999999936</c:v>
                </c:pt>
                <c:pt idx="113">
                  <c:v>157.29999999999936</c:v>
                </c:pt>
                <c:pt idx="114">
                  <c:v>157.39999999999935</c:v>
                </c:pt>
                <c:pt idx="115">
                  <c:v>157.49999999999935</c:v>
                </c:pt>
                <c:pt idx="116">
                  <c:v>157.59999999999934</c:v>
                </c:pt>
                <c:pt idx="117">
                  <c:v>157.69999999999933</c:v>
                </c:pt>
                <c:pt idx="118">
                  <c:v>157.79999999999933</c:v>
                </c:pt>
                <c:pt idx="119">
                  <c:v>157.89999999999932</c:v>
                </c:pt>
                <c:pt idx="120">
                  <c:v>157.99999999999932</c:v>
                </c:pt>
                <c:pt idx="121">
                  <c:v>158.09999999999931</c:v>
                </c:pt>
                <c:pt idx="122">
                  <c:v>158.19999999999931</c:v>
                </c:pt>
                <c:pt idx="123">
                  <c:v>158.2999999999993</c:v>
                </c:pt>
                <c:pt idx="124">
                  <c:v>158.3999999999993</c:v>
                </c:pt>
                <c:pt idx="125">
                  <c:v>158.49999999999929</c:v>
                </c:pt>
                <c:pt idx="126">
                  <c:v>158.59999999999928</c:v>
                </c:pt>
                <c:pt idx="127">
                  <c:v>158.69999999999928</c:v>
                </c:pt>
                <c:pt idx="128">
                  <c:v>158.79999999999927</c:v>
                </c:pt>
                <c:pt idx="129">
                  <c:v>158.89999999999927</c:v>
                </c:pt>
                <c:pt idx="130">
                  <c:v>158.99999999999926</c:v>
                </c:pt>
                <c:pt idx="131">
                  <c:v>159.09999999999926</c:v>
                </c:pt>
                <c:pt idx="132">
                  <c:v>159.19999999999925</c:v>
                </c:pt>
                <c:pt idx="133">
                  <c:v>159.29999999999924</c:v>
                </c:pt>
                <c:pt idx="134">
                  <c:v>159.39999999999924</c:v>
                </c:pt>
                <c:pt idx="135">
                  <c:v>159.49999999999923</c:v>
                </c:pt>
                <c:pt idx="136">
                  <c:v>159.59999999999923</c:v>
                </c:pt>
                <c:pt idx="137">
                  <c:v>159.69999999999922</c:v>
                </c:pt>
                <c:pt idx="138">
                  <c:v>159.79999999999922</c:v>
                </c:pt>
                <c:pt idx="139">
                  <c:v>159.89999999999921</c:v>
                </c:pt>
                <c:pt idx="140">
                  <c:v>159.9999999999992</c:v>
                </c:pt>
                <c:pt idx="141">
                  <c:v>160.0999999999992</c:v>
                </c:pt>
                <c:pt idx="142">
                  <c:v>160.19999999999919</c:v>
                </c:pt>
                <c:pt idx="143">
                  <c:v>160.29999999999919</c:v>
                </c:pt>
                <c:pt idx="144">
                  <c:v>160.39999999999918</c:v>
                </c:pt>
                <c:pt idx="145">
                  <c:v>160.49999999999918</c:v>
                </c:pt>
                <c:pt idx="146">
                  <c:v>160.59999999999917</c:v>
                </c:pt>
                <c:pt idx="147">
                  <c:v>160.69999999999916</c:v>
                </c:pt>
                <c:pt idx="148">
                  <c:v>160.79999999999916</c:v>
                </c:pt>
                <c:pt idx="149">
                  <c:v>160.89999999999915</c:v>
                </c:pt>
                <c:pt idx="150">
                  <c:v>160.99999999999915</c:v>
                </c:pt>
                <c:pt idx="151">
                  <c:v>161.09999999999914</c:v>
                </c:pt>
                <c:pt idx="152">
                  <c:v>161.19999999999914</c:v>
                </c:pt>
                <c:pt idx="153">
                  <c:v>161.29999999999913</c:v>
                </c:pt>
                <c:pt idx="154">
                  <c:v>161.39999999999912</c:v>
                </c:pt>
                <c:pt idx="155">
                  <c:v>161.49999999999912</c:v>
                </c:pt>
                <c:pt idx="156">
                  <c:v>161.59999999999911</c:v>
                </c:pt>
                <c:pt idx="157">
                  <c:v>161.69999999999911</c:v>
                </c:pt>
                <c:pt idx="158">
                  <c:v>161.7999999999991</c:v>
                </c:pt>
                <c:pt idx="159">
                  <c:v>161.8999999999991</c:v>
                </c:pt>
                <c:pt idx="160">
                  <c:v>161.99999999999909</c:v>
                </c:pt>
                <c:pt idx="161">
                  <c:v>162.09999999999908</c:v>
                </c:pt>
                <c:pt idx="162">
                  <c:v>162.19999999999908</c:v>
                </c:pt>
                <c:pt idx="163">
                  <c:v>162.29999999999907</c:v>
                </c:pt>
                <c:pt idx="164">
                  <c:v>162.39999999999907</c:v>
                </c:pt>
                <c:pt idx="165">
                  <c:v>162.49999999999906</c:v>
                </c:pt>
                <c:pt idx="166">
                  <c:v>162.59999999999906</c:v>
                </c:pt>
                <c:pt idx="167">
                  <c:v>162.69999999999905</c:v>
                </c:pt>
                <c:pt idx="168">
                  <c:v>162.79999999999905</c:v>
                </c:pt>
                <c:pt idx="169">
                  <c:v>162.89999999999904</c:v>
                </c:pt>
                <c:pt idx="170">
                  <c:v>162.99999999999903</c:v>
                </c:pt>
                <c:pt idx="171">
                  <c:v>163.09999999999903</c:v>
                </c:pt>
                <c:pt idx="172">
                  <c:v>163.19999999999902</c:v>
                </c:pt>
                <c:pt idx="173">
                  <c:v>163.29999999999902</c:v>
                </c:pt>
                <c:pt idx="174">
                  <c:v>163.39999999999901</c:v>
                </c:pt>
                <c:pt idx="175">
                  <c:v>163.49999999999901</c:v>
                </c:pt>
                <c:pt idx="176">
                  <c:v>163.599999999999</c:v>
                </c:pt>
                <c:pt idx="177">
                  <c:v>163.69999999999899</c:v>
                </c:pt>
                <c:pt idx="178">
                  <c:v>163.79999999999899</c:v>
                </c:pt>
                <c:pt idx="179">
                  <c:v>163.89999999999898</c:v>
                </c:pt>
                <c:pt idx="180">
                  <c:v>163.99999999999898</c:v>
                </c:pt>
                <c:pt idx="181">
                  <c:v>164.09999999999897</c:v>
                </c:pt>
                <c:pt idx="182">
                  <c:v>164.19999999999897</c:v>
                </c:pt>
                <c:pt idx="183">
                  <c:v>164.29999999999896</c:v>
                </c:pt>
                <c:pt idx="184">
                  <c:v>164.39999999999895</c:v>
                </c:pt>
                <c:pt idx="185">
                  <c:v>164.49999999999895</c:v>
                </c:pt>
                <c:pt idx="186">
                  <c:v>164.59999999999894</c:v>
                </c:pt>
                <c:pt idx="187">
                  <c:v>164.69999999999894</c:v>
                </c:pt>
                <c:pt idx="188">
                  <c:v>164.79999999999893</c:v>
                </c:pt>
                <c:pt idx="189">
                  <c:v>164.89999999999893</c:v>
                </c:pt>
                <c:pt idx="190">
                  <c:v>164.99999999999892</c:v>
                </c:pt>
                <c:pt idx="191">
                  <c:v>165.09999999999891</c:v>
                </c:pt>
                <c:pt idx="192">
                  <c:v>165.19999999999891</c:v>
                </c:pt>
                <c:pt idx="193">
                  <c:v>165.2999999999989</c:v>
                </c:pt>
                <c:pt idx="194">
                  <c:v>165.3999999999989</c:v>
                </c:pt>
                <c:pt idx="195">
                  <c:v>165.49999999999889</c:v>
                </c:pt>
                <c:pt idx="196">
                  <c:v>165.59999999999889</c:v>
                </c:pt>
                <c:pt idx="197">
                  <c:v>165.69999999999888</c:v>
                </c:pt>
                <c:pt idx="198">
                  <c:v>165.79999999999887</c:v>
                </c:pt>
                <c:pt idx="199">
                  <c:v>165.89999999999887</c:v>
                </c:pt>
                <c:pt idx="200">
                  <c:v>165.99999999999886</c:v>
                </c:pt>
                <c:pt idx="201">
                  <c:v>166.09999999999886</c:v>
                </c:pt>
                <c:pt idx="202">
                  <c:v>166.19999999999885</c:v>
                </c:pt>
                <c:pt idx="203">
                  <c:v>166.29999999999885</c:v>
                </c:pt>
                <c:pt idx="204">
                  <c:v>166.39999999999884</c:v>
                </c:pt>
                <c:pt idx="205">
                  <c:v>166.49999999999883</c:v>
                </c:pt>
                <c:pt idx="206">
                  <c:v>166.59999999999883</c:v>
                </c:pt>
                <c:pt idx="207">
                  <c:v>166.69999999999882</c:v>
                </c:pt>
                <c:pt idx="208">
                  <c:v>166.79999999999882</c:v>
                </c:pt>
                <c:pt idx="209">
                  <c:v>166.89999999999881</c:v>
                </c:pt>
                <c:pt idx="210">
                  <c:v>166.99999999999881</c:v>
                </c:pt>
                <c:pt idx="211">
                  <c:v>167.0999999999988</c:v>
                </c:pt>
                <c:pt idx="212">
                  <c:v>167.19999999999879</c:v>
                </c:pt>
                <c:pt idx="213">
                  <c:v>167.29999999999879</c:v>
                </c:pt>
                <c:pt idx="214">
                  <c:v>167.39999999999878</c:v>
                </c:pt>
                <c:pt idx="215">
                  <c:v>167.49999999999878</c:v>
                </c:pt>
                <c:pt idx="216">
                  <c:v>167.59999999999877</c:v>
                </c:pt>
                <c:pt idx="217">
                  <c:v>167.69999999999877</c:v>
                </c:pt>
                <c:pt idx="218">
                  <c:v>167.79999999999876</c:v>
                </c:pt>
                <c:pt idx="219">
                  <c:v>167.89999999999876</c:v>
                </c:pt>
                <c:pt idx="220">
                  <c:v>167.99999999999875</c:v>
                </c:pt>
                <c:pt idx="221">
                  <c:v>168.09999999999874</c:v>
                </c:pt>
                <c:pt idx="222">
                  <c:v>168.19999999999874</c:v>
                </c:pt>
                <c:pt idx="223">
                  <c:v>168.29999999999873</c:v>
                </c:pt>
                <c:pt idx="224">
                  <c:v>168.39999999999873</c:v>
                </c:pt>
                <c:pt idx="225">
                  <c:v>168.49999999999872</c:v>
                </c:pt>
                <c:pt idx="226">
                  <c:v>168.59999999999872</c:v>
                </c:pt>
                <c:pt idx="227">
                  <c:v>168.69999999999871</c:v>
                </c:pt>
                <c:pt idx="228">
                  <c:v>168.7999999999987</c:v>
                </c:pt>
                <c:pt idx="229">
                  <c:v>168.8999999999987</c:v>
                </c:pt>
                <c:pt idx="230">
                  <c:v>168.99999999999869</c:v>
                </c:pt>
                <c:pt idx="231">
                  <c:v>169.09999999999869</c:v>
                </c:pt>
                <c:pt idx="232">
                  <c:v>169.19999999999868</c:v>
                </c:pt>
                <c:pt idx="233">
                  <c:v>169.29999999999868</c:v>
                </c:pt>
                <c:pt idx="234">
                  <c:v>169.39999999999867</c:v>
                </c:pt>
                <c:pt idx="235">
                  <c:v>169.49999999999866</c:v>
                </c:pt>
                <c:pt idx="236">
                  <c:v>169.59999999999866</c:v>
                </c:pt>
                <c:pt idx="237">
                  <c:v>169.69999999999865</c:v>
                </c:pt>
                <c:pt idx="238">
                  <c:v>169.79999999999865</c:v>
                </c:pt>
                <c:pt idx="239">
                  <c:v>169.89999999999864</c:v>
                </c:pt>
                <c:pt idx="240">
                  <c:v>169.99999999999864</c:v>
                </c:pt>
                <c:pt idx="241">
                  <c:v>170.09999999999863</c:v>
                </c:pt>
                <c:pt idx="242">
                  <c:v>170.19999999999862</c:v>
                </c:pt>
                <c:pt idx="243">
                  <c:v>170.29999999999862</c:v>
                </c:pt>
                <c:pt idx="244">
                  <c:v>170.39999999999861</c:v>
                </c:pt>
                <c:pt idx="245">
                  <c:v>170.49999999999861</c:v>
                </c:pt>
                <c:pt idx="246">
                  <c:v>170.5999999999986</c:v>
                </c:pt>
                <c:pt idx="247">
                  <c:v>170.6999999999986</c:v>
                </c:pt>
                <c:pt idx="248">
                  <c:v>170.79999999999859</c:v>
                </c:pt>
                <c:pt idx="249">
                  <c:v>170.89999999999858</c:v>
                </c:pt>
                <c:pt idx="250">
                  <c:v>170.99999999999858</c:v>
                </c:pt>
                <c:pt idx="251">
                  <c:v>171.09999999999857</c:v>
                </c:pt>
                <c:pt idx="252">
                  <c:v>171.19999999999857</c:v>
                </c:pt>
                <c:pt idx="253">
                  <c:v>171.29999999999856</c:v>
                </c:pt>
                <c:pt idx="254">
                  <c:v>171.39999999999856</c:v>
                </c:pt>
                <c:pt idx="255">
                  <c:v>171.49999999999855</c:v>
                </c:pt>
                <c:pt idx="256">
                  <c:v>171.59999999999854</c:v>
                </c:pt>
                <c:pt idx="257">
                  <c:v>171.69999999999854</c:v>
                </c:pt>
                <c:pt idx="258">
                  <c:v>171.79999999999853</c:v>
                </c:pt>
                <c:pt idx="259">
                  <c:v>171.89999999999853</c:v>
                </c:pt>
                <c:pt idx="260">
                  <c:v>171.99999999999852</c:v>
                </c:pt>
                <c:pt idx="261">
                  <c:v>172.09999999999852</c:v>
                </c:pt>
                <c:pt idx="262">
                  <c:v>172.19999999999851</c:v>
                </c:pt>
                <c:pt idx="263">
                  <c:v>172.29999999999851</c:v>
                </c:pt>
                <c:pt idx="264">
                  <c:v>172.3999999999985</c:v>
                </c:pt>
                <c:pt idx="265">
                  <c:v>172.49999999999849</c:v>
                </c:pt>
                <c:pt idx="266">
                  <c:v>172.59999999999849</c:v>
                </c:pt>
                <c:pt idx="267">
                  <c:v>172.69999999999848</c:v>
                </c:pt>
                <c:pt idx="268">
                  <c:v>172.79999999999848</c:v>
                </c:pt>
                <c:pt idx="269">
                  <c:v>172.89999999999847</c:v>
                </c:pt>
                <c:pt idx="270">
                  <c:v>172.99999999999847</c:v>
                </c:pt>
                <c:pt idx="271">
                  <c:v>173.09999999999846</c:v>
                </c:pt>
                <c:pt idx="272">
                  <c:v>173.19999999999845</c:v>
                </c:pt>
                <c:pt idx="273">
                  <c:v>173.29999999999845</c:v>
                </c:pt>
                <c:pt idx="274">
                  <c:v>173.39999999999844</c:v>
                </c:pt>
                <c:pt idx="275">
                  <c:v>173.49999999999844</c:v>
                </c:pt>
                <c:pt idx="276">
                  <c:v>173.59999999999843</c:v>
                </c:pt>
                <c:pt idx="277">
                  <c:v>173.69999999999843</c:v>
                </c:pt>
                <c:pt idx="278">
                  <c:v>173.79999999999842</c:v>
                </c:pt>
                <c:pt idx="279">
                  <c:v>173.89999999999841</c:v>
                </c:pt>
                <c:pt idx="280">
                  <c:v>173.99999999999841</c:v>
                </c:pt>
                <c:pt idx="281">
                  <c:v>174.0999999999984</c:v>
                </c:pt>
                <c:pt idx="282">
                  <c:v>174.1999999999984</c:v>
                </c:pt>
                <c:pt idx="283">
                  <c:v>174.29999999999839</c:v>
                </c:pt>
                <c:pt idx="284">
                  <c:v>174.39999999999839</c:v>
                </c:pt>
                <c:pt idx="285">
                  <c:v>174.49999999999838</c:v>
                </c:pt>
                <c:pt idx="286">
                  <c:v>174.59999999999837</c:v>
                </c:pt>
                <c:pt idx="287">
                  <c:v>174.69999999999837</c:v>
                </c:pt>
                <c:pt idx="288">
                  <c:v>174.79999999999836</c:v>
                </c:pt>
                <c:pt idx="289">
                  <c:v>174.89999999999836</c:v>
                </c:pt>
                <c:pt idx="290">
                  <c:v>174.99999999999835</c:v>
                </c:pt>
                <c:pt idx="291">
                  <c:v>175.09999999999835</c:v>
                </c:pt>
                <c:pt idx="292">
                  <c:v>175.19999999999834</c:v>
                </c:pt>
                <c:pt idx="293">
                  <c:v>175.29999999999833</c:v>
                </c:pt>
                <c:pt idx="294">
                  <c:v>175.39999999999833</c:v>
                </c:pt>
                <c:pt idx="295">
                  <c:v>175.49999999999832</c:v>
                </c:pt>
                <c:pt idx="296">
                  <c:v>175.59999999999832</c:v>
                </c:pt>
                <c:pt idx="297">
                  <c:v>175.69999999999831</c:v>
                </c:pt>
                <c:pt idx="298">
                  <c:v>175.79999999999831</c:v>
                </c:pt>
                <c:pt idx="299">
                  <c:v>175.8999999999983</c:v>
                </c:pt>
                <c:pt idx="300">
                  <c:v>175.99999999999829</c:v>
                </c:pt>
                <c:pt idx="301">
                  <c:v>176.09999999999829</c:v>
                </c:pt>
                <c:pt idx="302">
                  <c:v>176.19999999999828</c:v>
                </c:pt>
                <c:pt idx="303">
                  <c:v>176.29999999999828</c:v>
                </c:pt>
                <c:pt idx="304">
                  <c:v>176.39999999999827</c:v>
                </c:pt>
                <c:pt idx="305">
                  <c:v>176.49999999999827</c:v>
                </c:pt>
                <c:pt idx="306">
                  <c:v>176.59999999999826</c:v>
                </c:pt>
                <c:pt idx="307">
                  <c:v>176.69999999999825</c:v>
                </c:pt>
                <c:pt idx="308">
                  <c:v>176.79999999999825</c:v>
                </c:pt>
                <c:pt idx="309">
                  <c:v>176.89999999999824</c:v>
                </c:pt>
                <c:pt idx="310">
                  <c:v>176.99999999999824</c:v>
                </c:pt>
                <c:pt idx="311">
                  <c:v>177.09999999999823</c:v>
                </c:pt>
                <c:pt idx="312">
                  <c:v>177.19999999999823</c:v>
                </c:pt>
                <c:pt idx="313">
                  <c:v>177.29999999999822</c:v>
                </c:pt>
                <c:pt idx="314">
                  <c:v>177.39999999999822</c:v>
                </c:pt>
                <c:pt idx="315">
                  <c:v>177.49999999999821</c:v>
                </c:pt>
                <c:pt idx="316">
                  <c:v>177.5999999999982</c:v>
                </c:pt>
                <c:pt idx="317">
                  <c:v>177.6999999999982</c:v>
                </c:pt>
                <c:pt idx="318">
                  <c:v>177.79999999999819</c:v>
                </c:pt>
                <c:pt idx="319">
                  <c:v>177.89999999999819</c:v>
                </c:pt>
                <c:pt idx="320">
                  <c:v>177.99999999999818</c:v>
                </c:pt>
                <c:pt idx="321">
                  <c:v>178.09999999999818</c:v>
                </c:pt>
                <c:pt idx="322">
                  <c:v>178.19999999999817</c:v>
                </c:pt>
                <c:pt idx="323">
                  <c:v>178.29999999999816</c:v>
                </c:pt>
                <c:pt idx="324">
                  <c:v>178.39999999999816</c:v>
                </c:pt>
                <c:pt idx="325">
                  <c:v>178.49999999999815</c:v>
                </c:pt>
                <c:pt idx="326">
                  <c:v>178.59999999999815</c:v>
                </c:pt>
                <c:pt idx="327">
                  <c:v>178.69999999999814</c:v>
                </c:pt>
                <c:pt idx="328">
                  <c:v>178.79999999999814</c:v>
                </c:pt>
                <c:pt idx="329">
                  <c:v>178.89999999999813</c:v>
                </c:pt>
                <c:pt idx="330">
                  <c:v>178.99999999999812</c:v>
                </c:pt>
                <c:pt idx="331">
                  <c:v>179.09999999999812</c:v>
                </c:pt>
                <c:pt idx="332">
                  <c:v>179.19999999999811</c:v>
                </c:pt>
                <c:pt idx="333">
                  <c:v>179.29999999999811</c:v>
                </c:pt>
                <c:pt idx="334">
                  <c:v>179.3999999999981</c:v>
                </c:pt>
                <c:pt idx="335">
                  <c:v>179.4999999999981</c:v>
                </c:pt>
                <c:pt idx="336">
                  <c:v>179.59999999999809</c:v>
                </c:pt>
                <c:pt idx="337">
                  <c:v>179.69999999999808</c:v>
                </c:pt>
                <c:pt idx="338">
                  <c:v>179.79999999999808</c:v>
                </c:pt>
                <c:pt idx="339">
                  <c:v>179.89999999999807</c:v>
                </c:pt>
                <c:pt idx="340">
                  <c:v>179.99999999999807</c:v>
                </c:pt>
                <c:pt idx="341">
                  <c:v>180.09999999999806</c:v>
                </c:pt>
                <c:pt idx="342">
                  <c:v>180.19999999999806</c:v>
                </c:pt>
                <c:pt idx="343">
                  <c:v>180.29999999999805</c:v>
                </c:pt>
                <c:pt idx="344">
                  <c:v>180.39999999999804</c:v>
                </c:pt>
                <c:pt idx="345">
                  <c:v>180.49999999999804</c:v>
                </c:pt>
                <c:pt idx="346">
                  <c:v>180.59999999999803</c:v>
                </c:pt>
                <c:pt idx="347">
                  <c:v>180.69999999999803</c:v>
                </c:pt>
                <c:pt idx="348">
                  <c:v>180.79999999999802</c:v>
                </c:pt>
                <c:pt idx="349">
                  <c:v>180.89999999999802</c:v>
                </c:pt>
                <c:pt idx="350">
                  <c:v>180.99999999999801</c:v>
                </c:pt>
                <c:pt idx="351">
                  <c:v>181.099999999998</c:v>
                </c:pt>
                <c:pt idx="352">
                  <c:v>181.199999999998</c:v>
                </c:pt>
                <c:pt idx="353">
                  <c:v>181.29999999999799</c:v>
                </c:pt>
                <c:pt idx="354">
                  <c:v>181.39999999999799</c:v>
                </c:pt>
                <c:pt idx="355">
                  <c:v>181.49999999999798</c:v>
                </c:pt>
                <c:pt idx="356">
                  <c:v>181.59999999999798</c:v>
                </c:pt>
                <c:pt idx="357">
                  <c:v>181.69999999999797</c:v>
                </c:pt>
                <c:pt idx="358">
                  <c:v>181.79999999999797</c:v>
                </c:pt>
                <c:pt idx="359">
                  <c:v>181.89999999999796</c:v>
                </c:pt>
                <c:pt idx="360">
                  <c:v>181.99999999999795</c:v>
                </c:pt>
                <c:pt idx="361">
                  <c:v>182.09999999999795</c:v>
                </c:pt>
                <c:pt idx="362">
                  <c:v>182.19999999999794</c:v>
                </c:pt>
                <c:pt idx="363">
                  <c:v>182.29999999999794</c:v>
                </c:pt>
                <c:pt idx="364">
                  <c:v>182.39999999999793</c:v>
                </c:pt>
                <c:pt idx="365">
                  <c:v>182.49999999999793</c:v>
                </c:pt>
                <c:pt idx="366">
                  <c:v>182.59999999999792</c:v>
                </c:pt>
                <c:pt idx="367">
                  <c:v>182.69999999999791</c:v>
                </c:pt>
                <c:pt idx="368">
                  <c:v>182.79999999999791</c:v>
                </c:pt>
                <c:pt idx="369">
                  <c:v>182.8999999999979</c:v>
                </c:pt>
                <c:pt idx="370">
                  <c:v>182.9999999999979</c:v>
                </c:pt>
                <c:pt idx="371">
                  <c:v>183.09999999999789</c:v>
                </c:pt>
                <c:pt idx="372">
                  <c:v>183.19999999999789</c:v>
                </c:pt>
                <c:pt idx="373">
                  <c:v>183.29999999999788</c:v>
                </c:pt>
                <c:pt idx="374">
                  <c:v>183.39999999999787</c:v>
                </c:pt>
                <c:pt idx="375">
                  <c:v>183.49999999999787</c:v>
                </c:pt>
                <c:pt idx="376">
                  <c:v>183.59999999999786</c:v>
                </c:pt>
                <c:pt idx="377">
                  <c:v>183.69999999999786</c:v>
                </c:pt>
                <c:pt idx="378">
                  <c:v>183.79999999999785</c:v>
                </c:pt>
                <c:pt idx="379">
                  <c:v>183.89999999999785</c:v>
                </c:pt>
                <c:pt idx="380">
                  <c:v>183.99999999999784</c:v>
                </c:pt>
                <c:pt idx="381">
                  <c:v>184.09999999999783</c:v>
                </c:pt>
                <c:pt idx="382">
                  <c:v>184.19999999999783</c:v>
                </c:pt>
                <c:pt idx="383">
                  <c:v>184.29999999999782</c:v>
                </c:pt>
                <c:pt idx="384">
                  <c:v>184.39999999999782</c:v>
                </c:pt>
                <c:pt idx="385">
                  <c:v>184.49999999999781</c:v>
                </c:pt>
                <c:pt idx="386">
                  <c:v>184.59999999999781</c:v>
                </c:pt>
                <c:pt idx="387">
                  <c:v>184.6999999999978</c:v>
                </c:pt>
                <c:pt idx="388">
                  <c:v>184.79999999999779</c:v>
                </c:pt>
                <c:pt idx="389">
                  <c:v>184.89999999999779</c:v>
                </c:pt>
                <c:pt idx="390">
                  <c:v>184.99999999999778</c:v>
                </c:pt>
                <c:pt idx="391">
                  <c:v>185.09999999999778</c:v>
                </c:pt>
                <c:pt idx="392">
                  <c:v>185.19999999999777</c:v>
                </c:pt>
                <c:pt idx="393">
                  <c:v>185.29999999999777</c:v>
                </c:pt>
                <c:pt idx="394">
                  <c:v>185.39999999999776</c:v>
                </c:pt>
                <c:pt idx="395">
                  <c:v>185.49999999999775</c:v>
                </c:pt>
                <c:pt idx="396">
                  <c:v>185.59999999999775</c:v>
                </c:pt>
                <c:pt idx="397">
                  <c:v>185.69999999999774</c:v>
                </c:pt>
                <c:pt idx="398">
                  <c:v>185.79999999999774</c:v>
                </c:pt>
                <c:pt idx="399">
                  <c:v>185.89999999999773</c:v>
                </c:pt>
                <c:pt idx="400">
                  <c:v>185.99999999999773</c:v>
                </c:pt>
                <c:pt idx="401">
                  <c:v>186.09999999999772</c:v>
                </c:pt>
                <c:pt idx="402">
                  <c:v>186.19999999999771</c:v>
                </c:pt>
                <c:pt idx="403">
                  <c:v>186.29999999999771</c:v>
                </c:pt>
                <c:pt idx="404">
                  <c:v>186.3999999999977</c:v>
                </c:pt>
                <c:pt idx="405">
                  <c:v>186.4999999999977</c:v>
                </c:pt>
                <c:pt idx="406">
                  <c:v>186.59999999999769</c:v>
                </c:pt>
                <c:pt idx="407">
                  <c:v>186.69999999999769</c:v>
                </c:pt>
                <c:pt idx="408">
                  <c:v>186.79999999999768</c:v>
                </c:pt>
                <c:pt idx="409">
                  <c:v>186.89999999999768</c:v>
                </c:pt>
                <c:pt idx="410">
                  <c:v>186.99999999999767</c:v>
                </c:pt>
                <c:pt idx="411">
                  <c:v>187.09999999999766</c:v>
                </c:pt>
                <c:pt idx="412">
                  <c:v>187.19999999999766</c:v>
                </c:pt>
                <c:pt idx="413">
                  <c:v>187.29999999999765</c:v>
                </c:pt>
                <c:pt idx="414">
                  <c:v>187.39999999999765</c:v>
                </c:pt>
                <c:pt idx="415">
                  <c:v>187.49999999999764</c:v>
                </c:pt>
                <c:pt idx="416">
                  <c:v>187.59999999999764</c:v>
                </c:pt>
                <c:pt idx="417">
                  <c:v>187.69999999999763</c:v>
                </c:pt>
                <c:pt idx="418">
                  <c:v>187.79999999999762</c:v>
                </c:pt>
                <c:pt idx="419">
                  <c:v>187.89999999999762</c:v>
                </c:pt>
                <c:pt idx="420">
                  <c:v>187.99999999999761</c:v>
                </c:pt>
                <c:pt idx="421">
                  <c:v>188.09999999999761</c:v>
                </c:pt>
                <c:pt idx="422">
                  <c:v>188.1999999999976</c:v>
                </c:pt>
                <c:pt idx="423">
                  <c:v>188.2999999999976</c:v>
                </c:pt>
                <c:pt idx="424">
                  <c:v>188.39999999999759</c:v>
                </c:pt>
                <c:pt idx="425">
                  <c:v>188.49999999999758</c:v>
                </c:pt>
                <c:pt idx="426">
                  <c:v>188.59999999999758</c:v>
                </c:pt>
                <c:pt idx="427">
                  <c:v>188.69999999999757</c:v>
                </c:pt>
                <c:pt idx="428">
                  <c:v>188.79999999999757</c:v>
                </c:pt>
                <c:pt idx="429">
                  <c:v>188.89999999999756</c:v>
                </c:pt>
                <c:pt idx="430">
                  <c:v>188.99999999999756</c:v>
                </c:pt>
                <c:pt idx="431">
                  <c:v>189.09999999999755</c:v>
                </c:pt>
                <c:pt idx="432">
                  <c:v>189.19999999999754</c:v>
                </c:pt>
                <c:pt idx="433">
                  <c:v>189.29999999999754</c:v>
                </c:pt>
                <c:pt idx="434">
                  <c:v>189.39999999999753</c:v>
                </c:pt>
                <c:pt idx="435">
                  <c:v>189.49999999999753</c:v>
                </c:pt>
                <c:pt idx="436">
                  <c:v>189.59999999999752</c:v>
                </c:pt>
                <c:pt idx="437">
                  <c:v>189.69999999999752</c:v>
                </c:pt>
                <c:pt idx="438">
                  <c:v>189.79999999999751</c:v>
                </c:pt>
                <c:pt idx="439">
                  <c:v>189.8999999999975</c:v>
                </c:pt>
                <c:pt idx="440">
                  <c:v>189.9999999999975</c:v>
                </c:pt>
                <c:pt idx="441">
                  <c:v>190.09999999999749</c:v>
                </c:pt>
                <c:pt idx="442">
                  <c:v>190.19999999999749</c:v>
                </c:pt>
                <c:pt idx="443">
                  <c:v>190.29999999999748</c:v>
                </c:pt>
                <c:pt idx="444">
                  <c:v>190.39999999999748</c:v>
                </c:pt>
                <c:pt idx="445">
                  <c:v>190.49999999999747</c:v>
                </c:pt>
                <c:pt idx="446">
                  <c:v>190.59999999999746</c:v>
                </c:pt>
                <c:pt idx="447">
                  <c:v>190.69999999999746</c:v>
                </c:pt>
                <c:pt idx="448">
                  <c:v>190.79999999999745</c:v>
                </c:pt>
                <c:pt idx="449">
                  <c:v>190.89999999999745</c:v>
                </c:pt>
                <c:pt idx="450">
                  <c:v>190.99999999999744</c:v>
                </c:pt>
                <c:pt idx="451">
                  <c:v>191.09999999999744</c:v>
                </c:pt>
                <c:pt idx="452">
                  <c:v>191.19999999999743</c:v>
                </c:pt>
                <c:pt idx="453">
                  <c:v>191.29999999999742</c:v>
                </c:pt>
                <c:pt idx="454">
                  <c:v>191.39999999999742</c:v>
                </c:pt>
                <c:pt idx="455">
                  <c:v>191.49999999999741</c:v>
                </c:pt>
                <c:pt idx="456">
                  <c:v>191.59999999999741</c:v>
                </c:pt>
                <c:pt idx="457">
                  <c:v>191.6999999999974</c:v>
                </c:pt>
                <c:pt idx="458">
                  <c:v>191.7999999999974</c:v>
                </c:pt>
                <c:pt idx="459">
                  <c:v>191.89999999999739</c:v>
                </c:pt>
                <c:pt idx="460">
                  <c:v>191.99999999999739</c:v>
                </c:pt>
                <c:pt idx="461">
                  <c:v>192.09999999999738</c:v>
                </c:pt>
                <c:pt idx="462">
                  <c:v>192.19999999999737</c:v>
                </c:pt>
                <c:pt idx="463">
                  <c:v>192.29999999999737</c:v>
                </c:pt>
                <c:pt idx="464">
                  <c:v>192.39999999999736</c:v>
                </c:pt>
                <c:pt idx="465">
                  <c:v>192.49999999999736</c:v>
                </c:pt>
                <c:pt idx="466">
                  <c:v>192.59999999999735</c:v>
                </c:pt>
                <c:pt idx="467">
                  <c:v>192.69999999999735</c:v>
                </c:pt>
                <c:pt idx="468">
                  <c:v>192.79999999999734</c:v>
                </c:pt>
                <c:pt idx="469">
                  <c:v>192.89999999999733</c:v>
                </c:pt>
                <c:pt idx="470">
                  <c:v>192.99999999999733</c:v>
                </c:pt>
                <c:pt idx="471">
                  <c:v>193.09999999999732</c:v>
                </c:pt>
                <c:pt idx="472">
                  <c:v>193.19999999999732</c:v>
                </c:pt>
                <c:pt idx="473">
                  <c:v>193.29999999999731</c:v>
                </c:pt>
                <c:pt idx="474">
                  <c:v>193.39999999999731</c:v>
                </c:pt>
                <c:pt idx="475">
                  <c:v>193.4999999999973</c:v>
                </c:pt>
                <c:pt idx="476">
                  <c:v>193.59999999999729</c:v>
                </c:pt>
                <c:pt idx="477">
                  <c:v>193.69999999999729</c:v>
                </c:pt>
                <c:pt idx="478">
                  <c:v>193.79999999999728</c:v>
                </c:pt>
                <c:pt idx="479">
                  <c:v>193.89999999999728</c:v>
                </c:pt>
                <c:pt idx="480">
                  <c:v>193.99999999999727</c:v>
                </c:pt>
                <c:pt idx="481">
                  <c:v>194.09999999999727</c:v>
                </c:pt>
                <c:pt idx="482">
                  <c:v>194.19999999999726</c:v>
                </c:pt>
                <c:pt idx="483">
                  <c:v>194.29999999999725</c:v>
                </c:pt>
                <c:pt idx="484">
                  <c:v>194.39999999999725</c:v>
                </c:pt>
                <c:pt idx="485">
                  <c:v>194.49999999999724</c:v>
                </c:pt>
                <c:pt idx="486">
                  <c:v>194.59999999999724</c:v>
                </c:pt>
                <c:pt idx="487">
                  <c:v>194.69999999999723</c:v>
                </c:pt>
                <c:pt idx="488">
                  <c:v>194.79999999999723</c:v>
                </c:pt>
                <c:pt idx="489">
                  <c:v>194.89999999999722</c:v>
                </c:pt>
                <c:pt idx="490">
                  <c:v>194.99999999999721</c:v>
                </c:pt>
                <c:pt idx="491">
                  <c:v>195.09999999999721</c:v>
                </c:pt>
                <c:pt idx="492">
                  <c:v>195.1999999999972</c:v>
                </c:pt>
                <c:pt idx="493">
                  <c:v>195.2999999999972</c:v>
                </c:pt>
                <c:pt idx="494">
                  <c:v>195.39999999999719</c:v>
                </c:pt>
                <c:pt idx="495">
                  <c:v>195.49999999999719</c:v>
                </c:pt>
                <c:pt idx="496">
                  <c:v>195.59999999999718</c:v>
                </c:pt>
                <c:pt idx="497">
                  <c:v>195.69999999999717</c:v>
                </c:pt>
                <c:pt idx="498">
                  <c:v>195.79999999999717</c:v>
                </c:pt>
                <c:pt idx="499">
                  <c:v>195.89999999999716</c:v>
                </c:pt>
                <c:pt idx="500">
                  <c:v>195.99999999999716</c:v>
                </c:pt>
                <c:pt idx="501">
                  <c:v>196.09999999999715</c:v>
                </c:pt>
                <c:pt idx="502">
                  <c:v>196.19999999999715</c:v>
                </c:pt>
                <c:pt idx="503">
                  <c:v>196.29999999999714</c:v>
                </c:pt>
                <c:pt idx="504">
                  <c:v>196.39999999999714</c:v>
                </c:pt>
                <c:pt idx="505">
                  <c:v>196.49999999999713</c:v>
                </c:pt>
                <c:pt idx="506">
                  <c:v>196.59999999999712</c:v>
                </c:pt>
                <c:pt idx="507">
                  <c:v>196.69999999999712</c:v>
                </c:pt>
                <c:pt idx="508">
                  <c:v>196.79999999999711</c:v>
                </c:pt>
                <c:pt idx="509">
                  <c:v>196.89999999999711</c:v>
                </c:pt>
                <c:pt idx="510">
                  <c:v>196.9999999999971</c:v>
                </c:pt>
                <c:pt idx="511">
                  <c:v>197.0999999999971</c:v>
                </c:pt>
                <c:pt idx="512">
                  <c:v>197.19999999999709</c:v>
                </c:pt>
                <c:pt idx="513">
                  <c:v>197.29999999999708</c:v>
                </c:pt>
                <c:pt idx="514">
                  <c:v>197.39999999999708</c:v>
                </c:pt>
                <c:pt idx="515">
                  <c:v>197.49999999999707</c:v>
                </c:pt>
                <c:pt idx="516">
                  <c:v>197.59999999999707</c:v>
                </c:pt>
                <c:pt idx="517">
                  <c:v>197.69999999999706</c:v>
                </c:pt>
                <c:pt idx="518">
                  <c:v>197.79999999999706</c:v>
                </c:pt>
                <c:pt idx="519">
                  <c:v>197.89999999999705</c:v>
                </c:pt>
                <c:pt idx="520">
                  <c:v>197.99999999999704</c:v>
                </c:pt>
                <c:pt idx="521">
                  <c:v>198.09999999999704</c:v>
                </c:pt>
                <c:pt idx="522">
                  <c:v>198.19999999999703</c:v>
                </c:pt>
                <c:pt idx="523">
                  <c:v>198.29999999999703</c:v>
                </c:pt>
                <c:pt idx="524">
                  <c:v>198.39999999999702</c:v>
                </c:pt>
                <c:pt idx="525">
                  <c:v>198.49999999999702</c:v>
                </c:pt>
                <c:pt idx="526">
                  <c:v>198.59999999999701</c:v>
                </c:pt>
                <c:pt idx="527">
                  <c:v>198.699999999997</c:v>
                </c:pt>
                <c:pt idx="528">
                  <c:v>198.799999999997</c:v>
                </c:pt>
                <c:pt idx="529">
                  <c:v>198.89999999999699</c:v>
                </c:pt>
                <c:pt idx="530">
                  <c:v>198.99999999999699</c:v>
                </c:pt>
                <c:pt idx="531">
                  <c:v>199.09999999999698</c:v>
                </c:pt>
                <c:pt idx="532">
                  <c:v>199.19999999999698</c:v>
                </c:pt>
                <c:pt idx="533">
                  <c:v>199.29999999999697</c:v>
                </c:pt>
                <c:pt idx="534">
                  <c:v>199.39999999999696</c:v>
                </c:pt>
                <c:pt idx="535">
                  <c:v>199.49999999999696</c:v>
                </c:pt>
                <c:pt idx="536">
                  <c:v>199.59999999999695</c:v>
                </c:pt>
                <c:pt idx="537">
                  <c:v>199.69999999999695</c:v>
                </c:pt>
                <c:pt idx="538">
                  <c:v>199.79999999999694</c:v>
                </c:pt>
                <c:pt idx="539">
                  <c:v>199.89999999999694</c:v>
                </c:pt>
                <c:pt idx="540">
                  <c:v>199.99999999999693</c:v>
                </c:pt>
                <c:pt idx="541">
                  <c:v>200.09999999999692</c:v>
                </c:pt>
                <c:pt idx="542">
                  <c:v>200.19999999999692</c:v>
                </c:pt>
                <c:pt idx="543">
                  <c:v>200.29999999999691</c:v>
                </c:pt>
                <c:pt idx="544">
                  <c:v>200.39999999999691</c:v>
                </c:pt>
                <c:pt idx="545">
                  <c:v>200.4999999999969</c:v>
                </c:pt>
                <c:pt idx="546">
                  <c:v>200.5999999999969</c:v>
                </c:pt>
                <c:pt idx="547">
                  <c:v>200.69999999999689</c:v>
                </c:pt>
                <c:pt idx="548">
                  <c:v>200.79999999999688</c:v>
                </c:pt>
                <c:pt idx="549">
                  <c:v>200.89999999999688</c:v>
                </c:pt>
                <c:pt idx="550">
                  <c:v>200.99999999999687</c:v>
                </c:pt>
                <c:pt idx="551">
                  <c:v>201.09999999999687</c:v>
                </c:pt>
                <c:pt idx="552">
                  <c:v>201.19999999999686</c:v>
                </c:pt>
                <c:pt idx="553">
                  <c:v>201.29999999999686</c:v>
                </c:pt>
                <c:pt idx="554">
                  <c:v>201.39999999999685</c:v>
                </c:pt>
                <c:pt idx="555">
                  <c:v>201.49999999999685</c:v>
                </c:pt>
                <c:pt idx="556">
                  <c:v>201.59999999999684</c:v>
                </c:pt>
                <c:pt idx="557">
                  <c:v>201.69999999999683</c:v>
                </c:pt>
                <c:pt idx="558">
                  <c:v>201.79999999999683</c:v>
                </c:pt>
                <c:pt idx="559">
                  <c:v>201.89999999999682</c:v>
                </c:pt>
                <c:pt idx="560">
                  <c:v>201.99999999999682</c:v>
                </c:pt>
                <c:pt idx="561">
                  <c:v>202.09999999999681</c:v>
                </c:pt>
                <c:pt idx="562">
                  <c:v>202.19999999999681</c:v>
                </c:pt>
                <c:pt idx="563">
                  <c:v>202.2999999999968</c:v>
                </c:pt>
                <c:pt idx="564">
                  <c:v>202.39999999999679</c:v>
                </c:pt>
                <c:pt idx="565">
                  <c:v>202.49999999999679</c:v>
                </c:pt>
                <c:pt idx="566">
                  <c:v>202.59999999999678</c:v>
                </c:pt>
                <c:pt idx="567">
                  <c:v>202.69999999999678</c:v>
                </c:pt>
                <c:pt idx="568">
                  <c:v>202.79999999999677</c:v>
                </c:pt>
                <c:pt idx="569">
                  <c:v>202.89999999999677</c:v>
                </c:pt>
                <c:pt idx="570">
                  <c:v>202.99999999999676</c:v>
                </c:pt>
                <c:pt idx="571">
                  <c:v>203.09999999999675</c:v>
                </c:pt>
                <c:pt idx="572">
                  <c:v>203.19999999999675</c:v>
                </c:pt>
                <c:pt idx="573">
                  <c:v>203.29999999999674</c:v>
                </c:pt>
                <c:pt idx="574">
                  <c:v>203.39999999999674</c:v>
                </c:pt>
                <c:pt idx="575">
                  <c:v>203.49999999999673</c:v>
                </c:pt>
                <c:pt idx="576">
                  <c:v>203.59999999999673</c:v>
                </c:pt>
                <c:pt idx="577">
                  <c:v>203.69999999999672</c:v>
                </c:pt>
                <c:pt idx="578">
                  <c:v>203.79999999999671</c:v>
                </c:pt>
                <c:pt idx="579">
                  <c:v>203.89999999999671</c:v>
                </c:pt>
                <c:pt idx="580">
                  <c:v>203.9999999999967</c:v>
                </c:pt>
                <c:pt idx="581">
                  <c:v>204.0999999999967</c:v>
                </c:pt>
                <c:pt idx="582">
                  <c:v>204.19999999999669</c:v>
                </c:pt>
                <c:pt idx="583">
                  <c:v>204.29999999999669</c:v>
                </c:pt>
                <c:pt idx="584">
                  <c:v>204.39999999999668</c:v>
                </c:pt>
                <c:pt idx="585">
                  <c:v>204.49999999999667</c:v>
                </c:pt>
                <c:pt idx="586">
                  <c:v>204.59999999999667</c:v>
                </c:pt>
                <c:pt idx="587">
                  <c:v>204.69999999999666</c:v>
                </c:pt>
                <c:pt idx="588">
                  <c:v>204.79999999999666</c:v>
                </c:pt>
                <c:pt idx="589">
                  <c:v>204.89999999999665</c:v>
                </c:pt>
                <c:pt idx="590">
                  <c:v>204.99999999999665</c:v>
                </c:pt>
                <c:pt idx="591">
                  <c:v>205.09999999999664</c:v>
                </c:pt>
                <c:pt idx="592">
                  <c:v>205.19999999999663</c:v>
                </c:pt>
                <c:pt idx="593">
                  <c:v>205.29999999999663</c:v>
                </c:pt>
                <c:pt idx="594">
                  <c:v>205.39999999999662</c:v>
                </c:pt>
                <c:pt idx="595">
                  <c:v>205.49999999999662</c:v>
                </c:pt>
                <c:pt idx="596">
                  <c:v>205.59999999999661</c:v>
                </c:pt>
                <c:pt idx="597">
                  <c:v>205.69999999999661</c:v>
                </c:pt>
                <c:pt idx="598">
                  <c:v>205.7999999999966</c:v>
                </c:pt>
                <c:pt idx="599">
                  <c:v>205.8999999999966</c:v>
                </c:pt>
                <c:pt idx="600">
                  <c:v>205.99999999999659</c:v>
                </c:pt>
                <c:pt idx="601">
                  <c:v>206.09999999999658</c:v>
                </c:pt>
                <c:pt idx="602">
                  <c:v>206.19999999999658</c:v>
                </c:pt>
                <c:pt idx="603">
                  <c:v>206.29999999999657</c:v>
                </c:pt>
                <c:pt idx="604">
                  <c:v>206.39999999999657</c:v>
                </c:pt>
                <c:pt idx="605">
                  <c:v>206.49999999999656</c:v>
                </c:pt>
                <c:pt idx="606">
                  <c:v>206.59999999999656</c:v>
                </c:pt>
                <c:pt idx="607">
                  <c:v>206.69999999999655</c:v>
                </c:pt>
                <c:pt idx="608">
                  <c:v>206.79999999999654</c:v>
                </c:pt>
                <c:pt idx="609">
                  <c:v>206.89999999999654</c:v>
                </c:pt>
                <c:pt idx="610">
                  <c:v>206.99999999999653</c:v>
                </c:pt>
                <c:pt idx="611">
                  <c:v>207.09999999999653</c:v>
                </c:pt>
                <c:pt idx="612">
                  <c:v>207.19999999999652</c:v>
                </c:pt>
                <c:pt idx="613">
                  <c:v>207.29999999999652</c:v>
                </c:pt>
                <c:pt idx="614">
                  <c:v>207.39999999999651</c:v>
                </c:pt>
                <c:pt idx="615">
                  <c:v>207.4999999999965</c:v>
                </c:pt>
                <c:pt idx="616">
                  <c:v>207.5999999999965</c:v>
                </c:pt>
                <c:pt idx="617">
                  <c:v>207.69999999999649</c:v>
                </c:pt>
                <c:pt idx="618">
                  <c:v>207.79999999999649</c:v>
                </c:pt>
                <c:pt idx="619">
                  <c:v>207.89999999999648</c:v>
                </c:pt>
                <c:pt idx="620">
                  <c:v>207.99999999999648</c:v>
                </c:pt>
                <c:pt idx="621">
                  <c:v>208.09999999999647</c:v>
                </c:pt>
                <c:pt idx="622">
                  <c:v>208.19999999999646</c:v>
                </c:pt>
                <c:pt idx="623">
                  <c:v>208.29999999999646</c:v>
                </c:pt>
                <c:pt idx="624">
                  <c:v>208.39999999999645</c:v>
                </c:pt>
                <c:pt idx="625">
                  <c:v>208.49999999999645</c:v>
                </c:pt>
                <c:pt idx="626">
                  <c:v>208.59999999999644</c:v>
                </c:pt>
                <c:pt idx="627">
                  <c:v>208.69999999999644</c:v>
                </c:pt>
                <c:pt idx="628">
                  <c:v>208.79999999999643</c:v>
                </c:pt>
                <c:pt idx="629">
                  <c:v>208.89999999999642</c:v>
                </c:pt>
                <c:pt idx="630">
                  <c:v>208.99999999999642</c:v>
                </c:pt>
                <c:pt idx="631">
                  <c:v>209.09999999999641</c:v>
                </c:pt>
                <c:pt idx="632">
                  <c:v>209.19999999999641</c:v>
                </c:pt>
                <c:pt idx="633">
                  <c:v>209.2999999999964</c:v>
                </c:pt>
                <c:pt idx="634">
                  <c:v>209.3999999999964</c:v>
                </c:pt>
                <c:pt idx="635">
                  <c:v>209.49999999999639</c:v>
                </c:pt>
                <c:pt idx="636">
                  <c:v>209.59999999999638</c:v>
                </c:pt>
                <c:pt idx="637">
                  <c:v>209.69999999999638</c:v>
                </c:pt>
                <c:pt idx="638">
                  <c:v>209.79999999999637</c:v>
                </c:pt>
                <c:pt idx="639">
                  <c:v>209.89999999999637</c:v>
                </c:pt>
                <c:pt idx="640">
                  <c:v>209.99999999999636</c:v>
                </c:pt>
                <c:pt idx="641">
                  <c:v>210.09999999999636</c:v>
                </c:pt>
                <c:pt idx="642">
                  <c:v>210.19999999999635</c:v>
                </c:pt>
                <c:pt idx="643">
                  <c:v>210.29999999999634</c:v>
                </c:pt>
                <c:pt idx="644">
                  <c:v>210.39999999999634</c:v>
                </c:pt>
                <c:pt idx="645">
                  <c:v>210.49999999999633</c:v>
                </c:pt>
                <c:pt idx="646">
                  <c:v>210.59999999999633</c:v>
                </c:pt>
                <c:pt idx="647">
                  <c:v>210.69999999999632</c:v>
                </c:pt>
                <c:pt idx="648">
                  <c:v>210.79999999999632</c:v>
                </c:pt>
                <c:pt idx="649">
                  <c:v>210.89999999999631</c:v>
                </c:pt>
                <c:pt idx="650">
                  <c:v>210.99999999999631</c:v>
                </c:pt>
                <c:pt idx="651">
                  <c:v>211.0999999999963</c:v>
                </c:pt>
                <c:pt idx="652">
                  <c:v>211.19999999999629</c:v>
                </c:pt>
                <c:pt idx="653">
                  <c:v>211.29999999999629</c:v>
                </c:pt>
                <c:pt idx="654">
                  <c:v>211.39999999999628</c:v>
                </c:pt>
                <c:pt idx="655">
                  <c:v>211.49999999999628</c:v>
                </c:pt>
                <c:pt idx="656">
                  <c:v>211.59999999999627</c:v>
                </c:pt>
                <c:pt idx="657">
                  <c:v>211.69999999999627</c:v>
                </c:pt>
                <c:pt idx="658">
                  <c:v>211.79999999999626</c:v>
                </c:pt>
                <c:pt idx="659">
                  <c:v>211.89999999999625</c:v>
                </c:pt>
                <c:pt idx="660">
                  <c:v>211.99999999999625</c:v>
                </c:pt>
                <c:pt idx="661">
                  <c:v>212.09999999999624</c:v>
                </c:pt>
                <c:pt idx="662">
                  <c:v>212.19999999999624</c:v>
                </c:pt>
                <c:pt idx="663">
                  <c:v>212.29999999999623</c:v>
                </c:pt>
                <c:pt idx="664">
                  <c:v>212.39999999999623</c:v>
                </c:pt>
                <c:pt idx="665">
                  <c:v>212.49999999999622</c:v>
                </c:pt>
                <c:pt idx="666">
                  <c:v>212.59999999999621</c:v>
                </c:pt>
                <c:pt idx="667">
                  <c:v>212.69999999999621</c:v>
                </c:pt>
                <c:pt idx="668">
                  <c:v>212.7999999999962</c:v>
                </c:pt>
                <c:pt idx="669">
                  <c:v>212.8999999999962</c:v>
                </c:pt>
                <c:pt idx="670">
                  <c:v>212.99999999999619</c:v>
                </c:pt>
              </c:numCache>
            </c:numRef>
          </c:xVal>
          <c:yVal>
            <c:numRef>
              <c:f>Arkusz2!$K$2:$K$672</c:f>
              <c:numCache>
                <c:formatCode>General</c:formatCode>
                <c:ptCount val="671"/>
                <c:pt idx="0">
                  <c:v>1.1705298080558344E-2</c:v>
                </c:pt>
                <c:pt idx="1">
                  <c:v>1.1910625418547057E-2</c:v>
                </c:pt>
                <c:pt idx="2">
                  <c:v>1.2119069766057906E-2</c:v>
                </c:pt>
                <c:pt idx="3">
                  <c:v>1.2330669036842662E-2</c:v>
                </c:pt>
                <c:pt idx="4">
                  <c:v>1.2545461435946507E-2</c:v>
                </c:pt>
                <c:pt idx="5">
                  <c:v>1.2763485458978261E-2</c:v>
                </c:pt>
                <c:pt idx="6">
                  <c:v>1.2984779891317189E-2</c:v>
                </c:pt>
                <c:pt idx="7">
                  <c:v>1.320938380725618E-2</c:v>
                </c:pt>
                <c:pt idx="8">
                  <c:v>1.3437336569080379E-2</c:v>
                </c:pt>
                <c:pt idx="9">
                  <c:v>1.3668677826080182E-2</c:v>
                </c:pt>
                <c:pt idx="10">
                  <c:v>1.3903447513498476E-2</c:v>
                </c:pt>
                <c:pt idx="11">
                  <c:v>1.414168585141069E-2</c:v>
                </c:pt>
                <c:pt idx="12">
                  <c:v>1.438343334353751E-2</c:v>
                </c:pt>
                <c:pt idx="13">
                  <c:v>1.4628730775989061E-2</c:v>
                </c:pt>
                <c:pt idx="14">
                  <c:v>1.4877619215940148E-2</c:v>
                </c:pt>
                <c:pt idx="15">
                  <c:v>1.5130140010235604E-2</c:v>
                </c:pt>
                <c:pt idx="16">
                  <c:v>1.5386334783925209E-2</c:v>
                </c:pt>
                <c:pt idx="17">
                  <c:v>1.5646245438727498E-2</c:v>
                </c:pt>
                <c:pt idx="18">
                  <c:v>1.5909914151421446E-2</c:v>
                </c:pt>
                <c:pt idx="19">
                  <c:v>1.6177383372165798E-2</c:v>
                </c:pt>
                <c:pt idx="20">
                  <c:v>1.6448695822745017E-2</c:v>
                </c:pt>
                <c:pt idx="21">
                  <c:v>1.6723894494741365E-2</c:v>
                </c:pt>
                <c:pt idx="22">
                  <c:v>1.700302264763243E-2</c:v>
                </c:pt>
                <c:pt idx="23">
                  <c:v>1.7286123806813443E-2</c:v>
                </c:pt>
                <c:pt idx="24">
                  <c:v>1.7573241761543585E-2</c:v>
                </c:pt>
                <c:pt idx="25">
                  <c:v>1.7864420562816129E-2</c:v>
                </c:pt>
                <c:pt idx="26">
                  <c:v>1.8159704521151235E-2</c:v>
                </c:pt>
                <c:pt idx="27">
                  <c:v>1.8459138204311144E-2</c:v>
                </c:pt>
                <c:pt idx="28">
                  <c:v>1.876276643493726E-2</c:v>
                </c:pt>
                <c:pt idx="29">
                  <c:v>1.9070634288108089E-2</c:v>
                </c:pt>
                <c:pt idx="30">
                  <c:v>1.9382787088818056E-2</c:v>
                </c:pt>
                <c:pt idx="31">
                  <c:v>1.969927040937635E-2</c:v>
                </c:pt>
                <c:pt idx="32">
                  <c:v>2.0020130066725005E-2</c:v>
                </c:pt>
                <c:pt idx="33">
                  <c:v>2.0345412119676519E-2</c:v>
                </c:pt>
                <c:pt idx="34">
                  <c:v>2.0675162866069397E-2</c:v>
                </c:pt>
                <c:pt idx="35">
                  <c:v>2.100942883984213E-2</c:v>
                </c:pt>
                <c:pt idx="36">
                  <c:v>2.1348256808024497E-2</c:v>
                </c:pt>
                <c:pt idx="37">
                  <c:v>2.1691693767646038E-2</c:v>
                </c:pt>
                <c:pt idx="38">
                  <c:v>2.2039786942561257E-2</c:v>
                </c:pt>
                <c:pt idx="39">
                  <c:v>2.2392583780190718E-2</c:v>
                </c:pt>
                <c:pt idx="40">
                  <c:v>2.275013194817839E-2</c:v>
                </c:pt>
                <c:pt idx="41">
                  <c:v>2.3112479330964001E-2</c:v>
                </c:pt>
                <c:pt idx="42">
                  <c:v>2.347967402627079E-2</c:v>
                </c:pt>
                <c:pt idx="43">
                  <c:v>2.3851764341507601E-2</c:v>
                </c:pt>
                <c:pt idx="44">
                  <c:v>2.4228798790085666E-2</c:v>
                </c:pt>
                <c:pt idx="45">
                  <c:v>2.4610826087649119E-2</c:v>
                </c:pt>
                <c:pt idx="46">
                  <c:v>2.4997895148219405E-2</c:v>
                </c:pt>
                <c:pt idx="47">
                  <c:v>2.5390055080253104E-2</c:v>
                </c:pt>
                <c:pt idx="48">
                  <c:v>2.5787355182612926E-2</c:v>
                </c:pt>
                <c:pt idx="49">
                  <c:v>2.6189844940451557E-2</c:v>
                </c:pt>
                <c:pt idx="50">
                  <c:v>2.6597574021008479E-2</c:v>
                </c:pt>
                <c:pt idx="51">
                  <c:v>2.7010592269318925E-2</c:v>
                </c:pt>
                <c:pt idx="52">
                  <c:v>2.742894970383556E-2</c:v>
                </c:pt>
                <c:pt idx="53">
                  <c:v>2.7852696511962059E-2</c:v>
                </c:pt>
                <c:pt idx="54">
                  <c:v>2.8281883045498769E-2</c:v>
                </c:pt>
                <c:pt idx="55">
                  <c:v>2.8716559816000423E-2</c:v>
                </c:pt>
                <c:pt idx="56">
                  <c:v>2.9156777490045551E-2</c:v>
                </c:pt>
                <c:pt idx="57">
                  <c:v>2.9602586884417716E-2</c:v>
                </c:pt>
                <c:pt idx="58">
                  <c:v>3.0054038961198296E-2</c:v>
                </c:pt>
                <c:pt idx="59">
                  <c:v>3.0511184822771174E-2</c:v>
                </c:pt>
                <c:pt idx="60">
                  <c:v>3.097407570673899E-2</c:v>
                </c:pt>
                <c:pt idx="61">
                  <c:v>3.1442762980751056E-2</c:v>
                </c:pt>
                <c:pt idx="62">
                  <c:v>3.1917298137243047E-2</c:v>
                </c:pt>
                <c:pt idx="63">
                  <c:v>3.2397732788088489E-2</c:v>
                </c:pt>
                <c:pt idx="64">
                  <c:v>3.2884118659162104E-2</c:v>
                </c:pt>
                <c:pt idx="65">
                  <c:v>3.3376507584815404E-2</c:v>
                </c:pt>
                <c:pt idx="66">
                  <c:v>3.3874951502264085E-2</c:v>
                </c:pt>
                <c:pt idx="67">
                  <c:v>3.4379502445888062E-2</c:v>
                </c:pt>
                <c:pt idx="68">
                  <c:v>3.4890212541443782E-2</c:v>
                </c:pt>
                <c:pt idx="69">
                  <c:v>3.5407134000189563E-2</c:v>
                </c:pt>
                <c:pt idx="70">
                  <c:v>3.5930319112923707E-2</c:v>
                </c:pt>
                <c:pt idx="71">
                  <c:v>3.6459820243935896E-2</c:v>
                </c:pt>
                <c:pt idx="72">
                  <c:v>3.6995689824872349E-2</c:v>
                </c:pt>
                <c:pt idx="73">
                  <c:v>3.7537980348514514E-2</c:v>
                </c:pt>
                <c:pt idx="74">
                  <c:v>3.8086744362472488E-2</c:v>
                </c:pt>
                <c:pt idx="75">
                  <c:v>3.8642034462792595E-2</c:v>
                </c:pt>
                <c:pt idx="76">
                  <c:v>3.9203903287480191E-2</c:v>
                </c:pt>
                <c:pt idx="77">
                  <c:v>3.9772403509938103E-2</c:v>
                </c:pt>
                <c:pt idx="78">
                  <c:v>4.0347587832320793E-2</c:v>
                </c:pt>
                <c:pt idx="79">
                  <c:v>4.0929508978804728E-2</c:v>
                </c:pt>
                <c:pt idx="80">
                  <c:v>4.151821968877642E-2</c:v>
                </c:pt>
                <c:pt idx="81">
                  <c:v>4.2113772709937096E-2</c:v>
                </c:pt>
                <c:pt idx="82">
                  <c:v>4.2716220791326094E-2</c:v>
                </c:pt>
                <c:pt idx="83">
                  <c:v>4.3325616676262543E-2</c:v>
                </c:pt>
                <c:pt idx="84">
                  <c:v>4.394201309520647E-2</c:v>
                </c:pt>
                <c:pt idx="85">
                  <c:v>4.4565462758540016E-2</c:v>
                </c:pt>
                <c:pt idx="86">
                  <c:v>4.5196018349269014E-2</c:v>
                </c:pt>
                <c:pt idx="87">
                  <c:v>4.5833732515646271E-2</c:v>
                </c:pt>
                <c:pt idx="88">
                  <c:v>4.6478657863716813E-2</c:v>
                </c:pt>
                <c:pt idx="89">
                  <c:v>4.7130846949785928E-2</c:v>
                </c:pt>
                <c:pt idx="90">
                  <c:v>4.7790352272811303E-2</c:v>
                </c:pt>
                <c:pt idx="91">
                  <c:v>4.8457226266719326E-2</c:v>
                </c:pt>
                <c:pt idx="92">
                  <c:v>4.9131521292647098E-2</c:v>
                </c:pt>
                <c:pt idx="93">
                  <c:v>4.9813289631110542E-2</c:v>
                </c:pt>
                <c:pt idx="94">
                  <c:v>5.050258347410002E-2</c:v>
                </c:pt>
                <c:pt idx="95">
                  <c:v>5.1199454917104044E-2</c:v>
                </c:pt>
                <c:pt idx="96">
                  <c:v>5.1903955951062147E-2</c:v>
                </c:pt>
                <c:pt idx="97">
                  <c:v>5.2616138454248125E-2</c:v>
                </c:pt>
                <c:pt idx="98">
                  <c:v>5.3336054184084263E-2</c:v>
                </c:pt>
                <c:pt idx="99">
                  <c:v>5.4063754768888327E-2</c:v>
                </c:pt>
                <c:pt idx="100">
                  <c:v>5.4799291699553769E-2</c:v>
                </c:pt>
                <c:pt idx="101">
                  <c:v>5.5542716321164434E-2</c:v>
                </c:pt>
                <c:pt idx="102">
                  <c:v>5.6294079824545269E-2</c:v>
                </c:pt>
                <c:pt idx="103">
                  <c:v>5.705343323774973E-2</c:v>
                </c:pt>
                <c:pt idx="104">
                  <c:v>5.782082741748585E-2</c:v>
                </c:pt>
                <c:pt idx="105">
                  <c:v>5.8596313040481032E-2</c:v>
                </c:pt>
                <c:pt idx="106">
                  <c:v>5.9379940594788259E-2</c:v>
                </c:pt>
                <c:pt idx="107">
                  <c:v>6.0171760371034007E-2</c:v>
                </c:pt>
                <c:pt idx="108">
                  <c:v>6.0971822453609444E-2</c:v>
                </c:pt>
                <c:pt idx="109">
                  <c:v>6.1780176711806835E-2</c:v>
                </c:pt>
                <c:pt idx="110">
                  <c:v>6.2596872790901703E-2</c:v>
                </c:pt>
                <c:pt idx="111">
                  <c:v>6.3421960103182629E-2</c:v>
                </c:pt>
                <c:pt idx="112">
                  <c:v>6.4255487818930479E-2</c:v>
                </c:pt>
                <c:pt idx="113">
                  <c:v>6.509750485734779E-2</c:v>
                </c:pt>
                <c:pt idx="114">
                  <c:v>6.594805987744029E-2</c:v>
                </c:pt>
                <c:pt idx="115">
                  <c:v>6.6807201268852437E-2</c:v>
                </c:pt>
                <c:pt idx="116">
                  <c:v>6.7674977142657397E-2</c:v>
                </c:pt>
                <c:pt idx="117">
                  <c:v>6.8551435322104698E-2</c:v>
                </c:pt>
                <c:pt idx="118">
                  <c:v>6.9436623333325759E-2</c:v>
                </c:pt>
                <c:pt idx="119">
                  <c:v>7.0330588395999441E-2</c:v>
                </c:pt>
                <c:pt idx="120">
                  <c:v>7.123337741397992E-2</c:v>
                </c:pt>
                <c:pt idx="121">
                  <c:v>7.2145036965887435E-2</c:v>
                </c:pt>
                <c:pt idx="122">
                  <c:v>7.3065613295664814E-2</c:v>
                </c:pt>
                <c:pt idx="123">
                  <c:v>7.3995152303100428E-2</c:v>
                </c:pt>
                <c:pt idx="124">
                  <c:v>7.4933699534320428E-2</c:v>
                </c:pt>
                <c:pt idx="125">
                  <c:v>7.5881300172251323E-2</c:v>
                </c:pt>
                <c:pt idx="126">
                  <c:v>7.6837999027055293E-2</c:v>
                </c:pt>
                <c:pt idx="127">
                  <c:v>7.7803840526539367E-2</c:v>
                </c:pt>
                <c:pt idx="128">
                  <c:v>7.8778868706541064E-2</c:v>
                </c:pt>
                <c:pt idx="129">
                  <c:v>7.976312720129243E-2</c:v>
                </c:pt>
                <c:pt idx="130">
                  <c:v>8.0756659233763656E-2</c:v>
                </c:pt>
                <c:pt idx="131">
                  <c:v>8.175950760598906E-2</c:v>
                </c:pt>
                <c:pt idx="132">
                  <c:v>8.2771714689377204E-2</c:v>
                </c:pt>
                <c:pt idx="133">
                  <c:v>8.3793322415006491E-2</c:v>
                </c:pt>
                <c:pt idx="134">
                  <c:v>8.4824372263909695E-2</c:v>
                </c:pt>
                <c:pt idx="135">
                  <c:v>8.5864905257347857E-2</c:v>
                </c:pt>
                <c:pt idx="136">
                  <c:v>8.6914961947076819E-2</c:v>
                </c:pt>
                <c:pt idx="137">
                  <c:v>8.7974582405608223E-2</c:v>
                </c:pt>
                <c:pt idx="138">
                  <c:v>8.9043806216466306E-2</c:v>
                </c:pt>
                <c:pt idx="139">
                  <c:v>9.0122672464443887E-2</c:v>
                </c:pt>
                <c:pt idx="140">
                  <c:v>9.1211219725859161E-2</c:v>
                </c:pt>
                <c:pt idx="141">
                  <c:v>9.2309486058814783E-2</c:v>
                </c:pt>
                <c:pt idx="142">
                  <c:v>9.3417508993462822E-2</c:v>
                </c:pt>
                <c:pt idx="143">
                  <c:v>9.4535325522276448E-2</c:v>
                </c:pt>
                <c:pt idx="144">
                  <c:v>9.5662972090331699E-2</c:v>
                </c:pt>
                <c:pt idx="145">
                  <c:v>9.6800484585600935E-2</c:v>
                </c:pt>
                <c:pt idx="146">
                  <c:v>9.7947898329259916E-2</c:v>
                </c:pt>
                <c:pt idx="147">
                  <c:v>9.9105248066012439E-2</c:v>
                </c:pt>
                <c:pt idx="148">
                  <c:v>0.10027256795443225</c:v>
                </c:pt>
                <c:pt idx="149">
                  <c:v>0.10144989155732707</c:v>
                </c:pt>
                <c:pt idx="150">
                  <c:v>0.1026372518321256</c:v>
                </c:pt>
                <c:pt idx="151">
                  <c:v>0.10383468112129005</c:v>
                </c:pt>
                <c:pt idx="152">
                  <c:v>0.10504221114275697</c:v>
                </c:pt>
                <c:pt idx="153">
                  <c:v>0.10625987298040852</c:v>
                </c:pt>
                <c:pt idx="154">
                  <c:v>0.1074876970745761</c:v>
                </c:pt>
                <c:pt idx="155">
                  <c:v>0.10872571321258018</c:v>
                </c:pt>
                <c:pt idx="156">
                  <c:v>0.10997395051930649</c:v>
                </c:pt>
                <c:pt idx="157">
                  <c:v>0.11123243744782331</c:v>
                </c:pt>
                <c:pt idx="158">
                  <c:v>0.11250120177004053</c:v>
                </c:pt>
                <c:pt idx="159">
                  <c:v>0.11378027056741384</c:v>
                </c:pt>
                <c:pt idx="160">
                  <c:v>0.11506967022169651</c:v>
                </c:pt>
                <c:pt idx="161">
                  <c:v>0.11636942640574027</c:v>
                </c:pt>
                <c:pt idx="162">
                  <c:v>0.11767956407434944</c:v>
                </c:pt>
                <c:pt idx="163">
                  <c:v>0.11900010745518842</c:v>
                </c:pt>
                <c:pt idx="164">
                  <c:v>0.12033108003974768</c:v>
                </c:pt>
                <c:pt idx="165">
                  <c:v>0.1216725045743686</c:v>
                </c:pt>
                <c:pt idx="166">
                  <c:v>0.12302440305133051</c:v>
                </c:pt>
                <c:pt idx="167">
                  <c:v>0.12438679670000266</c:v>
                </c:pt>
                <c:pt idx="168">
                  <c:v>0.12575970597806257</c:v>
                </c:pt>
                <c:pt idx="169">
                  <c:v>0.12714315056278488</c:v>
                </c:pt>
                <c:pt idx="170">
                  <c:v>0.1285371493424014</c:v>
                </c:pt>
                <c:pt idx="171">
                  <c:v>0.12994172040753607</c:v>
                </c:pt>
                <c:pt idx="172">
                  <c:v>0.13135688104271678</c:v>
                </c:pt>
                <c:pt idx="173">
                  <c:v>0.13278264771796686</c:v>
                </c:pt>
                <c:pt idx="174">
                  <c:v>0.13421903608047789</c:v>
                </c:pt>
                <c:pt idx="175">
                  <c:v>0.13566606094636821</c:v>
                </c:pt>
                <c:pt idx="176">
                  <c:v>0.13712373629252672</c:v>
                </c:pt>
                <c:pt idx="177">
                  <c:v>0.13859207524854722</c:v>
                </c:pt>
                <c:pt idx="178">
                  <c:v>0.14007109008875404</c:v>
                </c:pt>
                <c:pt idx="179">
                  <c:v>0.14156079222432208</c:v>
                </c:pt>
                <c:pt idx="180">
                  <c:v>0.14306119219549362</c:v>
                </c:pt>
                <c:pt idx="181">
                  <c:v>0.14457229966389396</c:v>
                </c:pt>
                <c:pt idx="182">
                  <c:v>0.14609412340494909</c:v>
                </c:pt>
                <c:pt idx="183">
                  <c:v>0.14762667130040694</c:v>
                </c:pt>
                <c:pt idx="184">
                  <c:v>0.14916995033096522</c:v>
                </c:pt>
                <c:pt idx="185">
                  <c:v>0.15072396656900824</c:v>
                </c:pt>
                <c:pt idx="186">
                  <c:v>0.15228872517145448</c:v>
                </c:pt>
                <c:pt idx="187">
                  <c:v>0.15386423037271804</c:v>
                </c:pt>
                <c:pt idx="188">
                  <c:v>0.15545048547778584</c:v>
                </c:pt>
                <c:pt idx="189">
                  <c:v>0.15704749285541308</c:v>
                </c:pt>
                <c:pt idx="190">
                  <c:v>0.15865525393143964</c:v>
                </c:pt>
                <c:pt idx="191">
                  <c:v>0.16027376918222835</c:v>
                </c:pt>
                <c:pt idx="192">
                  <c:v>0.16190303812823001</c:v>
                </c:pt>
                <c:pt idx="193">
                  <c:v>0.16354305932767432</c:v>
                </c:pt>
                <c:pt idx="194">
                  <c:v>0.16519383037039115</c:v>
                </c:pt>
                <c:pt idx="195">
                  <c:v>0.16685534787176451</c:v>
                </c:pt>
                <c:pt idx="196">
                  <c:v>0.16852760746681911</c:v>
                </c:pt>
                <c:pt idx="197">
                  <c:v>0.17021060380444455</c:v>
                </c:pt>
                <c:pt idx="198">
                  <c:v>0.17190433054175763</c:v>
                </c:pt>
                <c:pt idx="199">
                  <c:v>0.17360878033860519</c:v>
                </c:pt>
                <c:pt idx="200">
                  <c:v>0.17532394485220987</c:v>
                </c:pt>
                <c:pt idx="201">
                  <c:v>0.17704981473196096</c:v>
                </c:pt>
                <c:pt idx="202">
                  <c:v>0.1787863796143517</c:v>
                </c:pt>
                <c:pt idx="203">
                  <c:v>0.18053362811806647</c:v>
                </c:pt>
                <c:pt idx="204">
                  <c:v>0.18229154783921808</c:v>
                </c:pt>
                <c:pt idx="205">
                  <c:v>0.18406012534673877</c:v>
                </c:pt>
                <c:pt idx="206">
                  <c:v>0.185839346177926</c:v>
                </c:pt>
                <c:pt idx="207">
                  <c:v>0.18762919483414506</c:v>
                </c:pt>
                <c:pt idx="208">
                  <c:v>0.18942965477669077</c:v>
                </c:pt>
                <c:pt idx="209">
                  <c:v>0.19124070842280969</c:v>
                </c:pt>
                <c:pt idx="210">
                  <c:v>0.19306233714188509</c:v>
                </c:pt>
                <c:pt idx="211">
                  <c:v>0.19489452125178627</c:v>
                </c:pt>
                <c:pt idx="212">
                  <c:v>0.19673724001538387</c:v>
                </c:pt>
                <c:pt idx="213">
                  <c:v>0.19859047163723312</c:v>
                </c:pt>
                <c:pt idx="214">
                  <c:v>0.20045419326042693</c:v>
                </c:pt>
                <c:pt idx="215">
                  <c:v>0.20232838096362002</c:v>
                </c:pt>
                <c:pt idx="216">
                  <c:v>0.2042130097582262</c:v>
                </c:pt>
                <c:pt idx="217">
                  <c:v>0.20610805358578962</c:v>
                </c:pt>
                <c:pt idx="218">
                  <c:v>0.20801348531553299</c:v>
                </c:pt>
                <c:pt idx="219">
                  <c:v>0.20992927674208256</c:v>
                </c:pt>
                <c:pt idx="220">
                  <c:v>0.21185539858337249</c:v>
                </c:pt>
                <c:pt idx="221">
                  <c:v>0.21379182047873035</c:v>
                </c:pt>
                <c:pt idx="222">
                  <c:v>0.21573851098714317</c:v>
                </c:pt>
                <c:pt idx="223">
                  <c:v>0.21769543758570825</c:v>
                </c:pt>
                <c:pt idx="224">
                  <c:v>0.21966256666826767</c:v>
                </c:pt>
                <c:pt idx="225">
                  <c:v>0.22163986354422918</c:v>
                </c:pt>
                <c:pt idx="226">
                  <c:v>0.22362729243757382</c:v>
                </c:pt>
                <c:pt idx="227">
                  <c:v>0.22562481648605215</c:v>
                </c:pt>
                <c:pt idx="228">
                  <c:v>0.2276323977405699</c:v>
                </c:pt>
                <c:pt idx="229">
                  <c:v>0.22964999716476428</c:v>
                </c:pt>
                <c:pt idx="230">
                  <c:v>0.23167757463477162</c:v>
                </c:pt>
                <c:pt idx="231">
                  <c:v>0.23371508893918827</c:v>
                </c:pt>
                <c:pt idx="232">
                  <c:v>0.23576249777922412</c:v>
                </c:pt>
                <c:pt idx="233">
                  <c:v>0.23781975776905165</c:v>
                </c:pt>
                <c:pt idx="234">
                  <c:v>0.23988682443635001</c:v>
                </c:pt>
                <c:pt idx="235">
                  <c:v>0.24196365222304511</c:v>
                </c:pt>
                <c:pt idx="236">
                  <c:v>0.24405019448624721</c:v>
                </c:pt>
                <c:pt idx="237">
                  <c:v>0.2461464034993856</c:v>
                </c:pt>
                <c:pt idx="238">
                  <c:v>0.24825223045354194</c:v>
                </c:pt>
                <c:pt idx="239">
                  <c:v>0.25036762545898333</c:v>
                </c:pt>
                <c:pt idx="240">
                  <c:v>0.25249253754689377</c:v>
                </c:pt>
                <c:pt idx="241">
                  <c:v>0.25462691467130683</c:v>
                </c:pt>
                <c:pt idx="242">
                  <c:v>0.25677070371123789</c:v>
                </c:pt>
                <c:pt idx="243">
                  <c:v>0.25892385047301847</c:v>
                </c:pt>
                <c:pt idx="244">
                  <c:v>0.26108629969283148</c:v>
                </c:pt>
                <c:pt idx="245">
                  <c:v>0.26325799503944791</c:v>
                </c:pt>
                <c:pt idx="246">
                  <c:v>0.26543887911716602</c:v>
                </c:pt>
                <c:pt idx="247">
                  <c:v>0.26762889346895219</c:v>
                </c:pt>
                <c:pt idx="248">
                  <c:v>0.26982797857978502</c:v>
                </c:pt>
                <c:pt idx="249">
                  <c:v>0.27203607388020068</c:v>
                </c:pt>
                <c:pt idx="250">
                  <c:v>0.27425311775004196</c:v>
                </c:pt>
                <c:pt idx="251">
                  <c:v>0.27647904752240904</c:v>
                </c:pt>
                <c:pt idx="252">
                  <c:v>0.27871379948781305</c:v>
                </c:pt>
                <c:pt idx="253">
                  <c:v>0.28095730889853199</c:v>
                </c:pt>
                <c:pt idx="254">
                  <c:v>0.28320950997316874</c:v>
                </c:pt>
                <c:pt idx="255">
                  <c:v>0.28547033590141113</c:v>
                </c:pt>
                <c:pt idx="256">
                  <c:v>0.28773971884899391</c:v>
                </c:pt>
                <c:pt idx="257">
                  <c:v>0.29001758996286153</c:v>
                </c:pt>
                <c:pt idx="258">
                  <c:v>0.29230387937653257</c:v>
                </c:pt>
                <c:pt idx="259">
                  <c:v>0.29459851621566419</c:v>
                </c:pt>
                <c:pt idx="260">
                  <c:v>0.29690142860381707</c:v>
                </c:pt>
                <c:pt idx="261">
                  <c:v>0.29921254366841976</c:v>
                </c:pt>
                <c:pt idx="262">
                  <c:v>0.30153178754693161</c:v>
                </c:pt>
                <c:pt idx="263">
                  <c:v>0.30385908539320422</c:v>
                </c:pt>
                <c:pt idx="264">
                  <c:v>0.30619436138404083</c:v>
                </c:pt>
                <c:pt idx="265">
                  <c:v>0.30853753872595147</c:v>
                </c:pt>
                <c:pt idx="266">
                  <c:v>0.31088853966210528</c:v>
                </c:pt>
                <c:pt idx="267">
                  <c:v>0.31324728547947667</c:v>
                </c:pt>
                <c:pt idx="268">
                  <c:v>0.31561369651618643</c:v>
                </c:pt>
                <c:pt idx="269">
                  <c:v>0.31798769216903616</c:v>
                </c:pt>
                <c:pt idx="270">
                  <c:v>0.32036919090123372</c:v>
                </c:pt>
                <c:pt idx="271">
                  <c:v>0.32275811025031087</c:v>
                </c:pt>
                <c:pt idx="272">
                  <c:v>0.32515436683622967</c:v>
                </c:pt>
                <c:pt idx="273">
                  <c:v>0.32755787636967881</c:v>
                </c:pt>
                <c:pt idx="274">
                  <c:v>0.32996855366055605</c:v>
                </c:pt>
                <c:pt idx="275">
                  <c:v>0.3323863126266372</c:v>
                </c:pt>
                <c:pt idx="276">
                  <c:v>0.33481106630242996</c:v>
                </c:pt>
                <c:pt idx="277">
                  <c:v>0.33724272684821111</c:v>
                </c:pt>
                <c:pt idx="278">
                  <c:v>0.33968120555924475</c:v>
                </c:pt>
                <c:pt idx="279">
                  <c:v>0.34212641287518164</c:v>
                </c:pt>
                <c:pt idx="280">
                  <c:v>0.34457825838963674</c:v>
                </c:pt>
                <c:pt idx="281">
                  <c:v>0.34703665085994373</c:v>
                </c:pt>
                <c:pt idx="282">
                  <c:v>0.34950149821708554</c:v>
                </c:pt>
                <c:pt idx="283">
                  <c:v>0.35197270757579735</c:v>
                </c:pt>
                <c:pt idx="284">
                  <c:v>0.35445018524484262</c:v>
                </c:pt>
                <c:pt idx="285">
                  <c:v>0.35693383673745827</c:v>
                </c:pt>
                <c:pt idx="286">
                  <c:v>0.35942356678196818</c:v>
                </c:pt>
                <c:pt idx="287">
                  <c:v>0.36191927933256318</c:v>
                </c:pt>
                <c:pt idx="288">
                  <c:v>0.36442087758024466</c:v>
                </c:pt>
                <c:pt idx="289">
                  <c:v>0.36692826396393069</c:v>
                </c:pt>
                <c:pt idx="290">
                  <c:v>0.36944134018172214</c:v>
                </c:pt>
                <c:pt idx="291">
                  <c:v>0.37196000720232658</c:v>
                </c:pt>
                <c:pt idx="292">
                  <c:v>0.37448416527663808</c:v>
                </c:pt>
                <c:pt idx="293">
                  <c:v>0.37701371394947009</c:v>
                </c:pt>
                <c:pt idx="294">
                  <c:v>0.37954855207144056</c:v>
                </c:pt>
                <c:pt idx="295">
                  <c:v>0.38208857781100469</c:v>
                </c:pt>
                <c:pt idx="296">
                  <c:v>0.38463368866663522</c:v>
                </c:pt>
                <c:pt idx="297">
                  <c:v>0.38718378147914628</c:v>
                </c:pt>
                <c:pt idx="298">
                  <c:v>0.38973875244415945</c:v>
                </c:pt>
                <c:pt idx="299">
                  <c:v>0.39229849712470855</c:v>
                </c:pt>
                <c:pt idx="300">
                  <c:v>0.39486291046398136</c:v>
                </c:pt>
                <c:pt idx="301">
                  <c:v>0.39743188679819552</c:v>
                </c:pt>
                <c:pt idx="302">
                  <c:v>0.40000531986960552</c:v>
                </c:pt>
                <c:pt idx="303">
                  <c:v>0.40258310283963922</c:v>
                </c:pt>
                <c:pt idx="304">
                  <c:v>0.40516512830215951</c:v>
                </c:pt>
                <c:pt idx="305">
                  <c:v>0.40775128829685042</c:v>
                </c:pt>
                <c:pt idx="306">
                  <c:v>0.41034147432272311</c:v>
                </c:pt>
                <c:pt idx="307">
                  <c:v>0.41293557735174008</c:v>
                </c:pt>
                <c:pt idx="308">
                  <c:v>0.41553348784255395</c:v>
                </c:pt>
                <c:pt idx="309">
                  <c:v>0.41813509575435898</c:v>
                </c:pt>
                <c:pt idx="310">
                  <c:v>0.42074029056085105</c:v>
                </c:pt>
                <c:pt idx="311">
                  <c:v>0.42334896126429439</c:v>
                </c:pt>
                <c:pt idx="312">
                  <c:v>0.42596099640969137</c:v>
                </c:pt>
                <c:pt idx="313">
                  <c:v>0.42857628409905268</c:v>
                </c:pt>
                <c:pt idx="314">
                  <c:v>0.43119471200576437</c:v>
                </c:pt>
                <c:pt idx="315">
                  <c:v>0.43381616738904938</c:v>
                </c:pt>
                <c:pt idx="316">
                  <c:v>0.43644053710851999</c:v>
                </c:pt>
                <c:pt idx="317">
                  <c:v>0.43906770763881819</c:v>
                </c:pt>
                <c:pt idx="318">
                  <c:v>0.44169756508434072</c:v>
                </c:pt>
                <c:pt idx="319">
                  <c:v>0.44432999519404581</c:v>
                </c:pt>
                <c:pt idx="320">
                  <c:v>0.44696488337633805</c:v>
                </c:pt>
                <c:pt idx="321">
                  <c:v>0.44960211471402872</c:v>
                </c:pt>
                <c:pt idx="322">
                  <c:v>0.45224157397936782</c:v>
                </c:pt>
                <c:pt idx="323">
                  <c:v>0.45488314564914456</c:v>
                </c:pt>
                <c:pt idx="324">
                  <c:v>0.45752671391985344</c:v>
                </c:pt>
                <c:pt idx="325">
                  <c:v>0.46017216272292211</c:v>
                </c:pt>
                <c:pt idx="326">
                  <c:v>0.46281937573999804</c:v>
                </c:pt>
                <c:pt idx="327">
                  <c:v>0.46546823641829027</c:v>
                </c:pt>
                <c:pt idx="328">
                  <c:v>0.46811862798596321</c:v>
                </c:pt>
                <c:pt idx="329">
                  <c:v>0.47077043346757902</c:v>
                </c:pt>
                <c:pt idx="330">
                  <c:v>0.47342353569958512</c:v>
                </c:pt>
                <c:pt idx="331">
                  <c:v>0.4760778173458432</c:v>
                </c:pt>
                <c:pt idx="332">
                  <c:v>0.47873316091319679</c:v>
                </c:pt>
                <c:pt idx="333">
                  <c:v>0.48138944876707351</c:v>
                </c:pt>
                <c:pt idx="334">
                  <c:v>0.4840465631471188</c:v>
                </c:pt>
                <c:pt idx="335">
                  <c:v>0.48670438618285727</c:v>
                </c:pt>
                <c:pt idx="336">
                  <c:v>0.4893627999093792</c:v>
                </c:pt>
                <c:pt idx="337">
                  <c:v>0.4920216862830471</c:v>
                </c:pt>
                <c:pt idx="338">
                  <c:v>0.49468092719722051</c:v>
                </c:pt>
                <c:pt idx="339">
                  <c:v>0.49734040449799455</c:v>
                </c:pt>
                <c:pt idx="340">
                  <c:v>0.4999999999999486</c:v>
                </c:pt>
                <c:pt idx="341">
                  <c:v>0.50265959550190265</c:v>
                </c:pt>
                <c:pt idx="342">
                  <c:v>0.50531907280267663</c:v>
                </c:pt>
                <c:pt idx="343">
                  <c:v>0.50797831371685009</c:v>
                </c:pt>
                <c:pt idx="344">
                  <c:v>0.51063720009051805</c:v>
                </c:pt>
                <c:pt idx="345">
                  <c:v>0.51329561381703992</c:v>
                </c:pt>
                <c:pt idx="346">
                  <c:v>0.5159534368527785</c:v>
                </c:pt>
                <c:pt idx="347">
                  <c:v>0.51861055123282385</c:v>
                </c:pt>
                <c:pt idx="348">
                  <c:v>0.52126683908670057</c:v>
                </c:pt>
                <c:pt idx="349">
                  <c:v>0.5239221826540541</c:v>
                </c:pt>
                <c:pt idx="350">
                  <c:v>0.52657646430031235</c:v>
                </c:pt>
                <c:pt idx="351">
                  <c:v>0.52922956653231845</c:v>
                </c:pt>
                <c:pt idx="352">
                  <c:v>0.53188137201393437</c:v>
                </c:pt>
                <c:pt idx="353">
                  <c:v>0.53453176358160737</c:v>
                </c:pt>
                <c:pt idx="354">
                  <c:v>0.53718062425989954</c:v>
                </c:pt>
                <c:pt idx="355">
                  <c:v>0.53982783727697559</c:v>
                </c:pt>
                <c:pt idx="356">
                  <c:v>0.5424732860800443</c:v>
                </c:pt>
                <c:pt idx="357">
                  <c:v>0.5451168543507533</c:v>
                </c:pt>
                <c:pt idx="358">
                  <c:v>0.54775842602053015</c:v>
                </c:pt>
                <c:pt idx="359">
                  <c:v>0.5503978852858693</c:v>
                </c:pt>
                <c:pt idx="360">
                  <c:v>0.55303511662356009</c:v>
                </c:pt>
                <c:pt idx="361">
                  <c:v>0.55567000480585238</c:v>
                </c:pt>
                <c:pt idx="362">
                  <c:v>0.55830243491555753</c:v>
                </c:pt>
                <c:pt idx="363">
                  <c:v>0.56093229236108022</c:v>
                </c:pt>
                <c:pt idx="364">
                  <c:v>0.56355946289137848</c:v>
                </c:pt>
                <c:pt idx="365">
                  <c:v>0.56618383261084926</c:v>
                </c:pt>
                <c:pt idx="366">
                  <c:v>0.56880528799413432</c:v>
                </c:pt>
                <c:pt idx="367">
                  <c:v>0.57142371590084617</c:v>
                </c:pt>
                <c:pt idx="368">
                  <c:v>0.57403900359020754</c:v>
                </c:pt>
                <c:pt idx="369">
                  <c:v>0.57665103873560475</c:v>
                </c:pt>
                <c:pt idx="370">
                  <c:v>0.57925970943904814</c:v>
                </c:pt>
                <c:pt idx="371">
                  <c:v>0.58186490424554038</c:v>
                </c:pt>
                <c:pt idx="372">
                  <c:v>0.58446651215734557</c:v>
                </c:pt>
                <c:pt idx="373">
                  <c:v>0.58706442264815961</c:v>
                </c:pt>
                <c:pt idx="374">
                  <c:v>0.58965852567717669</c:v>
                </c:pt>
                <c:pt idx="375">
                  <c:v>0.59224871170304949</c:v>
                </c:pt>
                <c:pt idx="376">
                  <c:v>0.59483487169774063</c:v>
                </c:pt>
                <c:pt idx="377">
                  <c:v>0.59741689716026114</c:v>
                </c:pt>
                <c:pt idx="378">
                  <c:v>0.59999468013029489</c:v>
                </c:pt>
                <c:pt idx="379">
                  <c:v>0.60256811320170511</c:v>
                </c:pt>
                <c:pt idx="380">
                  <c:v>0.60513708953591938</c:v>
                </c:pt>
                <c:pt idx="381">
                  <c:v>0.60770150287519242</c:v>
                </c:pt>
                <c:pt idx="382">
                  <c:v>0.61026124755574163</c:v>
                </c:pt>
                <c:pt idx="383">
                  <c:v>0.61281621852075507</c:v>
                </c:pt>
                <c:pt idx="384">
                  <c:v>0.61536631133326636</c:v>
                </c:pt>
                <c:pt idx="385">
                  <c:v>0.61791142218889705</c:v>
                </c:pt>
                <c:pt idx="386">
                  <c:v>0.6204514479284613</c:v>
                </c:pt>
                <c:pt idx="387">
                  <c:v>0.62298628605043205</c:v>
                </c:pt>
                <c:pt idx="388">
                  <c:v>0.62551583472326433</c:v>
                </c:pt>
                <c:pt idx="389">
                  <c:v>0.62803999279757594</c:v>
                </c:pt>
                <c:pt idx="390">
                  <c:v>0.6305586598181806</c:v>
                </c:pt>
                <c:pt idx="391">
                  <c:v>0.63307173603597233</c:v>
                </c:pt>
                <c:pt idx="392">
                  <c:v>0.63557912241965853</c:v>
                </c:pt>
                <c:pt idx="393">
                  <c:v>0.63808072066734023</c:v>
                </c:pt>
                <c:pt idx="394">
                  <c:v>0.64057643321793545</c:v>
                </c:pt>
                <c:pt idx="395">
                  <c:v>0.64306616326244559</c:v>
                </c:pt>
                <c:pt idx="396">
                  <c:v>0.64554981475506135</c:v>
                </c:pt>
                <c:pt idx="397">
                  <c:v>0.64802729242410695</c:v>
                </c:pt>
                <c:pt idx="398">
                  <c:v>0.65049850178281898</c:v>
                </c:pt>
                <c:pt idx="399">
                  <c:v>0.65296334913996112</c:v>
                </c:pt>
                <c:pt idx="400">
                  <c:v>0.65542174161026834</c:v>
                </c:pt>
                <c:pt idx="401">
                  <c:v>0.65787358712472366</c:v>
                </c:pt>
                <c:pt idx="402">
                  <c:v>0.66031879444066088</c:v>
                </c:pt>
                <c:pt idx="403">
                  <c:v>0.66275727315169475</c:v>
                </c:pt>
                <c:pt idx="404">
                  <c:v>0.66518893369747611</c:v>
                </c:pt>
                <c:pt idx="405">
                  <c:v>0.66761368737326932</c:v>
                </c:pt>
                <c:pt idx="406">
                  <c:v>0.67003144633935063</c:v>
                </c:pt>
                <c:pt idx="407">
                  <c:v>0.67244212363022815</c:v>
                </c:pt>
                <c:pt idx="408">
                  <c:v>0.67484563316367752</c:v>
                </c:pt>
                <c:pt idx="409">
                  <c:v>0.67724188974959676</c:v>
                </c:pt>
                <c:pt idx="410">
                  <c:v>0.67963080909867402</c:v>
                </c:pt>
                <c:pt idx="411">
                  <c:v>0.68201230783087197</c:v>
                </c:pt>
                <c:pt idx="412">
                  <c:v>0.68438630348372187</c:v>
                </c:pt>
                <c:pt idx="413">
                  <c:v>0.68675271452043207</c:v>
                </c:pt>
                <c:pt idx="414">
                  <c:v>0.68911146033780368</c:v>
                </c:pt>
                <c:pt idx="415">
                  <c:v>0.69146246127395783</c:v>
                </c:pt>
                <c:pt idx="416">
                  <c:v>0.69380563861586886</c:v>
                </c:pt>
                <c:pt idx="417">
                  <c:v>0.69614091460670569</c:v>
                </c:pt>
                <c:pt idx="418">
                  <c:v>0.69846821245297863</c:v>
                </c:pt>
                <c:pt idx="419">
                  <c:v>0.70078745633149075</c:v>
                </c:pt>
                <c:pt idx="420">
                  <c:v>0.70309857139609377</c:v>
                </c:pt>
                <c:pt idx="421">
                  <c:v>0.70540148378424705</c:v>
                </c:pt>
                <c:pt idx="422">
                  <c:v>0.70769612062337894</c:v>
                </c:pt>
                <c:pt idx="423">
                  <c:v>0.7099824100370502</c:v>
                </c:pt>
                <c:pt idx="424">
                  <c:v>0.71226028115091822</c:v>
                </c:pt>
                <c:pt idx="425">
                  <c:v>0.71452966409850127</c:v>
                </c:pt>
                <c:pt idx="426">
                  <c:v>0.71679049002674411</c:v>
                </c:pt>
                <c:pt idx="427">
                  <c:v>0.71904269110138119</c:v>
                </c:pt>
                <c:pt idx="428">
                  <c:v>0.72128620051210035</c:v>
                </c:pt>
                <c:pt idx="429">
                  <c:v>0.7235209524775047</c:v>
                </c:pt>
                <c:pt idx="430">
                  <c:v>0.72574688224987216</c:v>
                </c:pt>
                <c:pt idx="431">
                  <c:v>0.72796392611971383</c:v>
                </c:pt>
                <c:pt idx="432">
                  <c:v>0.73017202142012982</c:v>
                </c:pt>
                <c:pt idx="433">
                  <c:v>0.73237110653096305</c:v>
                </c:pt>
                <c:pt idx="434">
                  <c:v>0.7345611208827495</c:v>
                </c:pt>
                <c:pt idx="435">
                  <c:v>0.73674200496046793</c:v>
                </c:pt>
                <c:pt idx="436">
                  <c:v>0.7389137003070847</c:v>
                </c:pt>
                <c:pt idx="437">
                  <c:v>0.74107614952689815</c:v>
                </c:pt>
                <c:pt idx="438">
                  <c:v>0.74322929628867906</c:v>
                </c:pt>
                <c:pt idx="439">
                  <c:v>0.74537308532861046</c:v>
                </c:pt>
                <c:pt idx="440">
                  <c:v>0.7475074624530238</c:v>
                </c:pt>
                <c:pt idx="441">
                  <c:v>0.74963237454093479</c:v>
                </c:pt>
                <c:pt idx="442">
                  <c:v>0.75174776954637645</c:v>
                </c:pt>
                <c:pt idx="443">
                  <c:v>0.75385359650053319</c:v>
                </c:pt>
                <c:pt idx="444">
                  <c:v>0.75594980551367197</c:v>
                </c:pt>
                <c:pt idx="445">
                  <c:v>0.75803634777687434</c:v>
                </c:pt>
                <c:pt idx="446">
                  <c:v>0.76011317556356994</c:v>
                </c:pt>
                <c:pt idx="447">
                  <c:v>0.76218024223086867</c:v>
                </c:pt>
                <c:pt idx="448">
                  <c:v>0.76423750222069653</c:v>
                </c:pt>
                <c:pt idx="449">
                  <c:v>0.76628491106073282</c:v>
                </c:pt>
                <c:pt idx="450">
                  <c:v>0.76832242536514972</c:v>
                </c:pt>
                <c:pt idx="451">
                  <c:v>0.77035000283515753</c:v>
                </c:pt>
                <c:pt idx="452">
                  <c:v>0.7723676022593523</c:v>
                </c:pt>
                <c:pt idx="453">
                  <c:v>0.77437518351387058</c:v>
                </c:pt>
                <c:pt idx="454">
                  <c:v>0.77637270756234922</c:v>
                </c:pt>
                <c:pt idx="455">
                  <c:v>0.77836013645569413</c:v>
                </c:pt>
                <c:pt idx="456">
                  <c:v>0.78033743333165606</c:v>
                </c:pt>
                <c:pt idx="457">
                  <c:v>0.78230456241421598</c:v>
                </c:pt>
                <c:pt idx="458">
                  <c:v>0.78426148901278137</c:v>
                </c:pt>
                <c:pt idx="459">
                  <c:v>0.78620817952119459</c:v>
                </c:pt>
                <c:pt idx="460">
                  <c:v>0.78814460141655285</c:v>
                </c:pt>
                <c:pt idx="461">
                  <c:v>0.79007072325784322</c:v>
                </c:pt>
                <c:pt idx="462">
                  <c:v>0.79198651468439318</c:v>
                </c:pt>
                <c:pt idx="463">
                  <c:v>0.79389194641413696</c:v>
                </c:pt>
                <c:pt idx="464">
                  <c:v>0.79578699024170074</c:v>
                </c:pt>
                <c:pt idx="465">
                  <c:v>0.79767161903630734</c:v>
                </c:pt>
                <c:pt idx="466">
                  <c:v>0.79954580673950093</c:v>
                </c:pt>
                <c:pt idx="467">
                  <c:v>0.80140952836269508</c:v>
                </c:pt>
                <c:pt idx="468">
                  <c:v>0.80326275998454477</c:v>
                </c:pt>
                <c:pt idx="469">
                  <c:v>0.80510547874814276</c:v>
                </c:pt>
                <c:pt idx="470">
                  <c:v>0.80693766285804425</c:v>
                </c:pt>
                <c:pt idx="471">
                  <c:v>0.80875929157712012</c:v>
                </c:pt>
                <c:pt idx="472">
                  <c:v>0.81057034522323945</c:v>
                </c:pt>
                <c:pt idx="473">
                  <c:v>0.81237080516578564</c:v>
                </c:pt>
                <c:pt idx="474">
                  <c:v>0.81416065382200498</c:v>
                </c:pt>
                <c:pt idx="475">
                  <c:v>0.81593987465319262</c:v>
                </c:pt>
                <c:pt idx="476">
                  <c:v>0.81770845216071375</c:v>
                </c:pt>
                <c:pt idx="477">
                  <c:v>0.81946637188186577</c:v>
                </c:pt>
                <c:pt idx="478">
                  <c:v>0.82121362038558099</c:v>
                </c:pt>
                <c:pt idx="479">
                  <c:v>0.82295018526797215</c:v>
                </c:pt>
                <c:pt idx="480">
                  <c:v>0.82467605514772357</c:v>
                </c:pt>
                <c:pt idx="481">
                  <c:v>0.82639121966132878</c:v>
                </c:pt>
                <c:pt idx="482">
                  <c:v>0.8280956694581767</c:v>
                </c:pt>
                <c:pt idx="483">
                  <c:v>0.82978939619549019</c:v>
                </c:pt>
                <c:pt idx="484">
                  <c:v>0.831472392533116</c:v>
                </c:pt>
                <c:pt idx="485">
                  <c:v>0.83314465212817101</c:v>
                </c:pt>
                <c:pt idx="486">
                  <c:v>0.83480616962954479</c:v>
                </c:pt>
                <c:pt idx="487">
                  <c:v>0.83645694067226217</c:v>
                </c:pt>
                <c:pt idx="488">
                  <c:v>0.83809696187170679</c:v>
                </c:pt>
                <c:pt idx="489">
                  <c:v>0.83972623081770881</c:v>
                </c:pt>
                <c:pt idx="490">
                  <c:v>0.84134474606849807</c:v>
                </c:pt>
                <c:pt idx="491">
                  <c:v>0.84295250714452497</c:v>
                </c:pt>
                <c:pt idx="492">
                  <c:v>0.84454951452215266</c:v>
                </c:pt>
                <c:pt idx="493">
                  <c:v>0.84613576962722092</c:v>
                </c:pt>
                <c:pt idx="494">
                  <c:v>0.84771127482848474</c:v>
                </c:pt>
                <c:pt idx="495">
                  <c:v>0.8492760334309315</c:v>
                </c:pt>
                <c:pt idx="496">
                  <c:v>0.85083004966897491</c:v>
                </c:pt>
                <c:pt idx="497">
                  <c:v>0.85237332869953364</c:v>
                </c:pt>
                <c:pt idx="498">
                  <c:v>0.85390587659499184</c:v>
                </c:pt>
                <c:pt idx="499">
                  <c:v>0.85542770033604743</c:v>
                </c:pt>
                <c:pt idx="500">
                  <c:v>0.8569388078044482</c:v>
                </c:pt>
                <c:pt idx="501">
                  <c:v>0.85843920777562011</c:v>
                </c:pt>
                <c:pt idx="502">
                  <c:v>0.85992890991118864</c:v>
                </c:pt>
                <c:pt idx="503">
                  <c:v>0.86140792475139594</c:v>
                </c:pt>
                <c:pt idx="504">
                  <c:v>0.86287626370741677</c:v>
                </c:pt>
                <c:pt idx="505">
                  <c:v>0.86433393905357569</c:v>
                </c:pt>
                <c:pt idx="506">
                  <c:v>0.86578096391946635</c:v>
                </c:pt>
                <c:pt idx="507">
                  <c:v>0.86721735228197794</c:v>
                </c:pt>
                <c:pt idx="508">
                  <c:v>0.86864311895722823</c:v>
                </c:pt>
                <c:pt idx="509">
                  <c:v>0.87005827959240944</c:v>
                </c:pt>
                <c:pt idx="510">
                  <c:v>0.87146285065754459</c:v>
                </c:pt>
                <c:pt idx="511">
                  <c:v>0.87285684943716135</c:v>
                </c:pt>
                <c:pt idx="512">
                  <c:v>0.87424029402188419</c:v>
                </c:pt>
                <c:pt idx="513">
                  <c:v>0.87561320329994452</c:v>
                </c:pt>
                <c:pt idx="514">
                  <c:v>0.87697559694861704</c:v>
                </c:pt>
                <c:pt idx="515">
                  <c:v>0.87832749542557942</c:v>
                </c:pt>
                <c:pt idx="516">
                  <c:v>0.87966891996020069</c:v>
                </c:pt>
                <c:pt idx="517">
                  <c:v>0.88099989254476041</c:v>
                </c:pt>
                <c:pt idx="518">
                  <c:v>0.88232043592559972</c:v>
                </c:pt>
                <c:pt idx="519">
                  <c:v>0.88363057359420927</c:v>
                </c:pt>
                <c:pt idx="520">
                  <c:v>0.88493032977825348</c:v>
                </c:pt>
                <c:pt idx="521">
                  <c:v>0.88621972943253646</c:v>
                </c:pt>
                <c:pt idx="522">
                  <c:v>0.88749879822991029</c:v>
                </c:pt>
                <c:pt idx="523">
                  <c:v>0.88876756255212785</c:v>
                </c:pt>
                <c:pt idx="524">
                  <c:v>0.89002604948064501</c:v>
                </c:pt>
                <c:pt idx="525">
                  <c:v>0.89127428678737175</c:v>
                </c:pt>
                <c:pt idx="526">
                  <c:v>0.8925123029253762</c:v>
                </c:pt>
                <c:pt idx="527">
                  <c:v>0.89374012701954419</c:v>
                </c:pt>
                <c:pt idx="528">
                  <c:v>0.89495778885719612</c:v>
                </c:pt>
                <c:pt idx="529">
                  <c:v>0.89616531887866346</c:v>
                </c:pt>
                <c:pt idx="530">
                  <c:v>0.89736274816782835</c:v>
                </c:pt>
                <c:pt idx="531">
                  <c:v>0.89855010844262717</c:v>
                </c:pt>
                <c:pt idx="532">
                  <c:v>0.89972743204552252</c:v>
                </c:pt>
                <c:pt idx="533">
                  <c:v>0.90089475193394264</c:v>
                </c:pt>
                <c:pt idx="534">
                  <c:v>0.90205210167069549</c:v>
                </c:pt>
                <c:pt idx="535">
                  <c:v>0.90319951541435495</c:v>
                </c:pt>
                <c:pt idx="536">
                  <c:v>0.90433702790962456</c:v>
                </c:pt>
                <c:pt idx="537">
                  <c:v>0.9054646744776802</c:v>
                </c:pt>
                <c:pt idx="538">
                  <c:v>0.90658249100649413</c:v>
                </c:pt>
                <c:pt idx="539">
                  <c:v>0.90769051394114253</c:v>
                </c:pt>
                <c:pt idx="540">
                  <c:v>0.9087887802740986</c:v>
                </c:pt>
                <c:pt idx="541">
                  <c:v>0.9098773275355142</c:v>
                </c:pt>
                <c:pt idx="542">
                  <c:v>0.91095619378349224</c:v>
                </c:pt>
                <c:pt idx="543">
                  <c:v>0.91202541759435063</c:v>
                </c:pt>
                <c:pt idx="544">
                  <c:v>0.91308503805288233</c:v>
                </c:pt>
                <c:pt idx="545">
                  <c:v>0.91413509474261179</c:v>
                </c:pt>
                <c:pt idx="546">
                  <c:v>0.91517562773605032</c:v>
                </c:pt>
                <c:pt idx="547">
                  <c:v>0.91620667758495389</c:v>
                </c:pt>
                <c:pt idx="548">
                  <c:v>0.91722828531058354</c:v>
                </c:pt>
                <c:pt idx="549">
                  <c:v>0.91824049239397199</c:v>
                </c:pt>
                <c:pt idx="550">
                  <c:v>0.91924334076619774</c:v>
                </c:pt>
                <c:pt idx="551">
                  <c:v>0.92023687279866939</c:v>
                </c:pt>
                <c:pt idx="552">
                  <c:v>0.92122113129342109</c:v>
                </c:pt>
                <c:pt idx="553">
                  <c:v>0.92219615947342315</c:v>
                </c:pt>
                <c:pt idx="554">
                  <c:v>0.92316200097290757</c:v>
                </c:pt>
                <c:pt idx="555">
                  <c:v>0.92411869982771189</c:v>
                </c:pt>
                <c:pt idx="556">
                  <c:v>0.9250663004656432</c:v>
                </c:pt>
                <c:pt idx="557">
                  <c:v>0.92600484769686353</c:v>
                </c:pt>
                <c:pt idx="558">
                  <c:v>0.92693438670429951</c:v>
                </c:pt>
                <c:pt idx="559">
                  <c:v>0.92785496303407711</c:v>
                </c:pt>
                <c:pt idx="560">
                  <c:v>0.92876662258598497</c:v>
                </c:pt>
                <c:pt idx="561">
                  <c:v>0.92966941160396588</c:v>
                </c:pt>
                <c:pt idx="562">
                  <c:v>0.93056337666663991</c:v>
                </c:pt>
                <c:pt idx="563">
                  <c:v>0.9314485646778613</c:v>
                </c:pt>
                <c:pt idx="564">
                  <c:v>0.93232502285730889</c:v>
                </c:pt>
                <c:pt idx="565">
                  <c:v>0.93319279873111416</c:v>
                </c:pt>
                <c:pt idx="566">
                  <c:v>0.93405194012252668</c:v>
                </c:pt>
                <c:pt idx="567">
                  <c:v>0.93490249514261947</c:v>
                </c:pt>
                <c:pt idx="568">
                  <c:v>0.93574451218103716</c:v>
                </c:pt>
                <c:pt idx="569">
                  <c:v>0.93657803989678534</c:v>
                </c:pt>
                <c:pt idx="570">
                  <c:v>0.9374031272090666</c:v>
                </c:pt>
                <c:pt idx="571">
                  <c:v>0.93821982328816178</c:v>
                </c:pt>
                <c:pt idx="572">
                  <c:v>0.93902817754635948</c:v>
                </c:pt>
                <c:pt idx="573">
                  <c:v>0.93982823962893525</c:v>
                </c:pt>
                <c:pt idx="574">
                  <c:v>0.94062005940518134</c:v>
                </c:pt>
                <c:pt idx="575">
                  <c:v>0.94140368695948884</c:v>
                </c:pt>
                <c:pt idx="576">
                  <c:v>0.94217917258248429</c:v>
                </c:pt>
                <c:pt idx="577">
                  <c:v>0.94294656676222077</c:v>
                </c:pt>
                <c:pt idx="578">
                  <c:v>0.94370592017542554</c:v>
                </c:pt>
                <c:pt idx="579">
                  <c:v>0.94445728367880666</c:v>
                </c:pt>
                <c:pt idx="580">
                  <c:v>0.94520070830041769</c:v>
                </c:pt>
                <c:pt idx="581">
                  <c:v>0.94593624523108344</c:v>
                </c:pt>
                <c:pt idx="582">
                  <c:v>0.94666394581588775</c:v>
                </c:pt>
                <c:pt idx="583">
                  <c:v>0.94738386154572429</c:v>
                </c:pt>
                <c:pt idx="584">
                  <c:v>0.94809604404891046</c:v>
                </c:pt>
                <c:pt idx="585">
                  <c:v>0.94880054508286893</c:v>
                </c:pt>
                <c:pt idx="586">
                  <c:v>0.94949741652587316</c:v>
                </c:pt>
                <c:pt idx="587">
                  <c:v>0.95018671036886293</c:v>
                </c:pt>
                <c:pt idx="588">
                  <c:v>0.95086847870732671</c:v>
                </c:pt>
                <c:pt idx="589">
                  <c:v>0.95154277373325469</c:v>
                </c:pt>
                <c:pt idx="590">
                  <c:v>0.9522096477271631</c:v>
                </c:pt>
                <c:pt idx="591">
                  <c:v>0.95286915305018871</c:v>
                </c:pt>
                <c:pt idx="592">
                  <c:v>0.95352134213625817</c:v>
                </c:pt>
                <c:pt idx="593">
                  <c:v>0.95416626748432898</c:v>
                </c:pt>
                <c:pt idx="594">
                  <c:v>0.95480398165070646</c:v>
                </c:pt>
                <c:pt idx="595">
                  <c:v>0.95543453724143579</c:v>
                </c:pt>
                <c:pt idx="596">
                  <c:v>0.95605798690476951</c:v>
                </c:pt>
                <c:pt idx="597">
                  <c:v>0.9566743833237138</c:v>
                </c:pt>
                <c:pt idx="598">
                  <c:v>0.95728377920865049</c:v>
                </c:pt>
                <c:pt idx="599">
                  <c:v>0.95788622729003969</c:v>
                </c:pt>
                <c:pt idx="600">
                  <c:v>0.95848178031120068</c:v>
                </c:pt>
                <c:pt idx="601">
                  <c:v>0.95907049102117259</c:v>
                </c:pt>
                <c:pt idx="602">
                  <c:v>0.95965241216765684</c:v>
                </c:pt>
                <c:pt idx="603">
                  <c:v>0.96022759649003975</c:v>
                </c:pt>
                <c:pt idx="604">
                  <c:v>0.96079609671249799</c:v>
                </c:pt>
                <c:pt idx="605">
                  <c:v>0.96135796553718589</c:v>
                </c:pt>
                <c:pt idx="606">
                  <c:v>0.96191325563750618</c:v>
                </c:pt>
                <c:pt idx="607">
                  <c:v>0.96246201965146438</c:v>
                </c:pt>
                <c:pt idx="608">
                  <c:v>0.96300431017510679</c:v>
                </c:pt>
                <c:pt idx="609">
                  <c:v>0.96354017975604356</c:v>
                </c:pt>
                <c:pt idx="610">
                  <c:v>0.96406968088705602</c:v>
                </c:pt>
                <c:pt idx="611">
                  <c:v>0.96459286599979033</c:v>
                </c:pt>
                <c:pt idx="612">
                  <c:v>0.96510978745853637</c:v>
                </c:pt>
                <c:pt idx="613">
                  <c:v>0.96562049755409229</c:v>
                </c:pt>
                <c:pt idx="614">
                  <c:v>0.96612504849771652</c:v>
                </c:pt>
                <c:pt idx="615">
                  <c:v>0.96662349241516543</c:v>
                </c:pt>
                <c:pt idx="616">
                  <c:v>0.96711588134081894</c:v>
                </c:pt>
                <c:pt idx="617">
                  <c:v>0.9676022672118928</c:v>
                </c:pt>
                <c:pt idx="618">
                  <c:v>0.96808270186273848</c:v>
                </c:pt>
                <c:pt idx="619">
                  <c:v>0.96855723701923069</c:v>
                </c:pt>
                <c:pt idx="620">
                  <c:v>0.96902592429324297</c:v>
                </c:pt>
                <c:pt idx="621">
                  <c:v>0.96948881517721108</c:v>
                </c:pt>
                <c:pt idx="622">
                  <c:v>0.96994596103878417</c:v>
                </c:pt>
                <c:pt idx="623">
                  <c:v>0.97039741311556493</c:v>
                </c:pt>
                <c:pt idx="624">
                  <c:v>0.97084322250993726</c:v>
                </c:pt>
                <c:pt idx="625">
                  <c:v>0.97128344018398272</c:v>
                </c:pt>
                <c:pt idx="626">
                  <c:v>0.97171811695448451</c:v>
                </c:pt>
                <c:pt idx="627">
                  <c:v>0.97214730348802147</c:v>
                </c:pt>
                <c:pt idx="628">
                  <c:v>0.97257105029614821</c:v>
                </c:pt>
                <c:pt idx="629">
                  <c:v>0.972989407730665</c:v>
                </c:pt>
                <c:pt idx="630">
                  <c:v>0.97340242597897564</c:v>
                </c:pt>
                <c:pt idx="631">
                  <c:v>0.97381015505953272</c:v>
                </c:pt>
                <c:pt idx="632">
                  <c:v>0.97421264481737158</c:v>
                </c:pt>
                <c:pt idx="633">
                  <c:v>0.97460994491973163</c:v>
                </c:pt>
                <c:pt idx="634">
                  <c:v>0.97500210485176553</c:v>
                </c:pt>
                <c:pt idx="635">
                  <c:v>0.97538917391233604</c:v>
                </c:pt>
                <c:pt idx="636">
                  <c:v>0.97577120120989969</c:v>
                </c:pt>
                <c:pt idx="637">
                  <c:v>0.97614823565847797</c:v>
                </c:pt>
                <c:pt idx="638">
                  <c:v>0.97652032597371496</c:v>
                </c:pt>
                <c:pt idx="639">
                  <c:v>0.97688752066902185</c:v>
                </c:pt>
                <c:pt idx="640">
                  <c:v>0.97724986805180769</c:v>
                </c:pt>
                <c:pt idx="641">
                  <c:v>0.97760741621979552</c:v>
                </c:pt>
                <c:pt idx="642">
                  <c:v>0.9779602130574252</c:v>
                </c:pt>
                <c:pt idx="643">
                  <c:v>0.97830830623234055</c:v>
                </c:pt>
                <c:pt idx="644">
                  <c:v>0.97865174319196235</c:v>
                </c:pt>
                <c:pt idx="645">
                  <c:v>0.97899057116014487</c:v>
                </c:pt>
                <c:pt idx="646">
                  <c:v>0.97932483713391771</c:v>
                </c:pt>
                <c:pt idx="647">
                  <c:v>0.97965458788031079</c:v>
                </c:pt>
                <c:pt idx="648">
                  <c:v>0.97997986993326247</c:v>
                </c:pt>
                <c:pt idx="649">
                  <c:v>0.98030072959061132</c:v>
                </c:pt>
                <c:pt idx="650">
                  <c:v>0.98061721291116977</c:v>
                </c:pt>
                <c:pt idx="651">
                  <c:v>0.98092936571187994</c:v>
                </c:pt>
                <c:pt idx="652">
                  <c:v>0.98123723356505088</c:v>
                </c:pt>
                <c:pt idx="653">
                  <c:v>0.98154086179567723</c:v>
                </c:pt>
                <c:pt idx="654">
                  <c:v>0.98184029547883733</c:v>
                </c:pt>
                <c:pt idx="655">
                  <c:v>0.98213557943717256</c:v>
                </c:pt>
                <c:pt idx="656">
                  <c:v>0.98242675823844527</c:v>
                </c:pt>
                <c:pt idx="657">
                  <c:v>0.98271387619317552</c:v>
                </c:pt>
                <c:pt idx="658">
                  <c:v>0.98299697735235669</c:v>
                </c:pt>
                <c:pt idx="659">
                  <c:v>0.98327610550524791</c:v>
                </c:pt>
                <c:pt idx="660">
                  <c:v>0.98355130417724446</c:v>
                </c:pt>
                <c:pt idx="661">
                  <c:v>0.98382261662782378</c:v>
                </c:pt>
                <c:pt idx="662">
                  <c:v>0.98409008584856827</c:v>
                </c:pt>
                <c:pt idx="663">
                  <c:v>0.9843537545612624</c:v>
                </c:pt>
                <c:pt idx="664">
                  <c:v>0.98461366521606486</c:v>
                </c:pt>
                <c:pt idx="665">
                  <c:v>0.98486985998975463</c:v>
                </c:pt>
                <c:pt idx="666">
                  <c:v>0.98512238078405012</c:v>
                </c:pt>
                <c:pt idx="667">
                  <c:v>0.98537126922400142</c:v>
                </c:pt>
                <c:pt idx="668">
                  <c:v>0.98561656665645303</c:v>
                </c:pt>
                <c:pt idx="669">
                  <c:v>0.98585831414858005</c:v>
                </c:pt>
                <c:pt idx="670">
                  <c:v>0.98609655248649242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E4-473C-9C26-8D9B3C87319E}"/>
            </c:ext>
          </c:extLst>
        </c:ser>
        <c:ser>
          <c:idx val="2"/>
          <c:order val="2"/>
          <c:tx>
            <c:strRef>
              <c:f>Arkusz2!$L$1</c:f>
              <c:strCache>
                <c:ptCount val="1"/>
                <c:pt idx="0">
                  <c:v>G(x)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Arkusz2!$J$2:$J$672</c:f>
              <c:numCache>
                <c:formatCode>General</c:formatCode>
                <c:ptCount val="671"/>
                <c:pt idx="0">
                  <c:v>146</c:v>
                </c:pt>
                <c:pt idx="1">
                  <c:v>146.1</c:v>
                </c:pt>
                <c:pt idx="2">
                  <c:v>146.19999999999999</c:v>
                </c:pt>
                <c:pt idx="3">
                  <c:v>146.29999999999998</c:v>
                </c:pt>
                <c:pt idx="4">
                  <c:v>146.39999999999998</c:v>
                </c:pt>
                <c:pt idx="5">
                  <c:v>146.49999999999997</c:v>
                </c:pt>
                <c:pt idx="6">
                  <c:v>146.59999999999997</c:v>
                </c:pt>
                <c:pt idx="7">
                  <c:v>146.69999999999996</c:v>
                </c:pt>
                <c:pt idx="8">
                  <c:v>146.79999999999995</c:v>
                </c:pt>
                <c:pt idx="9">
                  <c:v>146.89999999999995</c:v>
                </c:pt>
                <c:pt idx="10">
                  <c:v>146.99999999999994</c:v>
                </c:pt>
                <c:pt idx="11">
                  <c:v>147.09999999999994</c:v>
                </c:pt>
                <c:pt idx="12">
                  <c:v>147.19999999999993</c:v>
                </c:pt>
                <c:pt idx="13">
                  <c:v>147.29999999999993</c:v>
                </c:pt>
                <c:pt idx="14">
                  <c:v>147.39999999999992</c:v>
                </c:pt>
                <c:pt idx="15">
                  <c:v>147.49999999999991</c:v>
                </c:pt>
                <c:pt idx="16">
                  <c:v>147.59999999999991</c:v>
                </c:pt>
                <c:pt idx="17">
                  <c:v>147.6999999999999</c:v>
                </c:pt>
                <c:pt idx="18">
                  <c:v>147.7999999999999</c:v>
                </c:pt>
                <c:pt idx="19">
                  <c:v>147.89999999999989</c:v>
                </c:pt>
                <c:pt idx="20">
                  <c:v>147.99999999999989</c:v>
                </c:pt>
                <c:pt idx="21">
                  <c:v>148.09999999999988</c:v>
                </c:pt>
                <c:pt idx="22">
                  <c:v>148.19999999999987</c:v>
                </c:pt>
                <c:pt idx="23">
                  <c:v>148.29999999999987</c:v>
                </c:pt>
                <c:pt idx="24">
                  <c:v>148.39999999999986</c:v>
                </c:pt>
                <c:pt idx="25">
                  <c:v>148.49999999999986</c:v>
                </c:pt>
                <c:pt idx="26">
                  <c:v>148.59999999999985</c:v>
                </c:pt>
                <c:pt idx="27">
                  <c:v>148.69999999999985</c:v>
                </c:pt>
                <c:pt idx="28">
                  <c:v>148.79999999999984</c:v>
                </c:pt>
                <c:pt idx="29">
                  <c:v>148.89999999999984</c:v>
                </c:pt>
                <c:pt idx="30">
                  <c:v>148.99999999999983</c:v>
                </c:pt>
                <c:pt idx="31">
                  <c:v>149.09999999999982</c:v>
                </c:pt>
                <c:pt idx="32">
                  <c:v>149.19999999999982</c:v>
                </c:pt>
                <c:pt idx="33">
                  <c:v>149.29999999999981</c:v>
                </c:pt>
                <c:pt idx="34">
                  <c:v>149.39999999999981</c:v>
                </c:pt>
                <c:pt idx="35">
                  <c:v>149.4999999999998</c:v>
                </c:pt>
                <c:pt idx="36">
                  <c:v>149.5999999999998</c:v>
                </c:pt>
                <c:pt idx="37">
                  <c:v>149.69999999999979</c:v>
                </c:pt>
                <c:pt idx="38">
                  <c:v>149.79999999999978</c:v>
                </c:pt>
                <c:pt idx="39">
                  <c:v>149.89999999999978</c:v>
                </c:pt>
                <c:pt idx="40">
                  <c:v>149.99999999999977</c:v>
                </c:pt>
                <c:pt idx="41">
                  <c:v>150.09999999999977</c:v>
                </c:pt>
                <c:pt idx="42">
                  <c:v>150.19999999999976</c:v>
                </c:pt>
                <c:pt idx="43">
                  <c:v>150.29999999999976</c:v>
                </c:pt>
                <c:pt idx="44">
                  <c:v>150.39999999999975</c:v>
                </c:pt>
                <c:pt idx="45">
                  <c:v>150.49999999999974</c:v>
                </c:pt>
                <c:pt idx="46">
                  <c:v>150.59999999999974</c:v>
                </c:pt>
                <c:pt idx="47">
                  <c:v>150.69999999999973</c:v>
                </c:pt>
                <c:pt idx="48">
                  <c:v>150.79999999999973</c:v>
                </c:pt>
                <c:pt idx="49">
                  <c:v>150.89999999999972</c:v>
                </c:pt>
                <c:pt idx="50">
                  <c:v>150.99999999999972</c:v>
                </c:pt>
                <c:pt idx="51">
                  <c:v>151.09999999999971</c:v>
                </c:pt>
                <c:pt idx="52">
                  <c:v>151.1999999999997</c:v>
                </c:pt>
                <c:pt idx="53">
                  <c:v>151.2999999999997</c:v>
                </c:pt>
                <c:pt idx="54">
                  <c:v>151.39999999999969</c:v>
                </c:pt>
                <c:pt idx="55">
                  <c:v>151.49999999999969</c:v>
                </c:pt>
                <c:pt idx="56">
                  <c:v>151.59999999999968</c:v>
                </c:pt>
                <c:pt idx="57">
                  <c:v>151.69999999999968</c:v>
                </c:pt>
                <c:pt idx="58">
                  <c:v>151.79999999999967</c:v>
                </c:pt>
                <c:pt idx="59">
                  <c:v>151.89999999999966</c:v>
                </c:pt>
                <c:pt idx="60">
                  <c:v>151.99999999999966</c:v>
                </c:pt>
                <c:pt idx="61">
                  <c:v>152.09999999999965</c:v>
                </c:pt>
                <c:pt idx="62">
                  <c:v>152.19999999999965</c:v>
                </c:pt>
                <c:pt idx="63">
                  <c:v>152.29999999999964</c:v>
                </c:pt>
                <c:pt idx="64">
                  <c:v>152.39999999999964</c:v>
                </c:pt>
                <c:pt idx="65">
                  <c:v>152.49999999999963</c:v>
                </c:pt>
                <c:pt idx="66">
                  <c:v>152.59999999999962</c:v>
                </c:pt>
                <c:pt idx="67">
                  <c:v>152.69999999999962</c:v>
                </c:pt>
                <c:pt idx="68">
                  <c:v>152.79999999999961</c:v>
                </c:pt>
                <c:pt idx="69">
                  <c:v>152.89999999999961</c:v>
                </c:pt>
                <c:pt idx="70">
                  <c:v>152.9999999999996</c:v>
                </c:pt>
                <c:pt idx="71">
                  <c:v>153.0999999999996</c:v>
                </c:pt>
                <c:pt idx="72">
                  <c:v>153.19999999999959</c:v>
                </c:pt>
                <c:pt idx="73">
                  <c:v>153.29999999999959</c:v>
                </c:pt>
                <c:pt idx="74">
                  <c:v>153.39999999999958</c:v>
                </c:pt>
                <c:pt idx="75">
                  <c:v>153.49999999999957</c:v>
                </c:pt>
                <c:pt idx="76">
                  <c:v>153.59999999999957</c:v>
                </c:pt>
                <c:pt idx="77">
                  <c:v>153.69999999999956</c:v>
                </c:pt>
                <c:pt idx="78">
                  <c:v>153.79999999999956</c:v>
                </c:pt>
                <c:pt idx="79">
                  <c:v>153.89999999999955</c:v>
                </c:pt>
                <c:pt idx="80">
                  <c:v>153.99999999999955</c:v>
                </c:pt>
                <c:pt idx="81">
                  <c:v>154.09999999999954</c:v>
                </c:pt>
                <c:pt idx="82">
                  <c:v>154.19999999999953</c:v>
                </c:pt>
                <c:pt idx="83">
                  <c:v>154.29999999999953</c:v>
                </c:pt>
                <c:pt idx="84">
                  <c:v>154.39999999999952</c:v>
                </c:pt>
                <c:pt idx="85">
                  <c:v>154.49999999999952</c:v>
                </c:pt>
                <c:pt idx="86">
                  <c:v>154.59999999999951</c:v>
                </c:pt>
                <c:pt idx="87">
                  <c:v>154.69999999999951</c:v>
                </c:pt>
                <c:pt idx="88">
                  <c:v>154.7999999999995</c:v>
                </c:pt>
                <c:pt idx="89">
                  <c:v>154.89999999999949</c:v>
                </c:pt>
                <c:pt idx="90">
                  <c:v>154.99999999999949</c:v>
                </c:pt>
                <c:pt idx="91">
                  <c:v>155.09999999999948</c:v>
                </c:pt>
                <c:pt idx="92">
                  <c:v>155.19999999999948</c:v>
                </c:pt>
                <c:pt idx="93">
                  <c:v>155.29999999999947</c:v>
                </c:pt>
                <c:pt idx="94">
                  <c:v>155.39999999999947</c:v>
                </c:pt>
                <c:pt idx="95">
                  <c:v>155.49999999999946</c:v>
                </c:pt>
                <c:pt idx="96">
                  <c:v>155.59999999999945</c:v>
                </c:pt>
                <c:pt idx="97">
                  <c:v>155.69999999999945</c:v>
                </c:pt>
                <c:pt idx="98">
                  <c:v>155.79999999999944</c:v>
                </c:pt>
                <c:pt idx="99">
                  <c:v>155.89999999999944</c:v>
                </c:pt>
                <c:pt idx="100">
                  <c:v>155.99999999999943</c:v>
                </c:pt>
                <c:pt idx="101">
                  <c:v>156.09999999999943</c:v>
                </c:pt>
                <c:pt idx="102">
                  <c:v>156.19999999999942</c:v>
                </c:pt>
                <c:pt idx="103">
                  <c:v>156.29999999999941</c:v>
                </c:pt>
                <c:pt idx="104">
                  <c:v>156.39999999999941</c:v>
                </c:pt>
                <c:pt idx="105">
                  <c:v>156.4999999999994</c:v>
                </c:pt>
                <c:pt idx="106">
                  <c:v>156.5999999999994</c:v>
                </c:pt>
                <c:pt idx="107">
                  <c:v>156.69999999999939</c:v>
                </c:pt>
                <c:pt idx="108">
                  <c:v>156.79999999999939</c:v>
                </c:pt>
                <c:pt idx="109">
                  <c:v>156.89999999999938</c:v>
                </c:pt>
                <c:pt idx="110">
                  <c:v>156.99999999999937</c:v>
                </c:pt>
                <c:pt idx="111">
                  <c:v>157.09999999999937</c:v>
                </c:pt>
                <c:pt idx="112">
                  <c:v>157.19999999999936</c:v>
                </c:pt>
                <c:pt idx="113">
                  <c:v>157.29999999999936</c:v>
                </c:pt>
                <c:pt idx="114">
                  <c:v>157.39999999999935</c:v>
                </c:pt>
                <c:pt idx="115">
                  <c:v>157.49999999999935</c:v>
                </c:pt>
                <c:pt idx="116">
                  <c:v>157.59999999999934</c:v>
                </c:pt>
                <c:pt idx="117">
                  <c:v>157.69999999999933</c:v>
                </c:pt>
                <c:pt idx="118">
                  <c:v>157.79999999999933</c:v>
                </c:pt>
                <c:pt idx="119">
                  <c:v>157.89999999999932</c:v>
                </c:pt>
                <c:pt idx="120">
                  <c:v>157.99999999999932</c:v>
                </c:pt>
                <c:pt idx="121">
                  <c:v>158.09999999999931</c:v>
                </c:pt>
                <c:pt idx="122">
                  <c:v>158.19999999999931</c:v>
                </c:pt>
                <c:pt idx="123">
                  <c:v>158.2999999999993</c:v>
                </c:pt>
                <c:pt idx="124">
                  <c:v>158.3999999999993</c:v>
                </c:pt>
                <c:pt idx="125">
                  <c:v>158.49999999999929</c:v>
                </c:pt>
                <c:pt idx="126">
                  <c:v>158.59999999999928</c:v>
                </c:pt>
                <c:pt idx="127">
                  <c:v>158.69999999999928</c:v>
                </c:pt>
                <c:pt idx="128">
                  <c:v>158.79999999999927</c:v>
                </c:pt>
                <c:pt idx="129">
                  <c:v>158.89999999999927</c:v>
                </c:pt>
                <c:pt idx="130">
                  <c:v>158.99999999999926</c:v>
                </c:pt>
                <c:pt idx="131">
                  <c:v>159.09999999999926</c:v>
                </c:pt>
                <c:pt idx="132">
                  <c:v>159.19999999999925</c:v>
                </c:pt>
                <c:pt idx="133">
                  <c:v>159.29999999999924</c:v>
                </c:pt>
                <c:pt idx="134">
                  <c:v>159.39999999999924</c:v>
                </c:pt>
                <c:pt idx="135">
                  <c:v>159.49999999999923</c:v>
                </c:pt>
                <c:pt idx="136">
                  <c:v>159.59999999999923</c:v>
                </c:pt>
                <c:pt idx="137">
                  <c:v>159.69999999999922</c:v>
                </c:pt>
                <c:pt idx="138">
                  <c:v>159.79999999999922</c:v>
                </c:pt>
                <c:pt idx="139">
                  <c:v>159.89999999999921</c:v>
                </c:pt>
                <c:pt idx="140">
                  <c:v>159.9999999999992</c:v>
                </c:pt>
                <c:pt idx="141">
                  <c:v>160.0999999999992</c:v>
                </c:pt>
                <c:pt idx="142">
                  <c:v>160.19999999999919</c:v>
                </c:pt>
                <c:pt idx="143">
                  <c:v>160.29999999999919</c:v>
                </c:pt>
                <c:pt idx="144">
                  <c:v>160.39999999999918</c:v>
                </c:pt>
                <c:pt idx="145">
                  <c:v>160.49999999999918</c:v>
                </c:pt>
                <c:pt idx="146">
                  <c:v>160.59999999999917</c:v>
                </c:pt>
                <c:pt idx="147">
                  <c:v>160.69999999999916</c:v>
                </c:pt>
                <c:pt idx="148">
                  <c:v>160.79999999999916</c:v>
                </c:pt>
                <c:pt idx="149">
                  <c:v>160.89999999999915</c:v>
                </c:pt>
                <c:pt idx="150">
                  <c:v>160.99999999999915</c:v>
                </c:pt>
                <c:pt idx="151">
                  <c:v>161.09999999999914</c:v>
                </c:pt>
                <c:pt idx="152">
                  <c:v>161.19999999999914</c:v>
                </c:pt>
                <c:pt idx="153">
                  <c:v>161.29999999999913</c:v>
                </c:pt>
                <c:pt idx="154">
                  <c:v>161.39999999999912</c:v>
                </c:pt>
                <c:pt idx="155">
                  <c:v>161.49999999999912</c:v>
                </c:pt>
                <c:pt idx="156">
                  <c:v>161.59999999999911</c:v>
                </c:pt>
                <c:pt idx="157">
                  <c:v>161.69999999999911</c:v>
                </c:pt>
                <c:pt idx="158">
                  <c:v>161.7999999999991</c:v>
                </c:pt>
                <c:pt idx="159">
                  <c:v>161.8999999999991</c:v>
                </c:pt>
                <c:pt idx="160">
                  <c:v>161.99999999999909</c:v>
                </c:pt>
                <c:pt idx="161">
                  <c:v>162.09999999999908</c:v>
                </c:pt>
                <c:pt idx="162">
                  <c:v>162.19999999999908</c:v>
                </c:pt>
                <c:pt idx="163">
                  <c:v>162.29999999999907</c:v>
                </c:pt>
                <c:pt idx="164">
                  <c:v>162.39999999999907</c:v>
                </c:pt>
                <c:pt idx="165">
                  <c:v>162.49999999999906</c:v>
                </c:pt>
                <c:pt idx="166">
                  <c:v>162.59999999999906</c:v>
                </c:pt>
                <c:pt idx="167">
                  <c:v>162.69999999999905</c:v>
                </c:pt>
                <c:pt idx="168">
                  <c:v>162.79999999999905</c:v>
                </c:pt>
                <c:pt idx="169">
                  <c:v>162.89999999999904</c:v>
                </c:pt>
                <c:pt idx="170">
                  <c:v>162.99999999999903</c:v>
                </c:pt>
                <c:pt idx="171">
                  <c:v>163.09999999999903</c:v>
                </c:pt>
                <c:pt idx="172">
                  <c:v>163.19999999999902</c:v>
                </c:pt>
                <c:pt idx="173">
                  <c:v>163.29999999999902</c:v>
                </c:pt>
                <c:pt idx="174">
                  <c:v>163.39999999999901</c:v>
                </c:pt>
                <c:pt idx="175">
                  <c:v>163.49999999999901</c:v>
                </c:pt>
                <c:pt idx="176">
                  <c:v>163.599999999999</c:v>
                </c:pt>
                <c:pt idx="177">
                  <c:v>163.69999999999899</c:v>
                </c:pt>
                <c:pt idx="178">
                  <c:v>163.79999999999899</c:v>
                </c:pt>
                <c:pt idx="179">
                  <c:v>163.89999999999898</c:v>
                </c:pt>
                <c:pt idx="180">
                  <c:v>163.99999999999898</c:v>
                </c:pt>
                <c:pt idx="181">
                  <c:v>164.09999999999897</c:v>
                </c:pt>
                <c:pt idx="182">
                  <c:v>164.19999999999897</c:v>
                </c:pt>
                <c:pt idx="183">
                  <c:v>164.29999999999896</c:v>
                </c:pt>
                <c:pt idx="184">
                  <c:v>164.39999999999895</c:v>
                </c:pt>
                <c:pt idx="185">
                  <c:v>164.49999999999895</c:v>
                </c:pt>
                <c:pt idx="186">
                  <c:v>164.59999999999894</c:v>
                </c:pt>
                <c:pt idx="187">
                  <c:v>164.69999999999894</c:v>
                </c:pt>
                <c:pt idx="188">
                  <c:v>164.79999999999893</c:v>
                </c:pt>
                <c:pt idx="189">
                  <c:v>164.89999999999893</c:v>
                </c:pt>
                <c:pt idx="190">
                  <c:v>164.99999999999892</c:v>
                </c:pt>
                <c:pt idx="191">
                  <c:v>165.09999999999891</c:v>
                </c:pt>
                <c:pt idx="192">
                  <c:v>165.19999999999891</c:v>
                </c:pt>
                <c:pt idx="193">
                  <c:v>165.2999999999989</c:v>
                </c:pt>
                <c:pt idx="194">
                  <c:v>165.3999999999989</c:v>
                </c:pt>
                <c:pt idx="195">
                  <c:v>165.49999999999889</c:v>
                </c:pt>
                <c:pt idx="196">
                  <c:v>165.59999999999889</c:v>
                </c:pt>
                <c:pt idx="197">
                  <c:v>165.69999999999888</c:v>
                </c:pt>
                <c:pt idx="198">
                  <c:v>165.79999999999887</c:v>
                </c:pt>
                <c:pt idx="199">
                  <c:v>165.89999999999887</c:v>
                </c:pt>
                <c:pt idx="200">
                  <c:v>165.99999999999886</c:v>
                </c:pt>
                <c:pt idx="201">
                  <c:v>166.09999999999886</c:v>
                </c:pt>
                <c:pt idx="202">
                  <c:v>166.19999999999885</c:v>
                </c:pt>
                <c:pt idx="203">
                  <c:v>166.29999999999885</c:v>
                </c:pt>
                <c:pt idx="204">
                  <c:v>166.39999999999884</c:v>
                </c:pt>
                <c:pt idx="205">
                  <c:v>166.49999999999883</c:v>
                </c:pt>
                <c:pt idx="206">
                  <c:v>166.59999999999883</c:v>
                </c:pt>
                <c:pt idx="207">
                  <c:v>166.69999999999882</c:v>
                </c:pt>
                <c:pt idx="208">
                  <c:v>166.79999999999882</c:v>
                </c:pt>
                <c:pt idx="209">
                  <c:v>166.89999999999881</c:v>
                </c:pt>
                <c:pt idx="210">
                  <c:v>166.99999999999881</c:v>
                </c:pt>
                <c:pt idx="211">
                  <c:v>167.0999999999988</c:v>
                </c:pt>
                <c:pt idx="212">
                  <c:v>167.19999999999879</c:v>
                </c:pt>
                <c:pt idx="213">
                  <c:v>167.29999999999879</c:v>
                </c:pt>
                <c:pt idx="214">
                  <c:v>167.39999999999878</c:v>
                </c:pt>
                <c:pt idx="215">
                  <c:v>167.49999999999878</c:v>
                </c:pt>
                <c:pt idx="216">
                  <c:v>167.59999999999877</c:v>
                </c:pt>
                <c:pt idx="217">
                  <c:v>167.69999999999877</c:v>
                </c:pt>
                <c:pt idx="218">
                  <c:v>167.79999999999876</c:v>
                </c:pt>
                <c:pt idx="219">
                  <c:v>167.89999999999876</c:v>
                </c:pt>
                <c:pt idx="220">
                  <c:v>167.99999999999875</c:v>
                </c:pt>
                <c:pt idx="221">
                  <c:v>168.09999999999874</c:v>
                </c:pt>
                <c:pt idx="222">
                  <c:v>168.19999999999874</c:v>
                </c:pt>
                <c:pt idx="223">
                  <c:v>168.29999999999873</c:v>
                </c:pt>
                <c:pt idx="224">
                  <c:v>168.39999999999873</c:v>
                </c:pt>
                <c:pt idx="225">
                  <c:v>168.49999999999872</c:v>
                </c:pt>
                <c:pt idx="226">
                  <c:v>168.59999999999872</c:v>
                </c:pt>
                <c:pt idx="227">
                  <c:v>168.69999999999871</c:v>
                </c:pt>
                <c:pt idx="228">
                  <c:v>168.7999999999987</c:v>
                </c:pt>
                <c:pt idx="229">
                  <c:v>168.8999999999987</c:v>
                </c:pt>
                <c:pt idx="230">
                  <c:v>168.99999999999869</c:v>
                </c:pt>
                <c:pt idx="231">
                  <c:v>169.09999999999869</c:v>
                </c:pt>
                <c:pt idx="232">
                  <c:v>169.19999999999868</c:v>
                </c:pt>
                <c:pt idx="233">
                  <c:v>169.29999999999868</c:v>
                </c:pt>
                <c:pt idx="234">
                  <c:v>169.39999999999867</c:v>
                </c:pt>
                <c:pt idx="235">
                  <c:v>169.49999999999866</c:v>
                </c:pt>
                <c:pt idx="236">
                  <c:v>169.59999999999866</c:v>
                </c:pt>
                <c:pt idx="237">
                  <c:v>169.69999999999865</c:v>
                </c:pt>
                <c:pt idx="238">
                  <c:v>169.79999999999865</c:v>
                </c:pt>
                <c:pt idx="239">
                  <c:v>169.89999999999864</c:v>
                </c:pt>
                <c:pt idx="240">
                  <c:v>169.99999999999864</c:v>
                </c:pt>
                <c:pt idx="241">
                  <c:v>170.09999999999863</c:v>
                </c:pt>
                <c:pt idx="242">
                  <c:v>170.19999999999862</c:v>
                </c:pt>
                <c:pt idx="243">
                  <c:v>170.29999999999862</c:v>
                </c:pt>
                <c:pt idx="244">
                  <c:v>170.39999999999861</c:v>
                </c:pt>
                <c:pt idx="245">
                  <c:v>170.49999999999861</c:v>
                </c:pt>
                <c:pt idx="246">
                  <c:v>170.5999999999986</c:v>
                </c:pt>
                <c:pt idx="247">
                  <c:v>170.6999999999986</c:v>
                </c:pt>
                <c:pt idx="248">
                  <c:v>170.79999999999859</c:v>
                </c:pt>
                <c:pt idx="249">
                  <c:v>170.89999999999858</c:v>
                </c:pt>
                <c:pt idx="250">
                  <c:v>170.99999999999858</c:v>
                </c:pt>
                <c:pt idx="251">
                  <c:v>171.09999999999857</c:v>
                </c:pt>
                <c:pt idx="252">
                  <c:v>171.19999999999857</c:v>
                </c:pt>
                <c:pt idx="253">
                  <c:v>171.29999999999856</c:v>
                </c:pt>
                <c:pt idx="254">
                  <c:v>171.39999999999856</c:v>
                </c:pt>
                <c:pt idx="255">
                  <c:v>171.49999999999855</c:v>
                </c:pt>
                <c:pt idx="256">
                  <c:v>171.59999999999854</c:v>
                </c:pt>
                <c:pt idx="257">
                  <c:v>171.69999999999854</c:v>
                </c:pt>
                <c:pt idx="258">
                  <c:v>171.79999999999853</c:v>
                </c:pt>
                <c:pt idx="259">
                  <c:v>171.89999999999853</c:v>
                </c:pt>
                <c:pt idx="260">
                  <c:v>171.99999999999852</c:v>
                </c:pt>
                <c:pt idx="261">
                  <c:v>172.09999999999852</c:v>
                </c:pt>
                <c:pt idx="262">
                  <c:v>172.19999999999851</c:v>
                </c:pt>
                <c:pt idx="263">
                  <c:v>172.29999999999851</c:v>
                </c:pt>
                <c:pt idx="264">
                  <c:v>172.3999999999985</c:v>
                </c:pt>
                <c:pt idx="265">
                  <c:v>172.49999999999849</c:v>
                </c:pt>
                <c:pt idx="266">
                  <c:v>172.59999999999849</c:v>
                </c:pt>
                <c:pt idx="267">
                  <c:v>172.69999999999848</c:v>
                </c:pt>
                <c:pt idx="268">
                  <c:v>172.79999999999848</c:v>
                </c:pt>
                <c:pt idx="269">
                  <c:v>172.89999999999847</c:v>
                </c:pt>
                <c:pt idx="270">
                  <c:v>172.99999999999847</c:v>
                </c:pt>
                <c:pt idx="271">
                  <c:v>173.09999999999846</c:v>
                </c:pt>
                <c:pt idx="272">
                  <c:v>173.19999999999845</c:v>
                </c:pt>
                <c:pt idx="273">
                  <c:v>173.29999999999845</c:v>
                </c:pt>
                <c:pt idx="274">
                  <c:v>173.39999999999844</c:v>
                </c:pt>
                <c:pt idx="275">
                  <c:v>173.49999999999844</c:v>
                </c:pt>
                <c:pt idx="276">
                  <c:v>173.59999999999843</c:v>
                </c:pt>
                <c:pt idx="277">
                  <c:v>173.69999999999843</c:v>
                </c:pt>
                <c:pt idx="278">
                  <c:v>173.79999999999842</c:v>
                </c:pt>
                <c:pt idx="279">
                  <c:v>173.89999999999841</c:v>
                </c:pt>
                <c:pt idx="280">
                  <c:v>173.99999999999841</c:v>
                </c:pt>
                <c:pt idx="281">
                  <c:v>174.0999999999984</c:v>
                </c:pt>
                <c:pt idx="282">
                  <c:v>174.1999999999984</c:v>
                </c:pt>
                <c:pt idx="283">
                  <c:v>174.29999999999839</c:v>
                </c:pt>
                <c:pt idx="284">
                  <c:v>174.39999999999839</c:v>
                </c:pt>
                <c:pt idx="285">
                  <c:v>174.49999999999838</c:v>
                </c:pt>
                <c:pt idx="286">
                  <c:v>174.59999999999837</c:v>
                </c:pt>
                <c:pt idx="287">
                  <c:v>174.69999999999837</c:v>
                </c:pt>
                <c:pt idx="288">
                  <c:v>174.79999999999836</c:v>
                </c:pt>
                <c:pt idx="289">
                  <c:v>174.89999999999836</c:v>
                </c:pt>
                <c:pt idx="290">
                  <c:v>174.99999999999835</c:v>
                </c:pt>
                <c:pt idx="291">
                  <c:v>175.09999999999835</c:v>
                </c:pt>
                <c:pt idx="292">
                  <c:v>175.19999999999834</c:v>
                </c:pt>
                <c:pt idx="293">
                  <c:v>175.29999999999833</c:v>
                </c:pt>
                <c:pt idx="294">
                  <c:v>175.39999999999833</c:v>
                </c:pt>
                <c:pt idx="295">
                  <c:v>175.49999999999832</c:v>
                </c:pt>
                <c:pt idx="296">
                  <c:v>175.59999999999832</c:v>
                </c:pt>
                <c:pt idx="297">
                  <c:v>175.69999999999831</c:v>
                </c:pt>
                <c:pt idx="298">
                  <c:v>175.79999999999831</c:v>
                </c:pt>
                <c:pt idx="299">
                  <c:v>175.8999999999983</c:v>
                </c:pt>
                <c:pt idx="300">
                  <c:v>175.99999999999829</c:v>
                </c:pt>
                <c:pt idx="301">
                  <c:v>176.09999999999829</c:v>
                </c:pt>
                <c:pt idx="302">
                  <c:v>176.19999999999828</c:v>
                </c:pt>
                <c:pt idx="303">
                  <c:v>176.29999999999828</c:v>
                </c:pt>
                <c:pt idx="304">
                  <c:v>176.39999999999827</c:v>
                </c:pt>
                <c:pt idx="305">
                  <c:v>176.49999999999827</c:v>
                </c:pt>
                <c:pt idx="306">
                  <c:v>176.59999999999826</c:v>
                </c:pt>
                <c:pt idx="307">
                  <c:v>176.69999999999825</c:v>
                </c:pt>
                <c:pt idx="308">
                  <c:v>176.79999999999825</c:v>
                </c:pt>
                <c:pt idx="309">
                  <c:v>176.89999999999824</c:v>
                </c:pt>
                <c:pt idx="310">
                  <c:v>176.99999999999824</c:v>
                </c:pt>
                <c:pt idx="311">
                  <c:v>177.09999999999823</c:v>
                </c:pt>
                <c:pt idx="312">
                  <c:v>177.19999999999823</c:v>
                </c:pt>
                <c:pt idx="313">
                  <c:v>177.29999999999822</c:v>
                </c:pt>
                <c:pt idx="314">
                  <c:v>177.39999999999822</c:v>
                </c:pt>
                <c:pt idx="315">
                  <c:v>177.49999999999821</c:v>
                </c:pt>
                <c:pt idx="316">
                  <c:v>177.5999999999982</c:v>
                </c:pt>
                <c:pt idx="317">
                  <c:v>177.6999999999982</c:v>
                </c:pt>
                <c:pt idx="318">
                  <c:v>177.79999999999819</c:v>
                </c:pt>
                <c:pt idx="319">
                  <c:v>177.89999999999819</c:v>
                </c:pt>
                <c:pt idx="320">
                  <c:v>177.99999999999818</c:v>
                </c:pt>
                <c:pt idx="321">
                  <c:v>178.09999999999818</c:v>
                </c:pt>
                <c:pt idx="322">
                  <c:v>178.19999999999817</c:v>
                </c:pt>
                <c:pt idx="323">
                  <c:v>178.29999999999816</c:v>
                </c:pt>
                <c:pt idx="324">
                  <c:v>178.39999999999816</c:v>
                </c:pt>
                <c:pt idx="325">
                  <c:v>178.49999999999815</c:v>
                </c:pt>
                <c:pt idx="326">
                  <c:v>178.59999999999815</c:v>
                </c:pt>
                <c:pt idx="327">
                  <c:v>178.69999999999814</c:v>
                </c:pt>
                <c:pt idx="328">
                  <c:v>178.79999999999814</c:v>
                </c:pt>
                <c:pt idx="329">
                  <c:v>178.89999999999813</c:v>
                </c:pt>
                <c:pt idx="330">
                  <c:v>178.99999999999812</c:v>
                </c:pt>
                <c:pt idx="331">
                  <c:v>179.09999999999812</c:v>
                </c:pt>
                <c:pt idx="332">
                  <c:v>179.19999999999811</c:v>
                </c:pt>
                <c:pt idx="333">
                  <c:v>179.29999999999811</c:v>
                </c:pt>
                <c:pt idx="334">
                  <c:v>179.3999999999981</c:v>
                </c:pt>
                <c:pt idx="335">
                  <c:v>179.4999999999981</c:v>
                </c:pt>
                <c:pt idx="336">
                  <c:v>179.59999999999809</c:v>
                </c:pt>
                <c:pt idx="337">
                  <c:v>179.69999999999808</c:v>
                </c:pt>
                <c:pt idx="338">
                  <c:v>179.79999999999808</c:v>
                </c:pt>
                <c:pt idx="339">
                  <c:v>179.89999999999807</c:v>
                </c:pt>
                <c:pt idx="340">
                  <c:v>179.99999999999807</c:v>
                </c:pt>
                <c:pt idx="341">
                  <c:v>180.09999999999806</c:v>
                </c:pt>
                <c:pt idx="342">
                  <c:v>180.19999999999806</c:v>
                </c:pt>
                <c:pt idx="343">
                  <c:v>180.29999999999805</c:v>
                </c:pt>
                <c:pt idx="344">
                  <c:v>180.39999999999804</c:v>
                </c:pt>
                <c:pt idx="345">
                  <c:v>180.49999999999804</c:v>
                </c:pt>
                <c:pt idx="346">
                  <c:v>180.59999999999803</c:v>
                </c:pt>
                <c:pt idx="347">
                  <c:v>180.69999999999803</c:v>
                </c:pt>
                <c:pt idx="348">
                  <c:v>180.79999999999802</c:v>
                </c:pt>
                <c:pt idx="349">
                  <c:v>180.89999999999802</c:v>
                </c:pt>
                <c:pt idx="350">
                  <c:v>180.99999999999801</c:v>
                </c:pt>
                <c:pt idx="351">
                  <c:v>181.099999999998</c:v>
                </c:pt>
                <c:pt idx="352">
                  <c:v>181.199999999998</c:v>
                </c:pt>
                <c:pt idx="353">
                  <c:v>181.29999999999799</c:v>
                </c:pt>
                <c:pt idx="354">
                  <c:v>181.39999999999799</c:v>
                </c:pt>
                <c:pt idx="355">
                  <c:v>181.49999999999798</c:v>
                </c:pt>
                <c:pt idx="356">
                  <c:v>181.59999999999798</c:v>
                </c:pt>
                <c:pt idx="357">
                  <c:v>181.69999999999797</c:v>
                </c:pt>
                <c:pt idx="358">
                  <c:v>181.79999999999797</c:v>
                </c:pt>
                <c:pt idx="359">
                  <c:v>181.89999999999796</c:v>
                </c:pt>
                <c:pt idx="360">
                  <c:v>181.99999999999795</c:v>
                </c:pt>
                <c:pt idx="361">
                  <c:v>182.09999999999795</c:v>
                </c:pt>
                <c:pt idx="362">
                  <c:v>182.19999999999794</c:v>
                </c:pt>
                <c:pt idx="363">
                  <c:v>182.29999999999794</c:v>
                </c:pt>
                <c:pt idx="364">
                  <c:v>182.39999999999793</c:v>
                </c:pt>
                <c:pt idx="365">
                  <c:v>182.49999999999793</c:v>
                </c:pt>
                <c:pt idx="366">
                  <c:v>182.59999999999792</c:v>
                </c:pt>
                <c:pt idx="367">
                  <c:v>182.69999999999791</c:v>
                </c:pt>
                <c:pt idx="368">
                  <c:v>182.79999999999791</c:v>
                </c:pt>
                <c:pt idx="369">
                  <c:v>182.8999999999979</c:v>
                </c:pt>
                <c:pt idx="370">
                  <c:v>182.9999999999979</c:v>
                </c:pt>
                <c:pt idx="371">
                  <c:v>183.09999999999789</c:v>
                </c:pt>
                <c:pt idx="372">
                  <c:v>183.19999999999789</c:v>
                </c:pt>
                <c:pt idx="373">
                  <c:v>183.29999999999788</c:v>
                </c:pt>
                <c:pt idx="374">
                  <c:v>183.39999999999787</c:v>
                </c:pt>
                <c:pt idx="375">
                  <c:v>183.49999999999787</c:v>
                </c:pt>
                <c:pt idx="376">
                  <c:v>183.59999999999786</c:v>
                </c:pt>
                <c:pt idx="377">
                  <c:v>183.69999999999786</c:v>
                </c:pt>
                <c:pt idx="378">
                  <c:v>183.79999999999785</c:v>
                </c:pt>
                <c:pt idx="379">
                  <c:v>183.89999999999785</c:v>
                </c:pt>
                <c:pt idx="380">
                  <c:v>183.99999999999784</c:v>
                </c:pt>
                <c:pt idx="381">
                  <c:v>184.09999999999783</c:v>
                </c:pt>
                <c:pt idx="382">
                  <c:v>184.19999999999783</c:v>
                </c:pt>
                <c:pt idx="383">
                  <c:v>184.29999999999782</c:v>
                </c:pt>
                <c:pt idx="384">
                  <c:v>184.39999999999782</c:v>
                </c:pt>
                <c:pt idx="385">
                  <c:v>184.49999999999781</c:v>
                </c:pt>
                <c:pt idx="386">
                  <c:v>184.59999999999781</c:v>
                </c:pt>
                <c:pt idx="387">
                  <c:v>184.6999999999978</c:v>
                </c:pt>
                <c:pt idx="388">
                  <c:v>184.79999999999779</c:v>
                </c:pt>
                <c:pt idx="389">
                  <c:v>184.89999999999779</c:v>
                </c:pt>
                <c:pt idx="390">
                  <c:v>184.99999999999778</c:v>
                </c:pt>
                <c:pt idx="391">
                  <c:v>185.09999999999778</c:v>
                </c:pt>
                <c:pt idx="392">
                  <c:v>185.19999999999777</c:v>
                </c:pt>
                <c:pt idx="393">
                  <c:v>185.29999999999777</c:v>
                </c:pt>
                <c:pt idx="394">
                  <c:v>185.39999999999776</c:v>
                </c:pt>
                <c:pt idx="395">
                  <c:v>185.49999999999775</c:v>
                </c:pt>
                <c:pt idx="396">
                  <c:v>185.59999999999775</c:v>
                </c:pt>
                <c:pt idx="397">
                  <c:v>185.69999999999774</c:v>
                </c:pt>
                <c:pt idx="398">
                  <c:v>185.79999999999774</c:v>
                </c:pt>
                <c:pt idx="399">
                  <c:v>185.89999999999773</c:v>
                </c:pt>
                <c:pt idx="400">
                  <c:v>185.99999999999773</c:v>
                </c:pt>
                <c:pt idx="401">
                  <c:v>186.09999999999772</c:v>
                </c:pt>
                <c:pt idx="402">
                  <c:v>186.19999999999771</c:v>
                </c:pt>
                <c:pt idx="403">
                  <c:v>186.29999999999771</c:v>
                </c:pt>
                <c:pt idx="404">
                  <c:v>186.3999999999977</c:v>
                </c:pt>
                <c:pt idx="405">
                  <c:v>186.4999999999977</c:v>
                </c:pt>
                <c:pt idx="406">
                  <c:v>186.59999999999769</c:v>
                </c:pt>
                <c:pt idx="407">
                  <c:v>186.69999999999769</c:v>
                </c:pt>
                <c:pt idx="408">
                  <c:v>186.79999999999768</c:v>
                </c:pt>
                <c:pt idx="409">
                  <c:v>186.89999999999768</c:v>
                </c:pt>
                <c:pt idx="410">
                  <c:v>186.99999999999767</c:v>
                </c:pt>
                <c:pt idx="411">
                  <c:v>187.09999999999766</c:v>
                </c:pt>
                <c:pt idx="412">
                  <c:v>187.19999999999766</c:v>
                </c:pt>
                <c:pt idx="413">
                  <c:v>187.29999999999765</c:v>
                </c:pt>
                <c:pt idx="414">
                  <c:v>187.39999999999765</c:v>
                </c:pt>
                <c:pt idx="415">
                  <c:v>187.49999999999764</c:v>
                </c:pt>
                <c:pt idx="416">
                  <c:v>187.59999999999764</c:v>
                </c:pt>
                <c:pt idx="417">
                  <c:v>187.69999999999763</c:v>
                </c:pt>
                <c:pt idx="418">
                  <c:v>187.79999999999762</c:v>
                </c:pt>
                <c:pt idx="419">
                  <c:v>187.89999999999762</c:v>
                </c:pt>
                <c:pt idx="420">
                  <c:v>187.99999999999761</c:v>
                </c:pt>
                <c:pt idx="421">
                  <c:v>188.09999999999761</c:v>
                </c:pt>
                <c:pt idx="422">
                  <c:v>188.1999999999976</c:v>
                </c:pt>
                <c:pt idx="423">
                  <c:v>188.2999999999976</c:v>
                </c:pt>
                <c:pt idx="424">
                  <c:v>188.39999999999759</c:v>
                </c:pt>
                <c:pt idx="425">
                  <c:v>188.49999999999758</c:v>
                </c:pt>
                <c:pt idx="426">
                  <c:v>188.59999999999758</c:v>
                </c:pt>
                <c:pt idx="427">
                  <c:v>188.69999999999757</c:v>
                </c:pt>
                <c:pt idx="428">
                  <c:v>188.79999999999757</c:v>
                </c:pt>
                <c:pt idx="429">
                  <c:v>188.89999999999756</c:v>
                </c:pt>
                <c:pt idx="430">
                  <c:v>188.99999999999756</c:v>
                </c:pt>
                <c:pt idx="431">
                  <c:v>189.09999999999755</c:v>
                </c:pt>
                <c:pt idx="432">
                  <c:v>189.19999999999754</c:v>
                </c:pt>
                <c:pt idx="433">
                  <c:v>189.29999999999754</c:v>
                </c:pt>
                <c:pt idx="434">
                  <c:v>189.39999999999753</c:v>
                </c:pt>
                <c:pt idx="435">
                  <c:v>189.49999999999753</c:v>
                </c:pt>
                <c:pt idx="436">
                  <c:v>189.59999999999752</c:v>
                </c:pt>
                <c:pt idx="437">
                  <c:v>189.69999999999752</c:v>
                </c:pt>
                <c:pt idx="438">
                  <c:v>189.79999999999751</c:v>
                </c:pt>
                <c:pt idx="439">
                  <c:v>189.8999999999975</c:v>
                </c:pt>
                <c:pt idx="440">
                  <c:v>189.9999999999975</c:v>
                </c:pt>
                <c:pt idx="441">
                  <c:v>190.09999999999749</c:v>
                </c:pt>
                <c:pt idx="442">
                  <c:v>190.19999999999749</c:v>
                </c:pt>
                <c:pt idx="443">
                  <c:v>190.29999999999748</c:v>
                </c:pt>
                <c:pt idx="444">
                  <c:v>190.39999999999748</c:v>
                </c:pt>
                <c:pt idx="445">
                  <c:v>190.49999999999747</c:v>
                </c:pt>
                <c:pt idx="446">
                  <c:v>190.59999999999746</c:v>
                </c:pt>
                <c:pt idx="447">
                  <c:v>190.69999999999746</c:v>
                </c:pt>
                <c:pt idx="448">
                  <c:v>190.79999999999745</c:v>
                </c:pt>
                <c:pt idx="449">
                  <c:v>190.89999999999745</c:v>
                </c:pt>
                <c:pt idx="450">
                  <c:v>190.99999999999744</c:v>
                </c:pt>
                <c:pt idx="451">
                  <c:v>191.09999999999744</c:v>
                </c:pt>
                <c:pt idx="452">
                  <c:v>191.19999999999743</c:v>
                </c:pt>
                <c:pt idx="453">
                  <c:v>191.29999999999742</c:v>
                </c:pt>
                <c:pt idx="454">
                  <c:v>191.39999999999742</c:v>
                </c:pt>
                <c:pt idx="455">
                  <c:v>191.49999999999741</c:v>
                </c:pt>
                <c:pt idx="456">
                  <c:v>191.59999999999741</c:v>
                </c:pt>
                <c:pt idx="457">
                  <c:v>191.6999999999974</c:v>
                </c:pt>
                <c:pt idx="458">
                  <c:v>191.7999999999974</c:v>
                </c:pt>
                <c:pt idx="459">
                  <c:v>191.89999999999739</c:v>
                </c:pt>
                <c:pt idx="460">
                  <c:v>191.99999999999739</c:v>
                </c:pt>
                <c:pt idx="461">
                  <c:v>192.09999999999738</c:v>
                </c:pt>
                <c:pt idx="462">
                  <c:v>192.19999999999737</c:v>
                </c:pt>
                <c:pt idx="463">
                  <c:v>192.29999999999737</c:v>
                </c:pt>
                <c:pt idx="464">
                  <c:v>192.39999999999736</c:v>
                </c:pt>
                <c:pt idx="465">
                  <c:v>192.49999999999736</c:v>
                </c:pt>
                <c:pt idx="466">
                  <c:v>192.59999999999735</c:v>
                </c:pt>
                <c:pt idx="467">
                  <c:v>192.69999999999735</c:v>
                </c:pt>
                <c:pt idx="468">
                  <c:v>192.79999999999734</c:v>
                </c:pt>
                <c:pt idx="469">
                  <c:v>192.89999999999733</c:v>
                </c:pt>
                <c:pt idx="470">
                  <c:v>192.99999999999733</c:v>
                </c:pt>
                <c:pt idx="471">
                  <c:v>193.09999999999732</c:v>
                </c:pt>
                <c:pt idx="472">
                  <c:v>193.19999999999732</c:v>
                </c:pt>
                <c:pt idx="473">
                  <c:v>193.29999999999731</c:v>
                </c:pt>
                <c:pt idx="474">
                  <c:v>193.39999999999731</c:v>
                </c:pt>
                <c:pt idx="475">
                  <c:v>193.4999999999973</c:v>
                </c:pt>
                <c:pt idx="476">
                  <c:v>193.59999999999729</c:v>
                </c:pt>
                <c:pt idx="477">
                  <c:v>193.69999999999729</c:v>
                </c:pt>
                <c:pt idx="478">
                  <c:v>193.79999999999728</c:v>
                </c:pt>
                <c:pt idx="479">
                  <c:v>193.89999999999728</c:v>
                </c:pt>
                <c:pt idx="480">
                  <c:v>193.99999999999727</c:v>
                </c:pt>
                <c:pt idx="481">
                  <c:v>194.09999999999727</c:v>
                </c:pt>
                <c:pt idx="482">
                  <c:v>194.19999999999726</c:v>
                </c:pt>
                <c:pt idx="483">
                  <c:v>194.29999999999725</c:v>
                </c:pt>
                <c:pt idx="484">
                  <c:v>194.39999999999725</c:v>
                </c:pt>
                <c:pt idx="485">
                  <c:v>194.49999999999724</c:v>
                </c:pt>
                <c:pt idx="486">
                  <c:v>194.59999999999724</c:v>
                </c:pt>
                <c:pt idx="487">
                  <c:v>194.69999999999723</c:v>
                </c:pt>
                <c:pt idx="488">
                  <c:v>194.79999999999723</c:v>
                </c:pt>
                <c:pt idx="489">
                  <c:v>194.89999999999722</c:v>
                </c:pt>
                <c:pt idx="490">
                  <c:v>194.99999999999721</c:v>
                </c:pt>
                <c:pt idx="491">
                  <c:v>195.09999999999721</c:v>
                </c:pt>
                <c:pt idx="492">
                  <c:v>195.1999999999972</c:v>
                </c:pt>
                <c:pt idx="493">
                  <c:v>195.2999999999972</c:v>
                </c:pt>
                <c:pt idx="494">
                  <c:v>195.39999999999719</c:v>
                </c:pt>
                <c:pt idx="495">
                  <c:v>195.49999999999719</c:v>
                </c:pt>
                <c:pt idx="496">
                  <c:v>195.59999999999718</c:v>
                </c:pt>
                <c:pt idx="497">
                  <c:v>195.69999999999717</c:v>
                </c:pt>
                <c:pt idx="498">
                  <c:v>195.79999999999717</c:v>
                </c:pt>
                <c:pt idx="499">
                  <c:v>195.89999999999716</c:v>
                </c:pt>
                <c:pt idx="500">
                  <c:v>195.99999999999716</c:v>
                </c:pt>
                <c:pt idx="501">
                  <c:v>196.09999999999715</c:v>
                </c:pt>
                <c:pt idx="502">
                  <c:v>196.19999999999715</c:v>
                </c:pt>
                <c:pt idx="503">
                  <c:v>196.29999999999714</c:v>
                </c:pt>
                <c:pt idx="504">
                  <c:v>196.39999999999714</c:v>
                </c:pt>
                <c:pt idx="505">
                  <c:v>196.49999999999713</c:v>
                </c:pt>
                <c:pt idx="506">
                  <c:v>196.59999999999712</c:v>
                </c:pt>
                <c:pt idx="507">
                  <c:v>196.69999999999712</c:v>
                </c:pt>
                <c:pt idx="508">
                  <c:v>196.79999999999711</c:v>
                </c:pt>
                <c:pt idx="509">
                  <c:v>196.89999999999711</c:v>
                </c:pt>
                <c:pt idx="510">
                  <c:v>196.9999999999971</c:v>
                </c:pt>
                <c:pt idx="511">
                  <c:v>197.0999999999971</c:v>
                </c:pt>
                <c:pt idx="512">
                  <c:v>197.19999999999709</c:v>
                </c:pt>
                <c:pt idx="513">
                  <c:v>197.29999999999708</c:v>
                </c:pt>
                <c:pt idx="514">
                  <c:v>197.39999999999708</c:v>
                </c:pt>
                <c:pt idx="515">
                  <c:v>197.49999999999707</c:v>
                </c:pt>
                <c:pt idx="516">
                  <c:v>197.59999999999707</c:v>
                </c:pt>
                <c:pt idx="517">
                  <c:v>197.69999999999706</c:v>
                </c:pt>
                <c:pt idx="518">
                  <c:v>197.79999999999706</c:v>
                </c:pt>
                <c:pt idx="519">
                  <c:v>197.89999999999705</c:v>
                </c:pt>
                <c:pt idx="520">
                  <c:v>197.99999999999704</c:v>
                </c:pt>
                <c:pt idx="521">
                  <c:v>198.09999999999704</c:v>
                </c:pt>
                <c:pt idx="522">
                  <c:v>198.19999999999703</c:v>
                </c:pt>
                <c:pt idx="523">
                  <c:v>198.29999999999703</c:v>
                </c:pt>
                <c:pt idx="524">
                  <c:v>198.39999999999702</c:v>
                </c:pt>
                <c:pt idx="525">
                  <c:v>198.49999999999702</c:v>
                </c:pt>
                <c:pt idx="526">
                  <c:v>198.59999999999701</c:v>
                </c:pt>
                <c:pt idx="527">
                  <c:v>198.699999999997</c:v>
                </c:pt>
                <c:pt idx="528">
                  <c:v>198.799999999997</c:v>
                </c:pt>
                <c:pt idx="529">
                  <c:v>198.89999999999699</c:v>
                </c:pt>
                <c:pt idx="530">
                  <c:v>198.99999999999699</c:v>
                </c:pt>
                <c:pt idx="531">
                  <c:v>199.09999999999698</c:v>
                </c:pt>
                <c:pt idx="532">
                  <c:v>199.19999999999698</c:v>
                </c:pt>
                <c:pt idx="533">
                  <c:v>199.29999999999697</c:v>
                </c:pt>
                <c:pt idx="534">
                  <c:v>199.39999999999696</c:v>
                </c:pt>
                <c:pt idx="535">
                  <c:v>199.49999999999696</c:v>
                </c:pt>
                <c:pt idx="536">
                  <c:v>199.59999999999695</c:v>
                </c:pt>
                <c:pt idx="537">
                  <c:v>199.69999999999695</c:v>
                </c:pt>
                <c:pt idx="538">
                  <c:v>199.79999999999694</c:v>
                </c:pt>
                <c:pt idx="539">
                  <c:v>199.89999999999694</c:v>
                </c:pt>
                <c:pt idx="540">
                  <c:v>199.99999999999693</c:v>
                </c:pt>
                <c:pt idx="541">
                  <c:v>200.09999999999692</c:v>
                </c:pt>
                <c:pt idx="542">
                  <c:v>200.19999999999692</c:v>
                </c:pt>
                <c:pt idx="543">
                  <c:v>200.29999999999691</c:v>
                </c:pt>
                <c:pt idx="544">
                  <c:v>200.39999999999691</c:v>
                </c:pt>
                <c:pt idx="545">
                  <c:v>200.4999999999969</c:v>
                </c:pt>
                <c:pt idx="546">
                  <c:v>200.5999999999969</c:v>
                </c:pt>
                <c:pt idx="547">
                  <c:v>200.69999999999689</c:v>
                </c:pt>
                <c:pt idx="548">
                  <c:v>200.79999999999688</c:v>
                </c:pt>
                <c:pt idx="549">
                  <c:v>200.89999999999688</c:v>
                </c:pt>
                <c:pt idx="550">
                  <c:v>200.99999999999687</c:v>
                </c:pt>
                <c:pt idx="551">
                  <c:v>201.09999999999687</c:v>
                </c:pt>
                <c:pt idx="552">
                  <c:v>201.19999999999686</c:v>
                </c:pt>
                <c:pt idx="553">
                  <c:v>201.29999999999686</c:v>
                </c:pt>
                <c:pt idx="554">
                  <c:v>201.39999999999685</c:v>
                </c:pt>
                <c:pt idx="555">
                  <c:v>201.49999999999685</c:v>
                </c:pt>
                <c:pt idx="556">
                  <c:v>201.59999999999684</c:v>
                </c:pt>
                <c:pt idx="557">
                  <c:v>201.69999999999683</c:v>
                </c:pt>
                <c:pt idx="558">
                  <c:v>201.79999999999683</c:v>
                </c:pt>
                <c:pt idx="559">
                  <c:v>201.89999999999682</c:v>
                </c:pt>
                <c:pt idx="560">
                  <c:v>201.99999999999682</c:v>
                </c:pt>
                <c:pt idx="561">
                  <c:v>202.09999999999681</c:v>
                </c:pt>
                <c:pt idx="562">
                  <c:v>202.19999999999681</c:v>
                </c:pt>
                <c:pt idx="563">
                  <c:v>202.2999999999968</c:v>
                </c:pt>
                <c:pt idx="564">
                  <c:v>202.39999999999679</c:v>
                </c:pt>
                <c:pt idx="565">
                  <c:v>202.49999999999679</c:v>
                </c:pt>
                <c:pt idx="566">
                  <c:v>202.59999999999678</c:v>
                </c:pt>
                <c:pt idx="567">
                  <c:v>202.69999999999678</c:v>
                </c:pt>
                <c:pt idx="568">
                  <c:v>202.79999999999677</c:v>
                </c:pt>
                <c:pt idx="569">
                  <c:v>202.89999999999677</c:v>
                </c:pt>
                <c:pt idx="570">
                  <c:v>202.99999999999676</c:v>
                </c:pt>
                <c:pt idx="571">
                  <c:v>203.09999999999675</c:v>
                </c:pt>
                <c:pt idx="572">
                  <c:v>203.19999999999675</c:v>
                </c:pt>
                <c:pt idx="573">
                  <c:v>203.29999999999674</c:v>
                </c:pt>
                <c:pt idx="574">
                  <c:v>203.39999999999674</c:v>
                </c:pt>
                <c:pt idx="575">
                  <c:v>203.49999999999673</c:v>
                </c:pt>
                <c:pt idx="576">
                  <c:v>203.59999999999673</c:v>
                </c:pt>
                <c:pt idx="577">
                  <c:v>203.69999999999672</c:v>
                </c:pt>
                <c:pt idx="578">
                  <c:v>203.79999999999671</c:v>
                </c:pt>
                <c:pt idx="579">
                  <c:v>203.89999999999671</c:v>
                </c:pt>
                <c:pt idx="580">
                  <c:v>203.9999999999967</c:v>
                </c:pt>
                <c:pt idx="581">
                  <c:v>204.0999999999967</c:v>
                </c:pt>
                <c:pt idx="582">
                  <c:v>204.19999999999669</c:v>
                </c:pt>
                <c:pt idx="583">
                  <c:v>204.29999999999669</c:v>
                </c:pt>
                <c:pt idx="584">
                  <c:v>204.39999999999668</c:v>
                </c:pt>
                <c:pt idx="585">
                  <c:v>204.49999999999667</c:v>
                </c:pt>
                <c:pt idx="586">
                  <c:v>204.59999999999667</c:v>
                </c:pt>
                <c:pt idx="587">
                  <c:v>204.69999999999666</c:v>
                </c:pt>
                <c:pt idx="588">
                  <c:v>204.79999999999666</c:v>
                </c:pt>
                <c:pt idx="589">
                  <c:v>204.89999999999665</c:v>
                </c:pt>
                <c:pt idx="590">
                  <c:v>204.99999999999665</c:v>
                </c:pt>
                <c:pt idx="591">
                  <c:v>205.09999999999664</c:v>
                </c:pt>
                <c:pt idx="592">
                  <c:v>205.19999999999663</c:v>
                </c:pt>
                <c:pt idx="593">
                  <c:v>205.29999999999663</c:v>
                </c:pt>
                <c:pt idx="594">
                  <c:v>205.39999999999662</c:v>
                </c:pt>
                <c:pt idx="595">
                  <c:v>205.49999999999662</c:v>
                </c:pt>
                <c:pt idx="596">
                  <c:v>205.59999999999661</c:v>
                </c:pt>
                <c:pt idx="597">
                  <c:v>205.69999999999661</c:v>
                </c:pt>
                <c:pt idx="598">
                  <c:v>205.7999999999966</c:v>
                </c:pt>
                <c:pt idx="599">
                  <c:v>205.8999999999966</c:v>
                </c:pt>
                <c:pt idx="600">
                  <c:v>205.99999999999659</c:v>
                </c:pt>
                <c:pt idx="601">
                  <c:v>206.09999999999658</c:v>
                </c:pt>
                <c:pt idx="602">
                  <c:v>206.19999999999658</c:v>
                </c:pt>
                <c:pt idx="603">
                  <c:v>206.29999999999657</c:v>
                </c:pt>
                <c:pt idx="604">
                  <c:v>206.39999999999657</c:v>
                </c:pt>
                <c:pt idx="605">
                  <c:v>206.49999999999656</c:v>
                </c:pt>
                <c:pt idx="606">
                  <c:v>206.59999999999656</c:v>
                </c:pt>
                <c:pt idx="607">
                  <c:v>206.69999999999655</c:v>
                </c:pt>
                <c:pt idx="608">
                  <c:v>206.79999999999654</c:v>
                </c:pt>
                <c:pt idx="609">
                  <c:v>206.89999999999654</c:v>
                </c:pt>
                <c:pt idx="610">
                  <c:v>206.99999999999653</c:v>
                </c:pt>
                <c:pt idx="611">
                  <c:v>207.09999999999653</c:v>
                </c:pt>
                <c:pt idx="612">
                  <c:v>207.19999999999652</c:v>
                </c:pt>
                <c:pt idx="613">
                  <c:v>207.29999999999652</c:v>
                </c:pt>
                <c:pt idx="614">
                  <c:v>207.39999999999651</c:v>
                </c:pt>
                <c:pt idx="615">
                  <c:v>207.4999999999965</c:v>
                </c:pt>
                <c:pt idx="616">
                  <c:v>207.5999999999965</c:v>
                </c:pt>
                <c:pt idx="617">
                  <c:v>207.69999999999649</c:v>
                </c:pt>
                <c:pt idx="618">
                  <c:v>207.79999999999649</c:v>
                </c:pt>
                <c:pt idx="619">
                  <c:v>207.89999999999648</c:v>
                </c:pt>
                <c:pt idx="620">
                  <c:v>207.99999999999648</c:v>
                </c:pt>
                <c:pt idx="621">
                  <c:v>208.09999999999647</c:v>
                </c:pt>
                <c:pt idx="622">
                  <c:v>208.19999999999646</c:v>
                </c:pt>
                <c:pt idx="623">
                  <c:v>208.29999999999646</c:v>
                </c:pt>
                <c:pt idx="624">
                  <c:v>208.39999999999645</c:v>
                </c:pt>
                <c:pt idx="625">
                  <c:v>208.49999999999645</c:v>
                </c:pt>
                <c:pt idx="626">
                  <c:v>208.59999999999644</c:v>
                </c:pt>
                <c:pt idx="627">
                  <c:v>208.69999999999644</c:v>
                </c:pt>
                <c:pt idx="628">
                  <c:v>208.79999999999643</c:v>
                </c:pt>
                <c:pt idx="629">
                  <c:v>208.89999999999642</c:v>
                </c:pt>
                <c:pt idx="630">
                  <c:v>208.99999999999642</c:v>
                </c:pt>
                <c:pt idx="631">
                  <c:v>209.09999999999641</c:v>
                </c:pt>
                <c:pt idx="632">
                  <c:v>209.19999999999641</c:v>
                </c:pt>
                <c:pt idx="633">
                  <c:v>209.2999999999964</c:v>
                </c:pt>
                <c:pt idx="634">
                  <c:v>209.3999999999964</c:v>
                </c:pt>
                <c:pt idx="635">
                  <c:v>209.49999999999639</c:v>
                </c:pt>
                <c:pt idx="636">
                  <c:v>209.59999999999638</c:v>
                </c:pt>
                <c:pt idx="637">
                  <c:v>209.69999999999638</c:v>
                </c:pt>
                <c:pt idx="638">
                  <c:v>209.79999999999637</c:v>
                </c:pt>
                <c:pt idx="639">
                  <c:v>209.89999999999637</c:v>
                </c:pt>
                <c:pt idx="640">
                  <c:v>209.99999999999636</c:v>
                </c:pt>
                <c:pt idx="641">
                  <c:v>210.09999999999636</c:v>
                </c:pt>
                <c:pt idx="642">
                  <c:v>210.19999999999635</c:v>
                </c:pt>
                <c:pt idx="643">
                  <c:v>210.29999999999634</c:v>
                </c:pt>
                <c:pt idx="644">
                  <c:v>210.39999999999634</c:v>
                </c:pt>
                <c:pt idx="645">
                  <c:v>210.49999999999633</c:v>
                </c:pt>
                <c:pt idx="646">
                  <c:v>210.59999999999633</c:v>
                </c:pt>
                <c:pt idx="647">
                  <c:v>210.69999999999632</c:v>
                </c:pt>
                <c:pt idx="648">
                  <c:v>210.79999999999632</c:v>
                </c:pt>
                <c:pt idx="649">
                  <c:v>210.89999999999631</c:v>
                </c:pt>
                <c:pt idx="650">
                  <c:v>210.99999999999631</c:v>
                </c:pt>
                <c:pt idx="651">
                  <c:v>211.0999999999963</c:v>
                </c:pt>
                <c:pt idx="652">
                  <c:v>211.19999999999629</c:v>
                </c:pt>
                <c:pt idx="653">
                  <c:v>211.29999999999629</c:v>
                </c:pt>
                <c:pt idx="654">
                  <c:v>211.39999999999628</c:v>
                </c:pt>
                <c:pt idx="655">
                  <c:v>211.49999999999628</c:v>
                </c:pt>
                <c:pt idx="656">
                  <c:v>211.59999999999627</c:v>
                </c:pt>
                <c:pt idx="657">
                  <c:v>211.69999999999627</c:v>
                </c:pt>
                <c:pt idx="658">
                  <c:v>211.79999999999626</c:v>
                </c:pt>
                <c:pt idx="659">
                  <c:v>211.89999999999625</c:v>
                </c:pt>
                <c:pt idx="660">
                  <c:v>211.99999999999625</c:v>
                </c:pt>
                <c:pt idx="661">
                  <c:v>212.09999999999624</c:v>
                </c:pt>
                <c:pt idx="662">
                  <c:v>212.19999999999624</c:v>
                </c:pt>
                <c:pt idx="663">
                  <c:v>212.29999999999623</c:v>
                </c:pt>
                <c:pt idx="664">
                  <c:v>212.39999999999623</c:v>
                </c:pt>
                <c:pt idx="665">
                  <c:v>212.49999999999622</c:v>
                </c:pt>
                <c:pt idx="666">
                  <c:v>212.59999999999621</c:v>
                </c:pt>
                <c:pt idx="667">
                  <c:v>212.69999999999621</c:v>
                </c:pt>
                <c:pt idx="668">
                  <c:v>212.7999999999962</c:v>
                </c:pt>
                <c:pt idx="669">
                  <c:v>212.8999999999962</c:v>
                </c:pt>
                <c:pt idx="670">
                  <c:v>212.99999999999619</c:v>
                </c:pt>
              </c:numCache>
            </c:numRef>
          </c:xVal>
          <c:yVal>
            <c:numRef>
              <c:f>Arkusz2!$L$2:$L$672</c:f>
              <c:numCache>
                <c:formatCode>General</c:formatCode>
                <c:ptCount val="671"/>
                <c:pt idx="0">
                  <c:v>3.3376370798099748E-2</c:v>
                </c:pt>
                <c:pt idx="1">
                  <c:v>3.3817160679852368E-2</c:v>
                </c:pt>
                <c:pt idx="2">
                  <c:v>3.4262728564122193E-2</c:v>
                </c:pt>
                <c:pt idx="3">
                  <c:v>3.4713110566235723E-2</c:v>
                </c:pt>
                <c:pt idx="4">
                  <c:v>3.5168342854796066E-2</c:v>
                </c:pt>
                <c:pt idx="5">
                  <c:v>3.5628461648460924E-2</c:v>
                </c:pt>
                <c:pt idx="6">
                  <c:v>3.6093503212678534E-2</c:v>
                </c:pt>
                <c:pt idx="7">
                  <c:v>3.6563503856382025E-2</c:v>
                </c:pt>
                <c:pt idx="8">
                  <c:v>3.7038499928642388E-2</c:v>
                </c:pt>
                <c:pt idx="9">
                  <c:v>3.7518527815280256E-2</c:v>
                </c:pt>
                <c:pt idx="10">
                  <c:v>3.8003623935436361E-2</c:v>
                </c:pt>
                <c:pt idx="11">
                  <c:v>3.8493824738100979E-2</c:v>
                </c:pt>
                <c:pt idx="12">
                  <c:v>3.8989166698602751E-2</c:v>
                </c:pt>
                <c:pt idx="13">
                  <c:v>3.948968631505665E-2</c:v>
                </c:pt>
                <c:pt idx="14">
                  <c:v>3.9995420104771792E-2</c:v>
                </c:pt>
                <c:pt idx="15">
                  <c:v>4.0506404600618488E-2</c:v>
                </c:pt>
                <c:pt idx="16">
                  <c:v>4.1022676347355888E-2</c:v>
                </c:pt>
                <c:pt idx="17">
                  <c:v>4.1544271897919552E-2</c:v>
                </c:pt>
                <c:pt idx="18">
                  <c:v>4.2071227809669307E-2</c:v>
                </c:pt>
                <c:pt idx="19">
                  <c:v>4.260358064059809E-2</c:v>
                </c:pt>
                <c:pt idx="20">
                  <c:v>4.3141366945501532E-2</c:v>
                </c:pt>
                <c:pt idx="21">
                  <c:v>4.3684623272108841E-2</c:v>
                </c:pt>
                <c:pt idx="22">
                  <c:v>4.4233386157175265E-2</c:v>
                </c:pt>
                <c:pt idx="23">
                  <c:v>4.478769212253611E-2</c:v>
                </c:pt>
                <c:pt idx="24">
                  <c:v>4.5347577671123206E-2</c:v>
                </c:pt>
                <c:pt idx="25">
                  <c:v>4.5913079282943393E-2</c:v>
                </c:pt>
                <c:pt idx="26">
                  <c:v>4.6484233411019774E-2</c:v>
                </c:pt>
                <c:pt idx="27">
                  <c:v>4.7061076477296702E-2</c:v>
                </c:pt>
                <c:pt idx="28">
                  <c:v>4.7643644868507126E-2</c:v>
                </c:pt>
                <c:pt idx="29">
                  <c:v>4.8231974932004422E-2</c:v>
                </c:pt>
                <c:pt idx="30">
                  <c:v>4.8826102971558219E-2</c:v>
                </c:pt>
                <c:pt idx="31">
                  <c:v>4.9426065243114638E-2</c:v>
                </c:pt>
                <c:pt idx="32">
                  <c:v>5.0031897950521487E-2</c:v>
                </c:pt>
                <c:pt idx="33">
                  <c:v>5.0643637241218849E-2</c:v>
                </c:pt>
                <c:pt idx="34">
                  <c:v>5.1261319201895167E-2</c:v>
                </c:pt>
                <c:pt idx="35">
                  <c:v>5.1884979854109919E-2</c:v>
                </c:pt>
                <c:pt idx="36">
                  <c:v>5.2514655149882253E-2</c:v>
                </c:pt>
                <c:pt idx="37">
                  <c:v>5.3150380967247182E-2</c:v>
                </c:pt>
                <c:pt idx="38">
                  <c:v>5.3792193105779214E-2</c:v>
                </c:pt>
                <c:pt idx="39">
                  <c:v>5.4440127282083521E-2</c:v>
                </c:pt>
                <c:pt idx="40">
                  <c:v>5.5094219125256083E-2</c:v>
                </c:pt>
                <c:pt idx="41">
                  <c:v>5.5754504172312369E-2</c:v>
                </c:pt>
                <c:pt idx="42">
                  <c:v>5.642101786358588E-2</c:v>
                </c:pt>
                <c:pt idx="43">
                  <c:v>5.709379553809598E-2</c:v>
                </c:pt>
                <c:pt idx="44">
                  <c:v>5.7772872428886991E-2</c:v>
                </c:pt>
                <c:pt idx="45">
                  <c:v>5.8458283658337648E-2</c:v>
                </c:pt>
                <c:pt idx="46">
                  <c:v>5.9150064233442767E-2</c:v>
                </c:pt>
                <c:pt idx="47">
                  <c:v>5.9848249041066164E-2</c:v>
                </c:pt>
                <c:pt idx="48">
                  <c:v>6.0552872843167072E-2</c:v>
                </c:pt>
                <c:pt idx="49">
                  <c:v>6.1263970271999577E-2</c:v>
                </c:pt>
                <c:pt idx="50">
                  <c:v>6.1981575825285781E-2</c:v>
                </c:pt>
                <c:pt idx="51">
                  <c:v>6.2705723861363444E-2</c:v>
                </c:pt>
                <c:pt idx="52">
                  <c:v>6.3436448594308942E-2</c:v>
                </c:pt>
                <c:pt idx="53">
                  <c:v>6.4173784089035832E-2</c:v>
                </c:pt>
                <c:pt idx="54">
                  <c:v>6.4917764256369484E-2</c:v>
                </c:pt>
                <c:pt idx="55">
                  <c:v>6.5668422848099109E-2</c:v>
                </c:pt>
                <c:pt idx="56">
                  <c:v>6.6425793452007484E-2</c:v>
                </c:pt>
                <c:pt idx="57">
                  <c:v>6.7189909486878308E-2</c:v>
                </c:pt>
                <c:pt idx="58">
                  <c:v>6.7960804197483446E-2</c:v>
                </c:pt>
                <c:pt idx="59">
                  <c:v>6.8738510649549181E-2</c:v>
                </c:pt>
                <c:pt idx="60">
                  <c:v>6.9523061724703308E-2</c:v>
                </c:pt>
                <c:pt idx="61">
                  <c:v>7.0314490115403069E-2</c:v>
                </c:pt>
                <c:pt idx="62">
                  <c:v>7.1112828319844806E-2</c:v>
                </c:pt>
                <c:pt idx="63">
                  <c:v>7.1918108636856548E-2</c:v>
                </c:pt>
                <c:pt idx="64">
                  <c:v>7.2730363160773664E-2</c:v>
                </c:pt>
                <c:pt idx="65">
                  <c:v>7.3549623776298118E-2</c:v>
                </c:pt>
                <c:pt idx="66">
                  <c:v>7.4375922153343363E-2</c:v>
                </c:pt>
                <c:pt idx="67">
                  <c:v>7.5209289741864471E-2</c:v>
                </c:pt>
                <c:pt idx="68">
                  <c:v>7.6049757766673942E-2</c:v>
                </c:pt>
                <c:pt idx="69">
                  <c:v>7.6897357222245707E-2</c:v>
                </c:pt>
                <c:pt idx="70">
                  <c:v>7.775211886750634E-2</c:v>
                </c:pt>
                <c:pt idx="71">
                  <c:v>7.8614073220615366E-2</c:v>
                </c:pt>
                <c:pt idx="72">
                  <c:v>7.9483250553734716E-2</c:v>
                </c:pt>
                <c:pt idx="73">
                  <c:v>8.0359680887789359E-2</c:v>
                </c:pt>
                <c:pt idx="74">
                  <c:v>8.1243393987217902E-2</c:v>
                </c:pt>
                <c:pt idx="75">
                  <c:v>8.2134419354716645E-2</c:v>
                </c:pt>
                <c:pt idx="76">
                  <c:v>8.3032786225975513E-2</c:v>
                </c:pt>
                <c:pt idx="77">
                  <c:v>8.3938523564408118E-2</c:v>
                </c:pt>
                <c:pt idx="78">
                  <c:v>8.4851660055876618E-2</c:v>
                </c:pt>
                <c:pt idx="79">
                  <c:v>8.5772224103411912E-2</c:v>
                </c:pt>
                <c:pt idx="80">
                  <c:v>8.6700243821930145E-2</c:v>
                </c:pt>
                <c:pt idx="81">
                  <c:v>8.7635747032946923E-2</c:v>
                </c:pt>
                <c:pt idx="82">
                  <c:v>8.8578761259289027E-2</c:v>
                </c:pt>
                <c:pt idx="83">
                  <c:v>8.9529313719806033E-2</c:v>
                </c:pt>
                <c:pt idx="84">
                  <c:v>9.0487431324081505E-2</c:v>
                </c:pt>
                <c:pt idx="85">
                  <c:v>9.145314066714505E-2</c:v>
                </c:pt>
                <c:pt idx="86">
                  <c:v>9.242646802418672E-2</c:v>
                </c:pt>
                <c:pt idx="87">
                  <c:v>9.3407439345273596E-2</c:v>
                </c:pt>
                <c:pt idx="88">
                  <c:v>9.4396080250070749E-2</c:v>
                </c:pt>
                <c:pt idx="89">
                  <c:v>9.5392416022566665E-2</c:v>
                </c:pt>
                <c:pt idx="90">
                  <c:v>9.639647160580421E-2</c:v>
                </c:pt>
                <c:pt idx="91">
                  <c:v>9.7408271596618384E-2</c:v>
                </c:pt>
                <c:pt idx="92">
                  <c:v>9.84278402403818E-2</c:v>
                </c:pt>
                <c:pt idx="93">
                  <c:v>9.9455201425758477E-2</c:v>
                </c:pt>
                <c:pt idx="94">
                  <c:v>0.10049037867946749</c:v>
                </c:pt>
                <c:pt idx="95">
                  <c:v>0.10153339516105697</c:v>
                </c:pt>
                <c:pt idx="96">
                  <c:v>0.10258427365768985</c:v>
                </c:pt>
                <c:pt idx="97">
                  <c:v>0.1036430365789419</c:v>
                </c:pt>
                <c:pt idx="98">
                  <c:v>0.10470970595161354</c:v>
                </c:pt>
                <c:pt idx="99">
                  <c:v>0.10578430341455612</c:v>
                </c:pt>
                <c:pt idx="100">
                  <c:v>0.10686685021351397</c:v>
                </c:pt>
                <c:pt idx="101">
                  <c:v>0.10795736719598265</c:v>
                </c:pt>
                <c:pt idx="102">
                  <c:v>0.10905587480608522</c:v>
                </c:pt>
                <c:pt idx="103">
                  <c:v>0.11016239307946699</c:v>
                </c:pt>
                <c:pt idx="104">
                  <c:v>0.11127694163820957</c:v>
                </c:pt>
                <c:pt idx="105">
                  <c:v>0.11239953968576667</c:v>
                </c:pt>
                <c:pt idx="106">
                  <c:v>0.11353020600192031</c:v>
                </c:pt>
                <c:pt idx="107">
                  <c:v>0.11466895893776068</c:v>
                </c:pt>
                <c:pt idx="108">
                  <c:v>0.11581581641068973</c:v>
                </c:pt>
                <c:pt idx="109">
                  <c:v>0.11697079589944931</c:v>
                </c:pt>
                <c:pt idx="110">
                  <c:v>0.11813391443917516</c:v>
                </c:pt>
                <c:pt idx="111">
                  <c:v>0.11930518861647861</c:v>
                </c:pt>
                <c:pt idx="112">
                  <c:v>0.12048463456455524</c:v>
                </c:pt>
                <c:pt idx="113">
                  <c:v>0.12167226795832337</c:v>
                </c:pt>
                <c:pt idx="114">
                  <c:v>0.12286810400959222</c:v>
                </c:pt>
                <c:pt idx="115">
                  <c:v>0.12407215746226145</c:v>
                </c:pt>
                <c:pt idx="116">
                  <c:v>0.12528444258755303</c:v>
                </c:pt>
                <c:pt idx="117">
                  <c:v>0.12650497317927575</c:v>
                </c:pt>
                <c:pt idx="118">
                  <c:v>0.12773376254912494</c:v>
                </c:pt>
                <c:pt idx="119">
                  <c:v>0.128970823522017</c:v>
                </c:pt>
                <c:pt idx="120">
                  <c:v>0.13021616843146025</c:v>
                </c:pt>
                <c:pt idx="121">
                  <c:v>0.13146980911496384</c:v>
                </c:pt>
                <c:pt idx="122">
                  <c:v>0.13273175690948472</c:v>
                </c:pt>
                <c:pt idx="123">
                  <c:v>0.13400202264691424</c:v>
                </c:pt>
                <c:pt idx="124">
                  <c:v>0.13528061664960567</c:v>
                </c:pt>
                <c:pt idx="125">
                  <c:v>0.13656754872594321</c:v>
                </c:pt>
                <c:pt idx="126">
                  <c:v>0.13786282816595355</c:v>
                </c:pt>
                <c:pt idx="127">
                  <c:v>0.13916646373696179</c:v>
                </c:pt>
                <c:pt idx="128">
                  <c:v>0.14047846367929154</c:v>
                </c:pt>
                <c:pt idx="129">
                  <c:v>0.14179883570201135</c:v>
                </c:pt>
                <c:pt idx="130">
                  <c:v>0.14312758697872768</c:v>
                </c:pt>
                <c:pt idx="131">
                  <c:v>0.14446472414342643</c:v>
                </c:pt>
                <c:pt idx="132">
                  <c:v>0.14581025328636243</c:v>
                </c:pt>
                <c:pt idx="133">
                  <c:v>0.14716417994999992</c:v>
                </c:pt>
                <c:pt idx="134">
                  <c:v>0.14852650912500376</c:v>
                </c:pt>
                <c:pt idx="135">
                  <c:v>0.14989724524628201</c:v>
                </c:pt>
                <c:pt idx="136">
                  <c:v>0.15127639218908301</c:v>
                </c:pt>
                <c:pt idx="137">
                  <c:v>0.15266395326514481</c:v>
                </c:pt>
                <c:pt idx="138">
                  <c:v>0.15405993121890088</c:v>
                </c:pt>
                <c:pt idx="139">
                  <c:v>0.15546432822374159</c:v>
                </c:pt>
                <c:pt idx="140">
                  <c:v>0.15687714587833274</c:v>
                </c:pt>
                <c:pt idx="141">
                  <c:v>0.15829838520299178</c:v>
                </c:pt>
                <c:pt idx="142">
                  <c:v>0.15972804663612361</c:v>
                </c:pt>
                <c:pt idx="143">
                  <c:v>0.16116613003071631</c:v>
                </c:pt>
                <c:pt idx="144">
                  <c:v>0.16261263465089723</c:v>
                </c:pt>
                <c:pt idx="145">
                  <c:v>0.16406755916855204</c:v>
                </c:pt>
                <c:pt idx="146">
                  <c:v>0.16553090166000556</c:v>
                </c:pt>
                <c:pt idx="147">
                  <c:v>0.16700265960276761</c:v>
                </c:pt>
                <c:pt idx="148">
                  <c:v>0.16848282987234239</c:v>
                </c:pt>
                <c:pt idx="149">
                  <c:v>0.16997140873910471</c:v>
                </c:pt>
                <c:pt idx="150">
                  <c:v>0.1714683918652419</c:v>
                </c:pt>
                <c:pt idx="151">
                  <c:v>0.17297377430176411</c:v>
                </c:pt>
                <c:pt idx="152">
                  <c:v>0.17448755048558257</c:v>
                </c:pt>
                <c:pt idx="153">
                  <c:v>0.17600971423665665</c:v>
                </c:pt>
                <c:pt idx="154">
                  <c:v>0.17754025875521279</c:v>
                </c:pt>
                <c:pt idx="155">
                  <c:v>0.17907917661903272</c:v>
                </c:pt>
                <c:pt idx="156">
                  <c:v>0.18062645978081487</c:v>
                </c:pt>
                <c:pt idx="157">
                  <c:v>0.18218209956560799</c:v>
                </c:pt>
                <c:pt idx="158">
                  <c:v>0.18374608666831863</c:v>
                </c:pt>
                <c:pt idx="159">
                  <c:v>0.18531841115129311</c:v>
                </c:pt>
                <c:pt idx="160">
                  <c:v>0.18689906244197516</c:v>
                </c:pt>
                <c:pt idx="161">
                  <c:v>0.18848802933063885</c:v>
                </c:pt>
                <c:pt idx="162">
                  <c:v>0.19008529996819934</c:v>
                </c:pt>
                <c:pt idx="163">
                  <c:v>0.19169086186410103</c:v>
                </c:pt>
                <c:pt idx="164">
                  <c:v>0.19330470188428375</c:v>
                </c:pt>
                <c:pt idx="165">
                  <c:v>0.19492680624922934</c:v>
                </c:pt>
                <c:pt idx="166">
                  <c:v>0.19655716053208688</c:v>
                </c:pt>
                <c:pt idx="167">
                  <c:v>0.19819574965687989</c:v>
                </c:pt>
                <c:pt idx="168">
                  <c:v>0.19984255789679425</c:v>
                </c:pt>
                <c:pt idx="169">
                  <c:v>0.20149756887254822</c:v>
                </c:pt>
                <c:pt idx="170">
                  <c:v>0.20316076555084653</c:v>
                </c:pt>
                <c:pt idx="171">
                  <c:v>0.20483213024291633</c:v>
                </c:pt>
                <c:pt idx="172">
                  <c:v>0.20651164460312854</c:v>
                </c:pt>
                <c:pt idx="173">
                  <c:v>0.20819928962770409</c:v>
                </c:pt>
                <c:pt idx="174">
                  <c:v>0.20989504565350511</c:v>
                </c:pt>
                <c:pt idx="175">
                  <c:v>0.21159889235691262</c:v>
                </c:pt>
                <c:pt idx="176">
                  <c:v>0.21331080875279104</c:v>
                </c:pt>
                <c:pt idx="177">
                  <c:v>0.21503077319353994</c:v>
                </c:pt>
                <c:pt idx="178">
                  <c:v>0.21675876336823419</c:v>
                </c:pt>
                <c:pt idx="179">
                  <c:v>0.21849475630185156</c:v>
                </c:pt>
                <c:pt idx="180">
                  <c:v>0.22023872835459082</c:v>
                </c:pt>
                <c:pt idx="181">
                  <c:v>0.22199065522127834</c:v>
                </c:pt>
                <c:pt idx="182">
                  <c:v>0.22375051193086531</c:v>
                </c:pt>
                <c:pt idx="183">
                  <c:v>0.22551827284601528</c:v>
                </c:pt>
                <c:pt idx="184">
                  <c:v>0.22729391166278334</c:v>
                </c:pt>
                <c:pt idx="185">
                  <c:v>0.22907740141038613</c:v>
                </c:pt>
                <c:pt idx="186">
                  <c:v>0.23086871445106469</c:v>
                </c:pt>
                <c:pt idx="187">
                  <c:v>0.23266782248003887</c:v>
                </c:pt>
                <c:pt idx="188">
                  <c:v>0.23447469652555572</c:v>
                </c:pt>
                <c:pt idx="189">
                  <c:v>0.23628930694902953</c:v>
                </c:pt>
                <c:pt idx="190">
                  <c:v>0.23811162344527778</c:v>
                </c:pt>
                <c:pt idx="191">
                  <c:v>0.2399416150428485</c:v>
                </c:pt>
                <c:pt idx="192">
                  <c:v>0.24177925010444451</c:v>
                </c:pt>
                <c:pt idx="193">
                  <c:v>0.24362449632744015</c:v>
                </c:pt>
                <c:pt idx="194">
                  <c:v>0.24547732074449435</c:v>
                </c:pt>
                <c:pt idx="195">
                  <c:v>0.24733768972425885</c:v>
                </c:pt>
                <c:pt idx="196">
                  <c:v>0.24920556897218127</c:v>
                </c:pt>
                <c:pt idx="197">
                  <c:v>0.25108092353140465</c:v>
                </c:pt>
                <c:pt idx="198">
                  <c:v>0.2529637177837627</c:v>
                </c:pt>
                <c:pt idx="199">
                  <c:v>0.25485391545087144</c:v>
                </c:pt>
                <c:pt idx="200">
                  <c:v>0.25675147959531697</c:v>
                </c:pt>
                <c:pt idx="201">
                  <c:v>0.25865637262194024</c:v>
                </c:pt>
                <c:pt idx="202">
                  <c:v>0.2605685562792186</c:v>
                </c:pt>
                <c:pt idx="203">
                  <c:v>0.26248799166074344</c:v>
                </c:pt>
                <c:pt idx="204">
                  <c:v>0.26441463920679598</c:v>
                </c:pt>
                <c:pt idx="205">
                  <c:v>0.26634845870601931</c:v>
                </c:pt>
                <c:pt idx="206">
                  <c:v>0.26828940929718836</c:v>
                </c:pt>
                <c:pt idx="207">
                  <c:v>0.27023744947107597</c:v>
                </c:pt>
                <c:pt idx="208">
                  <c:v>0.2721925370724172</c:v>
                </c:pt>
                <c:pt idx="209">
                  <c:v>0.2741546293019711</c:v>
                </c:pt>
                <c:pt idx="210">
                  <c:v>0.27612368271867871</c:v>
                </c:pt>
                <c:pt idx="211">
                  <c:v>0.27809965324191882</c:v>
                </c:pt>
                <c:pt idx="212">
                  <c:v>0.28008249615386149</c:v>
                </c:pt>
                <c:pt idx="213">
                  <c:v>0.28207216610191804</c:v>
                </c:pt>
                <c:pt idx="214">
                  <c:v>0.28406861710128789</c:v>
                </c:pt>
                <c:pt idx="215">
                  <c:v>0.28607180253760317</c:v>
                </c:pt>
                <c:pt idx="216">
                  <c:v>0.28808167516966976</c:v>
                </c:pt>
                <c:pt idx="217">
                  <c:v>0.29009818713230401</c:v>
                </c:pt>
                <c:pt idx="218">
                  <c:v>0.29212128993926817</c:v>
                </c:pt>
                <c:pt idx="219">
                  <c:v>0.29415093448629981</c:v>
                </c:pt>
                <c:pt idx="220">
                  <c:v>0.29618707105423869</c:v>
                </c:pt>
                <c:pt idx="221">
                  <c:v>0.29822964931224916</c:v>
                </c:pt>
                <c:pt idx="222">
                  <c:v>0.300278618321138</c:v>
                </c:pt>
                <c:pt idx="223">
                  <c:v>0.30233392653676766</c:v>
                </c:pt>
                <c:pt idx="224">
                  <c:v>0.30439552181356477</c:v>
                </c:pt>
                <c:pt idx="225">
                  <c:v>0.30646335140812286</c:v>
                </c:pt>
                <c:pt idx="226">
                  <c:v>0.30853736198290038</c:v>
                </c:pt>
                <c:pt idx="227">
                  <c:v>0.31061749961001134</c:v>
                </c:pt>
                <c:pt idx="228">
                  <c:v>0.31270370977511097</c:v>
                </c:pt>
                <c:pt idx="229">
                  <c:v>0.31479593738137379</c:v>
                </c:pt>
                <c:pt idx="230">
                  <c:v>0.31689412675356499</c:v>
                </c:pt>
                <c:pt idx="231">
                  <c:v>0.31899822164220354</c:v>
                </c:pt>
                <c:pt idx="232">
                  <c:v>0.32110816522781832</c:v>
                </c:pt>
                <c:pt idx="233">
                  <c:v>0.32322390012529434</c:v>
                </c:pt>
                <c:pt idx="234">
                  <c:v>0.32534536838831107</c:v>
                </c:pt>
                <c:pt idx="235">
                  <c:v>0.32747251151387052</c:v>
                </c:pt>
                <c:pt idx="236">
                  <c:v>0.32960527044691534</c:v>
                </c:pt>
                <c:pt idx="237">
                  <c:v>0.33174358558503647</c:v>
                </c:pt>
                <c:pt idx="238">
                  <c:v>0.33388739678326906</c:v>
                </c:pt>
                <c:pt idx="239">
                  <c:v>0.33603664335897737</c:v>
                </c:pt>
                <c:pt idx="240">
                  <c:v>0.33819126409682571</c:v>
                </c:pt>
                <c:pt idx="241">
                  <c:v>0.340351197253838</c:v>
                </c:pt>
                <c:pt idx="242">
                  <c:v>0.34251638056454214</c:v>
                </c:pt>
                <c:pt idx="243">
                  <c:v>0.34468675124620063</c:v>
                </c:pt>
                <c:pt idx="244">
                  <c:v>0.34686224600412574</c:v>
                </c:pt>
                <c:pt idx="245">
                  <c:v>0.34904280103707863</c:v>
                </c:pt>
                <c:pt idx="246">
                  <c:v>0.35122835204275288</c:v>
                </c:pt>
                <c:pt idx="247">
                  <c:v>0.35341883422333842</c:v>
                </c:pt>
                <c:pt idx="248">
                  <c:v>0.3556141822911697</c:v>
                </c:pt>
                <c:pt idx="249">
                  <c:v>0.35781433047445343</c:v>
                </c:pt>
                <c:pt idx="250">
                  <c:v>0.36001921252307667</c:v>
                </c:pt>
                <c:pt idx="251">
                  <c:v>0.36222876171449492</c:v>
                </c:pt>
                <c:pt idx="252">
                  <c:v>0.36444291085969793</c:v>
                </c:pt>
                <c:pt idx="253">
                  <c:v>0.36666159230925377</c:v>
                </c:pt>
                <c:pt idx="254">
                  <c:v>0.36888473795942933</c:v>
                </c:pt>
                <c:pt idx="255">
                  <c:v>0.37111227925838652</c:v>
                </c:pt>
                <c:pt idx="256">
                  <c:v>0.37334414721245401</c:v>
                </c:pt>
                <c:pt idx="257">
                  <c:v>0.37558027239247227</c:v>
                </c:pt>
                <c:pt idx="258">
                  <c:v>0.37782058494021181</c:v>
                </c:pt>
                <c:pt idx="259">
                  <c:v>0.38006501457486375</c:v>
                </c:pt>
                <c:pt idx="260">
                  <c:v>0.38231349059960112</c:v>
                </c:pt>
                <c:pt idx="261">
                  <c:v>0.38456594190821014</c:v>
                </c:pt>
                <c:pt idx="262">
                  <c:v>0.38682229699179094</c:v>
                </c:pt>
                <c:pt idx="263">
                  <c:v>0.3890824839455258</c:v>
                </c:pt>
                <c:pt idx="264">
                  <c:v>0.39134643047551421</c:v>
                </c:pt>
                <c:pt idx="265">
                  <c:v>0.39361406390567444</c:v>
                </c:pt>
                <c:pt idx="266">
                  <c:v>0.39588531118470893</c:v>
                </c:pt>
                <c:pt idx="267">
                  <c:v>0.39816009889313397</c:v>
                </c:pt>
                <c:pt idx="268">
                  <c:v>0.40043835325037169</c:v>
                </c:pt>
                <c:pt idx="269">
                  <c:v>0.40272000012190345</c:v>
                </c:pt>
                <c:pt idx="270">
                  <c:v>0.40500496502648298</c:v>
                </c:pt>
                <c:pt idx="271">
                  <c:v>0.40729317314340951</c:v>
                </c:pt>
                <c:pt idx="272">
                  <c:v>0.40958454931985794</c:v>
                </c:pt>
                <c:pt idx="273">
                  <c:v>0.41187901807826599</c:v>
                </c:pt>
                <c:pt idx="274">
                  <c:v>0.414176503623777</c:v>
                </c:pt>
                <c:pt idx="275">
                  <c:v>0.41647692985173645</c:v>
                </c:pt>
                <c:pt idx="276">
                  <c:v>0.41878022035524221</c:v>
                </c:pt>
                <c:pt idx="277">
                  <c:v>0.42108629843274586</c:v>
                </c:pt>
                <c:pt idx="278">
                  <c:v>0.42339508709570522</c:v>
                </c:pt>
                <c:pt idx="279">
                  <c:v>0.42570650907628527</c:v>
                </c:pt>
                <c:pt idx="280">
                  <c:v>0.42802048683510807</c:v>
                </c:pt>
                <c:pt idx="281">
                  <c:v>0.43033694256904831</c:v>
                </c:pt>
                <c:pt idx="282">
                  <c:v>0.43265579821907485</c:v>
                </c:pt>
                <c:pt idx="283">
                  <c:v>0.43497697547813624</c:v>
                </c:pt>
                <c:pt idx="284">
                  <c:v>0.43730039579908875</c:v>
                </c:pt>
                <c:pt idx="285">
                  <c:v>0.43962598040266598</c:v>
                </c:pt>
                <c:pt idx="286">
                  <c:v>0.44195365028548833</c:v>
                </c:pt>
                <c:pt idx="287">
                  <c:v>0.4442833262281114</c:v>
                </c:pt>
                <c:pt idx="288">
                  <c:v>0.44661492880311127</c:v>
                </c:pt>
                <c:pt idx="289">
                  <c:v>0.44894837838320611</c:v>
                </c:pt>
                <c:pt idx="290">
                  <c:v>0.45128359514941246</c:v>
                </c:pt>
                <c:pt idx="291">
                  <c:v>0.45362049909923402</c:v>
                </c:pt>
                <c:pt idx="292">
                  <c:v>0.45595901005488276</c:v>
                </c:pt>
                <c:pt idx="293">
                  <c:v>0.45829904767153046</c:v>
                </c:pt>
                <c:pt idx="294">
                  <c:v>0.46064053144558847</c:v>
                </c:pt>
                <c:pt idx="295">
                  <c:v>0.46298338072301604</c:v>
                </c:pt>
                <c:pt idx="296">
                  <c:v>0.46532751470765371</c:v>
                </c:pt>
                <c:pt idx="297">
                  <c:v>0.46767285246958201</c:v>
                </c:pt>
                <c:pt idx="298">
                  <c:v>0.47001931295350324</c:v>
                </c:pt>
                <c:pt idx="299">
                  <c:v>0.47236681498714478</c:v>
                </c:pt>
                <c:pt idx="300">
                  <c:v>0.47471527728968294</c:v>
                </c:pt>
                <c:pt idx="301">
                  <c:v>0.47706461848018572</c:v>
                </c:pt>
                <c:pt idx="302">
                  <c:v>0.47941475708607267</c:v>
                </c:pt>
                <c:pt idx="303">
                  <c:v>0.48176561155159098</c:v>
                </c:pt>
                <c:pt idx="304">
                  <c:v>0.48411710024630578</c:v>
                </c:pt>
                <c:pt idx="305">
                  <c:v>0.48646914147360365</c:v>
                </c:pt>
                <c:pt idx="306">
                  <c:v>0.48882165347920764</c:v>
                </c:pt>
                <c:pt idx="307">
                  <c:v>0.49117455445970198</c:v>
                </c:pt>
                <c:pt idx="308">
                  <c:v>0.49352776257106562</c:v>
                </c:pt>
                <c:pt idx="309">
                  <c:v>0.49588119593721308</c:v>
                </c:pt>
                <c:pt idx="310">
                  <c:v>0.4982347726585401</c:v>
                </c:pt>
                <c:pt idx="311">
                  <c:v>0.50058841082047434</c:v>
                </c:pt>
                <c:pt idx="312">
                  <c:v>0.50294202850202807</c:v>
                </c:pt>
                <c:pt idx="313">
                  <c:v>0.50529554378435182</c:v>
                </c:pt>
                <c:pt idx="314">
                  <c:v>0.50764887475928833</c:v>
                </c:pt>
                <c:pt idx="315">
                  <c:v>0.51000193953792428</c:v>
                </c:pt>
                <c:pt idx="316">
                  <c:v>0.51235465625913834</c:v>
                </c:pt>
                <c:pt idx="317">
                  <c:v>0.51470694309814502</c:v>
                </c:pt>
                <c:pt idx="318">
                  <c:v>0.51705871827503169</c:v>
                </c:pt>
                <c:pt idx="319">
                  <c:v>0.51940990006328813</c:v>
                </c:pt>
                <c:pt idx="320">
                  <c:v>0.52176040679832669</c:v>
                </c:pt>
                <c:pt idx="321">
                  <c:v>0.52411015688599116</c:v>
                </c:pt>
                <c:pt idx="322">
                  <c:v>0.52645906881105475</c:v>
                </c:pt>
                <c:pt idx="323">
                  <c:v>0.52880706114570253</c:v>
                </c:pt>
                <c:pt idx="324">
                  <c:v>0.53115405255800008</c:v>
                </c:pt>
                <c:pt idx="325">
                  <c:v>0.5334999618203452</c:v>
                </c:pt>
                <c:pt idx="326">
                  <c:v>0.53584470781790106</c:v>
                </c:pt>
                <c:pt idx="327">
                  <c:v>0.53818820955700986</c:v>
                </c:pt>
                <c:pt idx="328">
                  <c:v>0.54053038617358573</c:v>
                </c:pt>
                <c:pt idx="329">
                  <c:v>0.54287115694148547</c:v>
                </c:pt>
                <c:pt idx="330">
                  <c:v>0.54521044128085427</c:v>
                </c:pt>
                <c:pt idx="331">
                  <c:v>0.5475481587664468</c:v>
                </c:pt>
                <c:pt idx="332">
                  <c:v>0.54988422913592161</c:v>
                </c:pt>
                <c:pt idx="333">
                  <c:v>0.552218572298107</c:v>
                </c:pt>
                <c:pt idx="334">
                  <c:v>0.55455110834123755</c:v>
                </c:pt>
                <c:pt idx="335">
                  <c:v>0.55688175754115898</c:v>
                </c:pt>
                <c:pt idx="336">
                  <c:v>0.55921044036950096</c:v>
                </c:pt>
                <c:pt idx="337">
                  <c:v>0.56153707750181647</c:v>
                </c:pt>
                <c:pt idx="338">
                  <c:v>0.56386158982568491</c:v>
                </c:pt>
                <c:pt idx="339">
                  <c:v>0.56618389844877981</c:v>
                </c:pt>
                <c:pt idx="340">
                  <c:v>0.56850392470689737</c:v>
                </c:pt>
                <c:pt idx="341">
                  <c:v>0.57082159017194634</c:v>
                </c:pt>
                <c:pt idx="342">
                  <c:v>0.57313681665989691</c:v>
                </c:pt>
                <c:pt idx="343">
                  <c:v>0.57544952623868828</c:v>
                </c:pt>
                <c:pt idx="344">
                  <c:v>0.57775964123609103</c:v>
                </c:pt>
                <c:pt idx="345">
                  <c:v>0.58006708424752729</c:v>
                </c:pt>
                <c:pt idx="346">
                  <c:v>0.58237177814384267</c:v>
                </c:pt>
                <c:pt idx="347">
                  <c:v>0.58467364607903227</c:v>
                </c:pt>
                <c:pt idx="348">
                  <c:v>0.58697261149791746</c:v>
                </c:pt>
                <c:pt idx="349">
                  <c:v>0.58926859814377286</c:v>
                </c:pt>
                <c:pt idx="350">
                  <c:v>0.59156153006590251</c:v>
                </c:pt>
                <c:pt idx="351">
                  <c:v>0.59385133162716319</c:v>
                </c:pt>
                <c:pt idx="352">
                  <c:v>0.59613792751143413</c:v>
                </c:pt>
                <c:pt idx="353">
                  <c:v>0.5984212427310327</c:v>
                </c:pt>
                <c:pt idx="354">
                  <c:v>0.60070120263407256</c:v>
                </c:pt>
                <c:pt idx="355">
                  <c:v>0.60297773291176604</c:v>
                </c:pt>
                <c:pt idx="356">
                  <c:v>0.60525075960566666</c:v>
                </c:pt>
                <c:pt idx="357">
                  <c:v>0.60752020911485349</c:v>
                </c:pt>
                <c:pt idx="358">
                  <c:v>0.60978600820305318</c:v>
                </c:pt>
                <c:pt idx="359">
                  <c:v>0.61204808400570132</c:v>
                </c:pt>
                <c:pt idx="360">
                  <c:v>0.61430636403694017</c:v>
                </c:pt>
                <c:pt idx="361">
                  <c:v>0.61656077619655192</c:v>
                </c:pt>
                <c:pt idx="362">
                  <c:v>0.6188112487768278</c:v>
                </c:pt>
                <c:pt idx="363">
                  <c:v>0.62105771046936886</c:v>
                </c:pt>
                <c:pt idx="364">
                  <c:v>0.62330009037182155</c:v>
                </c:pt>
                <c:pt idx="365">
                  <c:v>0.62553831799454351</c:v>
                </c:pt>
                <c:pt idx="366">
                  <c:v>0.62777232326719956</c:v>
                </c:pt>
                <c:pt idx="367">
                  <c:v>0.63000203654528864</c:v>
                </c:pt>
                <c:pt idx="368">
                  <c:v>0.63222738861659733</c:v>
                </c:pt>
                <c:pt idx="369">
                  <c:v>0.63444831070758245</c:v>
                </c:pt>
                <c:pt idx="370">
                  <c:v>0.6366647344896792</c:v>
                </c:pt>
                <c:pt idx="371">
                  <c:v>0.63887659208553516</c:v>
                </c:pt>
                <c:pt idx="372">
                  <c:v>0.64108381607516907</c:v>
                </c:pt>
                <c:pt idx="373">
                  <c:v>0.64328633950205272</c:v>
                </c:pt>
                <c:pt idx="374">
                  <c:v>0.64548409587911659</c:v>
                </c:pt>
                <c:pt idx="375">
                  <c:v>0.64767701919467657</c:v>
                </c:pt>
                <c:pt idx="376">
                  <c:v>0.64986504391828215</c:v>
                </c:pt>
                <c:pt idx="377">
                  <c:v>0.65204810500648458</c:v>
                </c:pt>
                <c:pt idx="378">
                  <c:v>0.65422613790852491</c:v>
                </c:pt>
                <c:pt idx="379">
                  <c:v>0.65639907857193969</c:v>
                </c:pt>
                <c:pt idx="380">
                  <c:v>0.6585668634480859</c:v>
                </c:pt>
                <c:pt idx="381">
                  <c:v>0.66072942949758096</c:v>
                </c:pt>
                <c:pt idx="382">
                  <c:v>0.66288671419566103</c:v>
                </c:pt>
                <c:pt idx="383">
                  <c:v>0.66503865553745367</c:v>
                </c:pt>
                <c:pt idx="384">
                  <c:v>0.66718519204316507</c:v>
                </c:pt>
                <c:pt idx="385">
                  <c:v>0.66932626276318263</c:v>
                </c:pt>
                <c:pt idx="386">
                  <c:v>0.67146180728309013</c:v>
                </c:pt>
                <c:pt idx="387">
                  <c:v>0.67359176572859547</c:v>
                </c:pt>
                <c:pt idx="388">
                  <c:v>0.67571607877037143</c:v>
                </c:pt>
                <c:pt idx="389">
                  <c:v>0.67783468762880761</c:v>
                </c:pt>
                <c:pt idx="390">
                  <c:v>0.67994753407867303</c:v>
                </c:pt>
                <c:pt idx="391">
                  <c:v>0.68205456045368951</c:v>
                </c:pt>
                <c:pt idx="392">
                  <c:v>0.68415570965101491</c:v>
                </c:pt>
                <c:pt idx="393">
                  <c:v>0.68625092513563546</c:v>
                </c:pt>
                <c:pt idx="394">
                  <c:v>0.68834015094466727</c:v>
                </c:pt>
                <c:pt idx="395">
                  <c:v>0.69042333169156522</c:v>
                </c:pt>
                <c:pt idx="396">
                  <c:v>0.6925004125702412</c:v>
                </c:pt>
                <c:pt idx="397">
                  <c:v>0.69457133935908844</c:v>
                </c:pt>
                <c:pt idx="398">
                  <c:v>0.69663605842491338</c:v>
                </c:pt>
                <c:pt idx="399">
                  <c:v>0.69869451672677374</c:v>
                </c:pt>
                <c:pt idx="400">
                  <c:v>0.70074666181972345</c:v>
                </c:pt>
                <c:pt idx="401">
                  <c:v>0.70279244185846257</c:v>
                </c:pt>
                <c:pt idx="402">
                  <c:v>0.7048318056008932</c:v>
                </c:pt>
                <c:pt idx="403">
                  <c:v>0.70686470241158006</c:v>
                </c:pt>
                <c:pt idx="404">
                  <c:v>0.70889108226511643</c:v>
                </c:pt>
                <c:pt idx="405">
                  <c:v>0.71091089574939437</c:v>
                </c:pt>
                <c:pt idx="406">
                  <c:v>0.71292409406877877</c:v>
                </c:pt>
                <c:pt idx="407">
                  <c:v>0.71493062904718607</c:v>
                </c:pt>
                <c:pt idx="408">
                  <c:v>0.71693045313106696</c:v>
                </c:pt>
                <c:pt idx="409">
                  <c:v>0.71892351939229149</c:v>
                </c:pt>
                <c:pt idx="410">
                  <c:v>0.7209097815309391</c:v>
                </c:pt>
                <c:pt idx="411">
                  <c:v>0.72288919387799044</c:v>
                </c:pt>
                <c:pt idx="412">
                  <c:v>0.72486171139792399</c:v>
                </c:pt>
                <c:pt idx="413">
                  <c:v>0.72682728969121402</c:v>
                </c:pt>
                <c:pt idx="414">
                  <c:v>0.72878588499673225</c:v>
                </c:pt>
                <c:pt idx="415">
                  <c:v>0.730737454194053</c:v>
                </c:pt>
                <c:pt idx="416">
                  <c:v>0.73268195480565956</c:v>
                </c:pt>
                <c:pt idx="417">
                  <c:v>0.73461934499905412</c:v>
                </c:pt>
                <c:pt idx="418">
                  <c:v>0.73654958358877132</c:v>
                </c:pt>
                <c:pt idx="419">
                  <c:v>0.73847263003829289</c:v>
                </c:pt>
                <c:pt idx="420">
                  <c:v>0.74038844446186558</c:v>
                </c:pt>
                <c:pt idx="421">
                  <c:v>0.7422969876262232</c:v>
                </c:pt>
                <c:pt idx="422">
                  <c:v>0.744198220952209</c:v>
                </c:pt>
                <c:pt idx="423">
                  <c:v>0.74609210651630342</c:v>
                </c:pt>
                <c:pt idx="424">
                  <c:v>0.74797860705205355</c:v>
                </c:pt>
                <c:pt idx="425">
                  <c:v>0.74985768595140556</c:v>
                </c:pt>
                <c:pt idx="426">
                  <c:v>0.75172930726594211</c:v>
                </c:pt>
                <c:pt idx="427">
                  <c:v>0.75359343570802118</c:v>
                </c:pt>
                <c:pt idx="428">
                  <c:v>0.75545003665181953</c:v>
                </c:pt>
                <c:pt idx="429">
                  <c:v>0.75729907613428049</c:v>
                </c:pt>
                <c:pt idx="430">
                  <c:v>0.75914052085596495</c:v>
                </c:pt>
                <c:pt idx="431">
                  <c:v>0.76097433818180693</c:v>
                </c:pt>
                <c:pt idx="432">
                  <c:v>0.76280049614177459</c:v>
                </c:pt>
                <c:pt idx="433">
                  <c:v>0.76461896343143443</c:v>
                </c:pt>
                <c:pt idx="434">
                  <c:v>0.76642970941242206</c:v>
                </c:pt>
                <c:pt idx="435">
                  <c:v>0.76823270411281852</c:v>
                </c:pt>
                <c:pt idx="436">
                  <c:v>0.77002791822743055</c:v>
                </c:pt>
                <c:pt idx="437">
                  <c:v>0.77181532311798029</c:v>
                </c:pt>
                <c:pt idx="438">
                  <c:v>0.77359489081319777</c:v>
                </c:pt>
                <c:pt idx="439">
                  <c:v>0.77536659400882324</c:v>
                </c:pt>
                <c:pt idx="440">
                  <c:v>0.77713040606751549</c:v>
                </c:pt>
                <c:pt idx="441">
                  <c:v>0.77888630101866863</c:v>
                </c:pt>
                <c:pt idx="442">
                  <c:v>0.78063425355813554</c:v>
                </c:pt>
                <c:pt idx="443">
                  <c:v>0.78237423904786219</c:v>
                </c:pt>
                <c:pt idx="444">
                  <c:v>0.78410623351542974</c:v>
                </c:pt>
                <c:pt idx="445">
                  <c:v>0.78583021365350625</c:v>
                </c:pt>
                <c:pt idx="446">
                  <c:v>0.78754615681920903</c:v>
                </c:pt>
                <c:pt idx="447">
                  <c:v>0.78925404103337693</c:v>
                </c:pt>
                <c:pt idx="448">
                  <c:v>0.7909538449797554</c:v>
                </c:pt>
                <c:pt idx="449">
                  <c:v>0.79264554800409104</c:v>
                </c:pt>
                <c:pt idx="450">
                  <c:v>0.79432913011314021</c:v>
                </c:pt>
                <c:pt idx="451">
                  <c:v>0.7960045719735902</c:v>
                </c:pt>
                <c:pt idx="452">
                  <c:v>0.79767185491089332</c:v>
                </c:pt>
                <c:pt idx="453">
                  <c:v>0.7993309609080157</c:v>
                </c:pt>
                <c:pt idx="454">
                  <c:v>0.80098187260410092</c:v>
                </c:pt>
                <c:pt idx="455">
                  <c:v>0.8026245732930487</c:v>
                </c:pt>
                <c:pt idx="456">
                  <c:v>0.80425904692200945</c:v>
                </c:pt>
                <c:pt idx="457">
                  <c:v>0.80588527808979693</c:v>
                </c:pt>
                <c:pt idx="458">
                  <c:v>0.80750325204521656</c:v>
                </c:pt>
                <c:pt idx="459">
                  <c:v>0.80911295468531275</c:v>
                </c:pt>
                <c:pt idx="460">
                  <c:v>0.81071437255353596</c:v>
                </c:pt>
                <c:pt idx="461">
                  <c:v>0.81230749283782722</c:v>
                </c:pt>
                <c:pt idx="462">
                  <c:v>0.81389230336862561</c:v>
                </c:pt>
                <c:pt idx="463">
                  <c:v>0.81546879261679472</c:v>
                </c:pt>
                <c:pt idx="464">
                  <c:v>0.81703694969147156</c:v>
                </c:pt>
                <c:pt idx="465">
                  <c:v>0.81859676433783957</c:v>
                </c:pt>
                <c:pt idx="466">
                  <c:v>0.82014822693482281</c:v>
                </c:pt>
                <c:pt idx="467">
                  <c:v>0.82169132849270565</c:v>
                </c:pt>
                <c:pt idx="468">
                  <c:v>0.82322606065067805</c:v>
                </c:pt>
                <c:pt idx="469">
                  <c:v>0.82475241567430524</c:v>
                </c:pt>
                <c:pt idx="470">
                  <c:v>0.82627038645292572</c:v>
                </c:pt>
                <c:pt idx="471">
                  <c:v>0.82777996649697594</c:v>
                </c:pt>
                <c:pt idx="472">
                  <c:v>0.82928114993524327</c:v>
                </c:pt>
                <c:pt idx="473">
                  <c:v>0.83077393151204915</c:v>
                </c:pt>
                <c:pt idx="474">
                  <c:v>0.83225830658436195</c:v>
                </c:pt>
                <c:pt idx="475">
                  <c:v>0.83373427111884069</c:v>
                </c:pt>
                <c:pt idx="476">
                  <c:v>0.83520182168881141</c:v>
                </c:pt>
                <c:pt idx="477">
                  <c:v>0.83666095547117569</c:v>
                </c:pt>
                <c:pt idx="478">
                  <c:v>0.83811167024325373</c:v>
                </c:pt>
                <c:pt idx="479">
                  <c:v>0.83955396437956142</c:v>
                </c:pt>
                <c:pt idx="480">
                  <c:v>0.84098783684852441</c:v>
                </c:pt>
                <c:pt idx="481">
                  <c:v>0.84241328720912667</c:v>
                </c:pt>
                <c:pt idx="482">
                  <c:v>0.84383031560749888</c:v>
                </c:pt>
                <c:pt idx="483">
                  <c:v>0.84523892277344459</c:v>
                </c:pt>
                <c:pt idx="484">
                  <c:v>0.84663911001690406</c:v>
                </c:pt>
                <c:pt idx="485">
                  <c:v>0.84803087922436238</c:v>
                </c:pt>
                <c:pt idx="486">
                  <c:v>0.84941423285519502</c:v>
                </c:pt>
                <c:pt idx="487">
                  <c:v>0.85078917393795872</c:v>
                </c:pt>
                <c:pt idx="488">
                  <c:v>0.8521557060666245</c:v>
                </c:pt>
                <c:pt idx="489">
                  <c:v>0.85351383339675502</c:v>
                </c:pt>
                <c:pt idx="490">
                  <c:v>0.85486356064162805</c:v>
                </c:pt>
                <c:pt idx="491">
                  <c:v>0.85620489306830616</c:v>
                </c:pt>
                <c:pt idx="492">
                  <c:v>0.85753783649365334</c:v>
                </c:pt>
                <c:pt idx="493">
                  <c:v>0.85886239728030023</c:v>
                </c:pt>
                <c:pt idx="494">
                  <c:v>0.86017858233256006</c:v>
                </c:pt>
                <c:pt idx="495">
                  <c:v>0.86148639909229319</c:v>
                </c:pt>
                <c:pt idx="496">
                  <c:v>0.86278585553472453</c:v>
                </c:pt>
                <c:pt idx="497">
                  <c:v>0.86407696016421298</c:v>
                </c:pt>
                <c:pt idx="498">
                  <c:v>0.86535972200997469</c:v>
                </c:pt>
                <c:pt idx="499">
                  <c:v>0.86663415062176108</c:v>
                </c:pt>
                <c:pt idx="500">
                  <c:v>0.86790025606549193</c:v>
                </c:pt>
                <c:pt idx="501">
                  <c:v>0.86915804891884607</c:v>
                </c:pt>
                <c:pt idx="502">
                  <c:v>0.87040754026680944</c:v>
                </c:pt>
                <c:pt idx="503">
                  <c:v>0.87164874169718165</c:v>
                </c:pt>
                <c:pt idx="504">
                  <c:v>0.87288166529604294</c:v>
                </c:pt>
                <c:pt idx="505">
                  <c:v>0.87410632364318197</c:v>
                </c:pt>
                <c:pt idx="506">
                  <c:v>0.8753227298074856</c:v>
                </c:pt>
                <c:pt idx="507">
                  <c:v>0.87653089734229139</c:v>
                </c:pt>
                <c:pt idx="508">
                  <c:v>0.87773084028070414</c:v>
                </c:pt>
                <c:pt idx="509">
                  <c:v>0.87892257313087907</c:v>
                </c:pt>
                <c:pt idx="510">
                  <c:v>0.88010611087126833</c:v>
                </c:pt>
                <c:pt idx="511">
                  <c:v>0.88128146894583792</c:v>
                </c:pt>
                <c:pt idx="512">
                  <c:v>0.88244866325925064</c:v>
                </c:pt>
                <c:pt idx="513">
                  <c:v>0.88360771017201944</c:v>
                </c:pt>
                <c:pt idx="514">
                  <c:v>0.88475862649563108</c:v>
                </c:pt>
                <c:pt idx="515">
                  <c:v>0.88590142948764106</c:v>
                </c:pt>
                <c:pt idx="516">
                  <c:v>0.88703613684674065</c:v>
                </c:pt>
                <c:pt idx="517">
                  <c:v>0.88816276670779937</c:v>
                </c:pt>
                <c:pt idx="518">
                  <c:v>0.88928133763687944</c:v>
                </c:pt>
                <c:pt idx="519">
                  <c:v>0.89039186862622743</c:v>
                </c:pt>
                <c:pt idx="520">
                  <c:v>0.89149437908924301</c:v>
                </c:pt>
                <c:pt idx="521">
                  <c:v>0.89258888885542398</c:v>
                </c:pt>
                <c:pt idx="522">
                  <c:v>0.89367541816529139</c:v>
                </c:pt>
                <c:pt idx="523">
                  <c:v>0.89475398766529413</c:v>
                </c:pt>
                <c:pt idx="524">
                  <c:v>0.89582461840269356</c:v>
                </c:pt>
                <c:pt idx="525">
                  <c:v>0.89688733182043134</c:v>
                </c:pt>
                <c:pt idx="526">
                  <c:v>0.89794214975197917</c:v>
                </c:pt>
                <c:pt idx="527">
                  <c:v>0.8989890944161727</c:v>
                </c:pt>
                <c:pt idx="528">
                  <c:v>0.90002818841203069</c:v>
                </c:pt>
                <c:pt idx="529">
                  <c:v>0.90105945471355975</c:v>
                </c:pt>
                <c:pt idx="530">
                  <c:v>0.9020829166645461</c:v>
                </c:pt>
                <c:pt idx="531">
                  <c:v>0.90309859797333503</c:v>
                </c:pt>
                <c:pt idx="532">
                  <c:v>0.90410652270760006</c:v>
                </c:pt>
                <c:pt idx="533">
                  <c:v>0.90510671528910147</c:v>
                </c:pt>
                <c:pt idx="534">
                  <c:v>0.9060992004884354</c:v>
                </c:pt>
                <c:pt idx="535">
                  <c:v>0.9070840034197758</c:v>
                </c:pt>
                <c:pt idx="536">
                  <c:v>0.90806114953560835</c:v>
                </c:pt>
                <c:pt idx="537">
                  <c:v>0.90903066462145887</c:v>
                </c:pt>
                <c:pt idx="538">
                  <c:v>0.90999257479061602</c:v>
                </c:pt>
                <c:pt idx="539">
                  <c:v>0.91094690647885035</c:v>
                </c:pt>
                <c:pt idx="540">
                  <c:v>0.91189368643912916</c:v>
                </c:pt>
                <c:pt idx="541">
                  <c:v>0.91283294173633012</c:v>
                </c:pt>
                <c:pt idx="542">
                  <c:v>0.91376469974195251</c:v>
                </c:pt>
                <c:pt idx="543">
                  <c:v>0.9146889881288286</c:v>
                </c:pt>
                <c:pt idx="544">
                  <c:v>0.91560583486583524</c:v>
                </c:pt>
                <c:pt idx="545">
                  <c:v>0.91651526821260643</c:v>
                </c:pt>
                <c:pt idx="546">
                  <c:v>0.91741731671424898</c:v>
                </c:pt>
                <c:pt idx="547">
                  <c:v>0.91831200919606049</c:v>
                </c:pt>
                <c:pt idx="548">
                  <c:v>0.91919937475825186</c:v>
                </c:pt>
                <c:pt idx="549">
                  <c:v>0.92007944277067444</c:v>
                </c:pt>
                <c:pt idx="550">
                  <c:v>0.92095224286755339</c:v>
                </c:pt>
                <c:pt idx="551">
                  <c:v>0.92181780494222698</c:v>
                </c:pt>
                <c:pt idx="552">
                  <c:v>0.92267615914189427</c:v>
                </c:pt>
                <c:pt idx="553">
                  <c:v>0.92352733586237035</c:v>
                </c:pt>
                <c:pt idx="554">
                  <c:v>0.9243713657428515</c:v>
                </c:pt>
                <c:pt idx="555">
                  <c:v>0.92520827966068975</c:v>
                </c:pt>
                <c:pt idx="556">
                  <c:v>0.92603810872617853</c:v>
                </c:pt>
                <c:pt idx="557">
                  <c:v>0.92686088427735047</c:v>
                </c:pt>
                <c:pt idx="558">
                  <c:v>0.92767663787478705</c:v>
                </c:pt>
                <c:pt idx="559">
                  <c:v>0.92848540129644119</c:v>
                </c:pt>
                <c:pt idx="560">
                  <c:v>0.92928720653247521</c:v>
                </c:pt>
                <c:pt idx="561">
                  <c:v>0.9300820857801122</c:v>
                </c:pt>
                <c:pt idx="562">
                  <c:v>0.93087007143850409</c:v>
                </c:pt>
                <c:pt idx="563">
                  <c:v>0.93165119610361491</c:v>
                </c:pt>
                <c:pt idx="564">
                  <c:v>0.93242549256312224</c:v>
                </c:pt>
                <c:pt idx="565">
                  <c:v>0.93319299379133613</c:v>
                </c:pt>
                <c:pt idx="566">
                  <c:v>0.93395373294413597</c:v>
                </c:pt>
                <c:pt idx="567">
                  <c:v>0.93470774335392759</c:v>
                </c:pt>
                <c:pt idx="568">
                  <c:v>0.93545505852461952</c:v>
                </c:pt>
                <c:pt idx="569">
                  <c:v>0.93619571212662023</c:v>
                </c:pt>
                <c:pt idx="570">
                  <c:v>0.9369297379918573</c:v>
                </c:pt>
                <c:pt idx="571">
                  <c:v>0.93765717010881711</c:v>
                </c:pt>
                <c:pt idx="572">
                  <c:v>0.93837804261760882</c:v>
                </c:pt>
                <c:pt idx="573">
                  <c:v>0.93909238980505061</c:v>
                </c:pt>
                <c:pt idx="574">
                  <c:v>0.93980024609978063</c:v>
                </c:pt>
                <c:pt idx="575">
                  <c:v>0.94050164606739184</c:v>
                </c:pt>
                <c:pt idx="576">
                  <c:v>0.94119662440559271</c:v>
                </c:pt>
                <c:pt idx="577">
                  <c:v>0.94188521593939312</c:v>
                </c:pt>
                <c:pt idx="578">
                  <c:v>0.94256745561631738</c:v>
                </c:pt>
                <c:pt idx="579">
                  <c:v>0.94324337850164397</c:v>
                </c:pt>
                <c:pt idx="580">
                  <c:v>0.94391301977367237</c:v>
                </c:pt>
                <c:pt idx="581">
                  <c:v>0.9445764147190191</c:v>
                </c:pt>
                <c:pt idx="582">
                  <c:v>0.94523359872794122</c:v>
                </c:pt>
                <c:pt idx="583">
                  <c:v>0.94588460728969037</c:v>
                </c:pt>
                <c:pt idx="584">
                  <c:v>0.94652947598789561</c:v>
                </c:pt>
                <c:pt idx="585">
                  <c:v>0.94716824049597703</c:v>
                </c:pt>
                <c:pt idx="586">
                  <c:v>0.94780093657259001</c:v>
                </c:pt>
                <c:pt idx="587">
                  <c:v>0.94842760005710081</c:v>
                </c:pt>
                <c:pt idx="588">
                  <c:v>0.94904826686509414</c:v>
                </c:pt>
                <c:pt idx="589">
                  <c:v>0.94966297298391267</c:v>
                </c:pt>
                <c:pt idx="590">
                  <c:v>0.95027175446822976</c:v>
                </c:pt>
                <c:pt idx="591">
                  <c:v>0.95087464743565475</c:v>
                </c:pt>
                <c:pt idx="592">
                  <c:v>0.95147168806237226</c:v>
                </c:pt>
                <c:pt idx="593">
                  <c:v>0.95206291257881603</c:v>
                </c:pt>
                <c:pt idx="594">
                  <c:v>0.952648357265376</c:v>
                </c:pt>
                <c:pt idx="595">
                  <c:v>0.95322805844814129</c:v>
                </c:pt>
                <c:pt idx="596">
                  <c:v>0.95380205249467864</c:v>
                </c:pt>
                <c:pt idx="597">
                  <c:v>0.95437037580984518</c:v>
                </c:pt>
                <c:pt idx="598">
                  <c:v>0.95493306483163909</c:v>
                </c:pt>
                <c:pt idx="599">
                  <c:v>0.95549015602708487</c:v>
                </c:pt>
                <c:pt idx="600">
                  <c:v>0.95604168588815697</c:v>
                </c:pt>
                <c:pt idx="601">
                  <c:v>0.95658769092773921</c:v>
                </c:pt>
                <c:pt idx="602">
                  <c:v>0.95712820767562246</c:v>
                </c:pt>
                <c:pt idx="603">
                  <c:v>0.95766327267453977</c:v>
                </c:pt>
                <c:pt idx="604">
                  <c:v>0.95819292247623977</c:v>
                </c:pt>
                <c:pt idx="605">
                  <c:v>0.95871719363759778</c:v>
                </c:pt>
                <c:pt idx="606">
                  <c:v>0.95923612271676661</c:v>
                </c:pt>
                <c:pt idx="607">
                  <c:v>0.95974974626936549</c:v>
                </c:pt>
                <c:pt idx="608">
                  <c:v>0.9602581008447082</c:v>
                </c:pt>
                <c:pt idx="609">
                  <c:v>0.96076122298207112</c:v>
                </c:pt>
                <c:pt idx="610">
                  <c:v>0.9612591492070004</c:v>
                </c:pt>
                <c:pt idx="611">
                  <c:v>0.96175191602765986</c:v>
                </c:pt>
                <c:pt idx="612">
                  <c:v>0.96223955993121768</c:v>
                </c:pt>
                <c:pt idx="613">
                  <c:v>0.9627221173802748</c:v>
                </c:pt>
                <c:pt idx="614">
                  <c:v>0.96319962480933319</c:v>
                </c:pt>
                <c:pt idx="615">
                  <c:v>0.96367211862130464</c:v>
                </c:pt>
                <c:pt idx="616">
                  <c:v>0.96413963518406121</c:v>
                </c:pt>
                <c:pt idx="617">
                  <c:v>0.9646022108270258</c:v>
                </c:pt>
                <c:pt idx="618">
                  <c:v>0.965059881837805</c:v>
                </c:pt>
                <c:pt idx="619">
                  <c:v>0.96551268445886229</c:v>
                </c:pt>
                <c:pt idx="620">
                  <c:v>0.96596065488423344</c:v>
                </c:pt>
                <c:pt idx="621">
                  <c:v>0.96640382925628354</c:v>
                </c:pt>
                <c:pt idx="622">
                  <c:v>0.96684224366250537</c:v>
                </c:pt>
                <c:pt idx="623">
                  <c:v>0.96727593413236002</c:v>
                </c:pt>
                <c:pt idx="624">
                  <c:v>0.96770493663415902</c:v>
                </c:pt>
                <c:pt idx="625">
                  <c:v>0.96812928707198953</c:v>
                </c:pt>
                <c:pt idx="626">
                  <c:v>0.9685490212826805</c:v>
                </c:pt>
                <c:pt idx="627">
                  <c:v>0.96896417503281151</c:v>
                </c:pt>
                <c:pt idx="628">
                  <c:v>0.96937478401576416</c:v>
                </c:pt>
                <c:pt idx="629">
                  <c:v>0.96978088384881544</c:v>
                </c:pt>
                <c:pt idx="630">
                  <c:v>0.97018251007027334</c:v>
                </c:pt>
                <c:pt idx="631">
                  <c:v>0.97057969813665523</c:v>
                </c:pt>
                <c:pt idx="632">
                  <c:v>0.97097248341990849</c:v>
                </c:pt>
                <c:pt idx="633">
                  <c:v>0.97136090120467322</c:v>
                </c:pt>
                <c:pt idx="634">
                  <c:v>0.97174498668558817</c:v>
                </c:pt>
                <c:pt idx="635">
                  <c:v>0.97212477496463823</c:v>
                </c:pt>
                <c:pt idx="636">
                  <c:v>0.97250030104854468</c:v>
                </c:pt>
                <c:pt idx="637">
                  <c:v>0.97287159984619809</c:v>
                </c:pt>
                <c:pt idx="638">
                  <c:v>0.97323870616613339</c:v>
                </c:pt>
                <c:pt idx="639">
                  <c:v>0.9736016547140468</c:v>
                </c:pt>
                <c:pt idx="640">
                  <c:v>0.97396048009035585</c:v>
                </c:pt>
                <c:pt idx="641">
                  <c:v>0.97431521678780075</c:v>
                </c:pt>
                <c:pt idx="642">
                  <c:v>0.97466589918908886</c:v>
                </c:pt>
                <c:pt idx="643">
                  <c:v>0.97501256156458049</c:v>
                </c:pt>
                <c:pt idx="644">
                  <c:v>0.97535523807001689</c:v>
                </c:pt>
                <c:pt idx="645">
                  <c:v>0.9756939627442901</c:v>
                </c:pt>
                <c:pt idx="646">
                  <c:v>0.97602876950725503</c:v>
                </c:pt>
                <c:pt idx="647">
                  <c:v>0.97635969215758267</c:v>
                </c:pt>
                <c:pt idx="648">
                  <c:v>0.97668676437065549</c:v>
                </c:pt>
                <c:pt idx="649">
                  <c:v>0.97701001969650336</c:v>
                </c:pt>
                <c:pt idx="650">
                  <c:v>0.97732949155778215</c:v>
                </c:pt>
                <c:pt idx="651">
                  <c:v>0.97764521324779274</c:v>
                </c:pt>
                <c:pt idx="652">
                  <c:v>0.97795721792854073</c:v>
                </c:pt>
                <c:pt idx="653">
                  <c:v>0.97826553862883836</c:v>
                </c:pt>
                <c:pt idx="654">
                  <c:v>0.97857020824244589</c:v>
                </c:pt>
                <c:pt idx="655">
                  <c:v>0.97887125952625453</c:v>
                </c:pt>
                <c:pt idx="656">
                  <c:v>0.97916872509850938</c:v>
                </c:pt>
                <c:pt idx="657">
                  <c:v>0.97946263743707274</c:v>
                </c:pt>
                <c:pt idx="658">
                  <c:v>0.97975302887772764</c:v>
                </c:pt>
                <c:pt idx="659">
                  <c:v>0.98003993161252145</c:v>
                </c:pt>
                <c:pt idx="660">
                  <c:v>0.98032337768814826</c:v>
                </c:pt>
                <c:pt idx="661">
                  <c:v>0.98060339900437243</c:v>
                </c:pt>
                <c:pt idx="662">
                  <c:v>0.98088002731249013</c:v>
                </c:pt>
                <c:pt idx="663">
                  <c:v>0.98115329421383046</c:v>
                </c:pt>
                <c:pt idx="664">
                  <c:v>0.98142323115829555</c:v>
                </c:pt>
                <c:pt idx="665">
                  <c:v>0.98168986944293946</c:v>
                </c:pt>
                <c:pt idx="666">
                  <c:v>0.98195324021058517</c:v>
                </c:pt>
                <c:pt idx="667">
                  <c:v>0.98221337444848</c:v>
                </c:pt>
                <c:pt idx="668">
                  <c:v>0.98247030298698923</c:v>
                </c:pt>
                <c:pt idx="669">
                  <c:v>0.98272405649832728</c:v>
                </c:pt>
                <c:pt idx="670">
                  <c:v>0.98297466549532619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E4-473C-9C26-8D9B3C873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954224"/>
        <c:axId val="1937720560"/>
      </c:scatterChart>
      <c:valAx>
        <c:axId val="1935954224"/>
        <c:scaling>
          <c:orientation val="minMax"/>
          <c:max val="213"/>
          <c:min val="1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7720560"/>
        <c:crosses val="autoZero"/>
        <c:crossBetween val="midCat"/>
      </c:valAx>
      <c:valAx>
        <c:axId val="193772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595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Arkusz2!$P$1</c:f>
              <c:strCache>
                <c:ptCount val="1"/>
                <c:pt idx="0">
                  <c:v>G^(-1)(i/n)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Arkusz2!$O$2:$O$41</c:f>
              <c:numCache>
                <c:formatCode>General</c:formatCode>
                <c:ptCount val="40"/>
                <c:pt idx="0">
                  <c:v>147</c:v>
                </c:pt>
                <c:pt idx="1">
                  <c:v>149</c:v>
                </c:pt>
                <c:pt idx="2">
                  <c:v>149</c:v>
                </c:pt>
                <c:pt idx="3">
                  <c:v>150</c:v>
                </c:pt>
                <c:pt idx="4">
                  <c:v>151</c:v>
                </c:pt>
                <c:pt idx="5">
                  <c:v>155</c:v>
                </c:pt>
                <c:pt idx="6">
                  <c:v>157</c:v>
                </c:pt>
                <c:pt idx="7">
                  <c:v>158</c:v>
                </c:pt>
                <c:pt idx="8">
                  <c:v>162</c:v>
                </c:pt>
                <c:pt idx="9">
                  <c:v>165</c:v>
                </c:pt>
                <c:pt idx="10">
                  <c:v>168</c:v>
                </c:pt>
                <c:pt idx="11">
                  <c:v>170</c:v>
                </c:pt>
                <c:pt idx="12">
                  <c:v>172</c:v>
                </c:pt>
                <c:pt idx="13">
                  <c:v>174</c:v>
                </c:pt>
                <c:pt idx="14">
                  <c:v>174</c:v>
                </c:pt>
                <c:pt idx="15">
                  <c:v>174</c:v>
                </c:pt>
                <c:pt idx="16">
                  <c:v>176</c:v>
                </c:pt>
                <c:pt idx="17">
                  <c:v>177</c:v>
                </c:pt>
                <c:pt idx="18">
                  <c:v>177</c:v>
                </c:pt>
                <c:pt idx="19">
                  <c:v>177</c:v>
                </c:pt>
                <c:pt idx="20">
                  <c:v>178</c:v>
                </c:pt>
                <c:pt idx="21">
                  <c:v>178</c:v>
                </c:pt>
                <c:pt idx="22">
                  <c:v>178</c:v>
                </c:pt>
                <c:pt idx="23">
                  <c:v>179</c:v>
                </c:pt>
                <c:pt idx="24">
                  <c:v>180</c:v>
                </c:pt>
                <c:pt idx="25">
                  <c:v>181</c:v>
                </c:pt>
                <c:pt idx="26">
                  <c:v>184</c:v>
                </c:pt>
                <c:pt idx="27">
                  <c:v>185</c:v>
                </c:pt>
                <c:pt idx="28">
                  <c:v>185</c:v>
                </c:pt>
                <c:pt idx="29">
                  <c:v>187</c:v>
                </c:pt>
                <c:pt idx="30">
                  <c:v>188</c:v>
                </c:pt>
                <c:pt idx="31">
                  <c:v>188</c:v>
                </c:pt>
                <c:pt idx="32">
                  <c:v>192</c:v>
                </c:pt>
                <c:pt idx="33">
                  <c:v>194</c:v>
                </c:pt>
                <c:pt idx="34">
                  <c:v>199</c:v>
                </c:pt>
                <c:pt idx="35">
                  <c:v>202</c:v>
                </c:pt>
                <c:pt idx="36">
                  <c:v>203</c:v>
                </c:pt>
                <c:pt idx="37">
                  <c:v>203</c:v>
                </c:pt>
                <c:pt idx="38">
                  <c:v>205</c:v>
                </c:pt>
                <c:pt idx="39">
                  <c:v>212</c:v>
                </c:pt>
              </c:numCache>
            </c:numRef>
          </c:xVal>
          <c:yVal>
            <c:numRef>
              <c:f>Arkusz2!$P$2:$P$41</c:f>
              <c:numCache>
                <c:formatCode>General</c:formatCode>
                <c:ptCount val="40"/>
                <c:pt idx="0">
                  <c:v>139.08326191215835</c:v>
                </c:pt>
                <c:pt idx="1">
                  <c:v>146.89615970895386</c:v>
                </c:pt>
                <c:pt idx="2">
                  <c:v>151.07168288148361</c:v>
                </c:pt>
                <c:pt idx="3">
                  <c:v>154.08553899880761</c:v>
                </c:pt>
                <c:pt idx="4">
                  <c:v>156.50891404790457</c:v>
                </c:pt>
                <c:pt idx="5">
                  <c:v>158.57205334961023</c:v>
                </c:pt>
                <c:pt idx="6">
                  <c:v>160.39223417052762</c:v>
                </c:pt>
                <c:pt idx="7">
                  <c:v>162.03788092243474</c:v>
                </c:pt>
                <c:pt idx="8">
                  <c:v>163.55269603505343</c:v>
                </c:pt>
                <c:pt idx="9">
                  <c:v>164.96648404463338</c:v>
                </c:pt>
                <c:pt idx="10">
                  <c:v>166.30062443568391</c:v>
                </c:pt>
                <c:pt idx="11">
                  <c:v>167.57109315197931</c:v>
                </c:pt>
                <c:pt idx="12">
                  <c:v>168.79024814979314</c:v>
                </c:pt>
                <c:pt idx="13">
                  <c:v>169.96794412168632</c:v>
                </c:pt>
                <c:pt idx="14">
                  <c:v>171.11226134015169</c:v>
                </c:pt>
                <c:pt idx="15">
                  <c:v>172.23000203531527</c:v>
                </c:pt>
                <c:pt idx="16">
                  <c:v>173.3270415777753</c:v>
                </c:pt>
                <c:pt idx="17">
                  <c:v>174.40858657303193</c:v>
                </c:pt>
                <c:pt idx="18">
                  <c:v>175.47937242928313</c:v>
                </c:pt>
                <c:pt idx="19">
                  <c:v>176.54382173805877</c:v>
                </c:pt>
                <c:pt idx="20">
                  <c:v>177.60617826194121</c:v>
                </c:pt>
                <c:pt idx="21">
                  <c:v>178.67062757071685</c:v>
                </c:pt>
                <c:pt idx="22">
                  <c:v>179.74141342696805</c:v>
                </c:pt>
                <c:pt idx="23">
                  <c:v>180.82295842222467</c:v>
                </c:pt>
                <c:pt idx="24">
                  <c:v>181.91999796468471</c:v>
                </c:pt>
                <c:pt idx="25">
                  <c:v>183.03773865984826</c:v>
                </c:pt>
                <c:pt idx="26">
                  <c:v>184.18205587831366</c:v>
                </c:pt>
                <c:pt idx="27">
                  <c:v>185.35975185020683</c:v>
                </c:pt>
                <c:pt idx="28">
                  <c:v>186.57890684802067</c:v>
                </c:pt>
                <c:pt idx="29">
                  <c:v>187.84937556431606</c:v>
                </c:pt>
                <c:pt idx="30">
                  <c:v>189.18351595536663</c:v>
                </c:pt>
                <c:pt idx="31">
                  <c:v>190.59730396494655</c:v>
                </c:pt>
                <c:pt idx="32">
                  <c:v>192.11211907756524</c:v>
                </c:pt>
                <c:pt idx="33">
                  <c:v>193.75776582947236</c:v>
                </c:pt>
                <c:pt idx="34">
                  <c:v>195.57794665038975</c:v>
                </c:pt>
                <c:pt idx="35">
                  <c:v>197.64108595209541</c:v>
                </c:pt>
                <c:pt idx="36">
                  <c:v>200.06446100119237</c:v>
                </c:pt>
                <c:pt idx="37">
                  <c:v>203.0783171185164</c:v>
                </c:pt>
                <c:pt idx="38">
                  <c:v>207.25384029104615</c:v>
                </c:pt>
                <c:pt idx="39">
                  <c:v>215.06673808784166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33-4D1C-839D-CE4FFF8D8123}"/>
            </c:ext>
          </c:extLst>
        </c:ser>
        <c:ser>
          <c:idx val="1"/>
          <c:order val="1"/>
          <c:tx>
            <c:v>ID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Arkusz2!$O$2:$O$41</c:f>
              <c:numCache>
                <c:formatCode>General</c:formatCode>
                <c:ptCount val="40"/>
                <c:pt idx="0">
                  <c:v>147</c:v>
                </c:pt>
                <c:pt idx="1">
                  <c:v>149</c:v>
                </c:pt>
                <c:pt idx="2">
                  <c:v>149</c:v>
                </c:pt>
                <c:pt idx="3">
                  <c:v>150</c:v>
                </c:pt>
                <c:pt idx="4">
                  <c:v>151</c:v>
                </c:pt>
                <c:pt idx="5">
                  <c:v>155</c:v>
                </c:pt>
                <c:pt idx="6">
                  <c:v>157</c:v>
                </c:pt>
                <c:pt idx="7">
                  <c:v>158</c:v>
                </c:pt>
                <c:pt idx="8">
                  <c:v>162</c:v>
                </c:pt>
                <c:pt idx="9">
                  <c:v>165</c:v>
                </c:pt>
                <c:pt idx="10">
                  <c:v>168</c:v>
                </c:pt>
                <c:pt idx="11">
                  <c:v>170</c:v>
                </c:pt>
                <c:pt idx="12">
                  <c:v>172</c:v>
                </c:pt>
                <c:pt idx="13">
                  <c:v>174</c:v>
                </c:pt>
                <c:pt idx="14">
                  <c:v>174</c:v>
                </c:pt>
                <c:pt idx="15">
                  <c:v>174</c:v>
                </c:pt>
                <c:pt idx="16">
                  <c:v>176</c:v>
                </c:pt>
                <c:pt idx="17">
                  <c:v>177</c:v>
                </c:pt>
                <c:pt idx="18">
                  <c:v>177</c:v>
                </c:pt>
                <c:pt idx="19">
                  <c:v>177</c:v>
                </c:pt>
                <c:pt idx="20">
                  <c:v>178</c:v>
                </c:pt>
                <c:pt idx="21">
                  <c:v>178</c:v>
                </c:pt>
                <c:pt idx="22">
                  <c:v>178</c:v>
                </c:pt>
                <c:pt idx="23">
                  <c:v>179</c:v>
                </c:pt>
                <c:pt idx="24">
                  <c:v>180</c:v>
                </c:pt>
                <c:pt idx="25">
                  <c:v>181</c:v>
                </c:pt>
                <c:pt idx="26">
                  <c:v>184</c:v>
                </c:pt>
                <c:pt idx="27">
                  <c:v>185</c:v>
                </c:pt>
                <c:pt idx="28">
                  <c:v>185</c:v>
                </c:pt>
                <c:pt idx="29">
                  <c:v>187</c:v>
                </c:pt>
                <c:pt idx="30">
                  <c:v>188</c:v>
                </c:pt>
                <c:pt idx="31">
                  <c:v>188</c:v>
                </c:pt>
                <c:pt idx="32">
                  <c:v>192</c:v>
                </c:pt>
                <c:pt idx="33">
                  <c:v>194</c:v>
                </c:pt>
                <c:pt idx="34">
                  <c:v>199</c:v>
                </c:pt>
                <c:pt idx="35">
                  <c:v>202</c:v>
                </c:pt>
                <c:pt idx="36">
                  <c:v>203</c:v>
                </c:pt>
                <c:pt idx="37">
                  <c:v>203</c:v>
                </c:pt>
                <c:pt idx="38">
                  <c:v>205</c:v>
                </c:pt>
                <c:pt idx="39">
                  <c:v>212</c:v>
                </c:pt>
              </c:numCache>
            </c:numRef>
          </c:xVal>
          <c:yVal>
            <c:numRef>
              <c:f>Arkusz2!$O$2:$O$41</c:f>
              <c:numCache>
                <c:formatCode>General</c:formatCode>
                <c:ptCount val="40"/>
                <c:pt idx="0">
                  <c:v>147</c:v>
                </c:pt>
                <c:pt idx="1">
                  <c:v>149</c:v>
                </c:pt>
                <c:pt idx="2">
                  <c:v>149</c:v>
                </c:pt>
                <c:pt idx="3">
                  <c:v>150</c:v>
                </c:pt>
                <c:pt idx="4">
                  <c:v>151</c:v>
                </c:pt>
                <c:pt idx="5">
                  <c:v>155</c:v>
                </c:pt>
                <c:pt idx="6">
                  <c:v>157</c:v>
                </c:pt>
                <c:pt idx="7">
                  <c:v>158</c:v>
                </c:pt>
                <c:pt idx="8">
                  <c:v>162</c:v>
                </c:pt>
                <c:pt idx="9">
                  <c:v>165</c:v>
                </c:pt>
                <c:pt idx="10">
                  <c:v>168</c:v>
                </c:pt>
                <c:pt idx="11">
                  <c:v>170</c:v>
                </c:pt>
                <c:pt idx="12">
                  <c:v>172</c:v>
                </c:pt>
                <c:pt idx="13">
                  <c:v>174</c:v>
                </c:pt>
                <c:pt idx="14">
                  <c:v>174</c:v>
                </c:pt>
                <c:pt idx="15">
                  <c:v>174</c:v>
                </c:pt>
                <c:pt idx="16">
                  <c:v>176</c:v>
                </c:pt>
                <c:pt idx="17">
                  <c:v>177</c:v>
                </c:pt>
                <c:pt idx="18">
                  <c:v>177</c:v>
                </c:pt>
                <c:pt idx="19">
                  <c:v>177</c:v>
                </c:pt>
                <c:pt idx="20">
                  <c:v>178</c:v>
                </c:pt>
                <c:pt idx="21">
                  <c:v>178</c:v>
                </c:pt>
                <c:pt idx="22">
                  <c:v>178</c:v>
                </c:pt>
                <c:pt idx="23">
                  <c:v>179</c:v>
                </c:pt>
                <c:pt idx="24">
                  <c:v>180</c:v>
                </c:pt>
                <c:pt idx="25">
                  <c:v>181</c:v>
                </c:pt>
                <c:pt idx="26">
                  <c:v>184</c:v>
                </c:pt>
                <c:pt idx="27">
                  <c:v>185</c:v>
                </c:pt>
                <c:pt idx="28">
                  <c:v>185</c:v>
                </c:pt>
                <c:pt idx="29">
                  <c:v>187</c:v>
                </c:pt>
                <c:pt idx="30">
                  <c:v>188</c:v>
                </c:pt>
                <c:pt idx="31">
                  <c:v>188</c:v>
                </c:pt>
                <c:pt idx="32">
                  <c:v>192</c:v>
                </c:pt>
                <c:pt idx="33">
                  <c:v>194</c:v>
                </c:pt>
                <c:pt idx="34">
                  <c:v>199</c:v>
                </c:pt>
                <c:pt idx="35">
                  <c:v>202</c:v>
                </c:pt>
                <c:pt idx="36">
                  <c:v>203</c:v>
                </c:pt>
                <c:pt idx="37">
                  <c:v>203</c:v>
                </c:pt>
                <c:pt idx="38">
                  <c:v>205</c:v>
                </c:pt>
                <c:pt idx="39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33-4D1C-839D-CE4FFF8D8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492320"/>
        <c:axId val="1880440848"/>
      </c:scatterChart>
      <c:valAx>
        <c:axId val="1880492320"/>
        <c:scaling>
          <c:orientation val="minMax"/>
          <c:max val="213"/>
          <c:min val="1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0440848"/>
        <c:crosses val="autoZero"/>
        <c:crossBetween val="midCat"/>
      </c:valAx>
      <c:valAx>
        <c:axId val="1880440848"/>
        <c:scaling>
          <c:orientation val="minMax"/>
          <c:max val="213"/>
          <c:min val="14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049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Dla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Zadanie1!$I$1</c:f>
              <c:strCache>
                <c:ptCount val="1"/>
                <c:pt idx="0">
                  <c:v>F_n(x1)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Zadanie1!$H$2:$H$102</c:f>
              <c:numCache>
                <c:formatCode>General</c:formatCode>
                <c:ptCount val="101"/>
                <c:pt idx="0">
                  <c:v>146</c:v>
                </c:pt>
                <c:pt idx="1">
                  <c:v>147</c:v>
                </c:pt>
                <c:pt idx="2">
                  <c:v>147</c:v>
                </c:pt>
                <c:pt idx="3">
                  <c:v>149</c:v>
                </c:pt>
                <c:pt idx="4">
                  <c:v>149</c:v>
                </c:pt>
                <c:pt idx="5">
                  <c:v>149</c:v>
                </c:pt>
                <c:pt idx="6">
                  <c:v>149</c:v>
                </c:pt>
                <c:pt idx="7">
                  <c:v>150</c:v>
                </c:pt>
                <c:pt idx="8">
                  <c:v>150</c:v>
                </c:pt>
                <c:pt idx="9">
                  <c:v>151</c:v>
                </c:pt>
                <c:pt idx="10">
                  <c:v>151</c:v>
                </c:pt>
                <c:pt idx="11">
                  <c:v>155</c:v>
                </c:pt>
                <c:pt idx="12">
                  <c:v>155</c:v>
                </c:pt>
                <c:pt idx="13">
                  <c:v>157</c:v>
                </c:pt>
                <c:pt idx="14">
                  <c:v>157</c:v>
                </c:pt>
                <c:pt idx="15">
                  <c:v>158</c:v>
                </c:pt>
                <c:pt idx="16">
                  <c:v>158</c:v>
                </c:pt>
                <c:pt idx="17">
                  <c:v>158</c:v>
                </c:pt>
                <c:pt idx="18">
                  <c:v>158</c:v>
                </c:pt>
                <c:pt idx="19">
                  <c:v>162</c:v>
                </c:pt>
                <c:pt idx="20">
                  <c:v>162</c:v>
                </c:pt>
                <c:pt idx="21">
                  <c:v>165</c:v>
                </c:pt>
                <c:pt idx="22">
                  <c:v>165</c:v>
                </c:pt>
                <c:pt idx="23">
                  <c:v>168</c:v>
                </c:pt>
                <c:pt idx="24">
                  <c:v>168</c:v>
                </c:pt>
                <c:pt idx="25">
                  <c:v>169</c:v>
                </c:pt>
                <c:pt idx="26">
                  <c:v>169</c:v>
                </c:pt>
                <c:pt idx="27">
                  <c:v>170</c:v>
                </c:pt>
                <c:pt idx="28">
                  <c:v>170</c:v>
                </c:pt>
                <c:pt idx="29">
                  <c:v>172</c:v>
                </c:pt>
                <c:pt idx="30">
                  <c:v>172</c:v>
                </c:pt>
                <c:pt idx="31">
                  <c:v>172</c:v>
                </c:pt>
                <c:pt idx="32">
                  <c:v>172</c:v>
                </c:pt>
                <c:pt idx="33">
                  <c:v>173</c:v>
                </c:pt>
                <c:pt idx="34">
                  <c:v>173</c:v>
                </c:pt>
                <c:pt idx="35">
                  <c:v>174</c:v>
                </c:pt>
                <c:pt idx="36">
                  <c:v>174</c:v>
                </c:pt>
                <c:pt idx="37">
                  <c:v>174</c:v>
                </c:pt>
                <c:pt idx="38">
                  <c:v>174</c:v>
                </c:pt>
                <c:pt idx="39">
                  <c:v>174</c:v>
                </c:pt>
                <c:pt idx="40">
                  <c:v>174</c:v>
                </c:pt>
                <c:pt idx="41">
                  <c:v>174</c:v>
                </c:pt>
                <c:pt idx="42">
                  <c:v>174</c:v>
                </c:pt>
                <c:pt idx="43">
                  <c:v>175</c:v>
                </c:pt>
                <c:pt idx="44">
                  <c:v>175</c:v>
                </c:pt>
                <c:pt idx="45">
                  <c:v>175</c:v>
                </c:pt>
                <c:pt idx="46">
                  <c:v>175</c:v>
                </c:pt>
                <c:pt idx="47">
                  <c:v>176</c:v>
                </c:pt>
                <c:pt idx="48">
                  <c:v>176</c:v>
                </c:pt>
                <c:pt idx="49">
                  <c:v>176</c:v>
                </c:pt>
                <c:pt idx="50">
                  <c:v>176</c:v>
                </c:pt>
                <c:pt idx="51">
                  <c:v>177</c:v>
                </c:pt>
                <c:pt idx="52">
                  <c:v>177</c:v>
                </c:pt>
                <c:pt idx="53">
                  <c:v>177</c:v>
                </c:pt>
                <c:pt idx="54">
                  <c:v>177</c:v>
                </c:pt>
                <c:pt idx="55">
                  <c:v>177</c:v>
                </c:pt>
                <c:pt idx="56">
                  <c:v>177</c:v>
                </c:pt>
                <c:pt idx="57">
                  <c:v>178</c:v>
                </c:pt>
                <c:pt idx="58">
                  <c:v>178</c:v>
                </c:pt>
                <c:pt idx="59">
                  <c:v>178</c:v>
                </c:pt>
                <c:pt idx="60">
                  <c:v>178</c:v>
                </c:pt>
                <c:pt idx="61">
                  <c:v>178</c:v>
                </c:pt>
                <c:pt idx="62">
                  <c:v>178</c:v>
                </c:pt>
                <c:pt idx="63">
                  <c:v>179</c:v>
                </c:pt>
                <c:pt idx="64">
                  <c:v>179</c:v>
                </c:pt>
                <c:pt idx="65">
                  <c:v>180</c:v>
                </c:pt>
                <c:pt idx="66">
                  <c:v>180</c:v>
                </c:pt>
                <c:pt idx="67">
                  <c:v>180</c:v>
                </c:pt>
                <c:pt idx="68">
                  <c:v>180</c:v>
                </c:pt>
                <c:pt idx="69">
                  <c:v>181</c:v>
                </c:pt>
                <c:pt idx="70">
                  <c:v>181</c:v>
                </c:pt>
                <c:pt idx="71">
                  <c:v>182</c:v>
                </c:pt>
                <c:pt idx="72">
                  <c:v>182</c:v>
                </c:pt>
                <c:pt idx="73">
                  <c:v>184</c:v>
                </c:pt>
                <c:pt idx="74">
                  <c:v>184</c:v>
                </c:pt>
                <c:pt idx="75">
                  <c:v>185</c:v>
                </c:pt>
                <c:pt idx="76">
                  <c:v>185</c:v>
                </c:pt>
                <c:pt idx="77">
                  <c:v>185</c:v>
                </c:pt>
                <c:pt idx="78">
                  <c:v>185</c:v>
                </c:pt>
                <c:pt idx="79">
                  <c:v>187</c:v>
                </c:pt>
                <c:pt idx="80">
                  <c:v>187</c:v>
                </c:pt>
                <c:pt idx="81">
                  <c:v>188</c:v>
                </c:pt>
                <c:pt idx="82">
                  <c:v>188</c:v>
                </c:pt>
                <c:pt idx="83">
                  <c:v>188</c:v>
                </c:pt>
                <c:pt idx="84">
                  <c:v>188</c:v>
                </c:pt>
                <c:pt idx="85">
                  <c:v>192</c:v>
                </c:pt>
                <c:pt idx="86">
                  <c:v>192</c:v>
                </c:pt>
                <c:pt idx="87">
                  <c:v>194</c:v>
                </c:pt>
                <c:pt idx="88">
                  <c:v>194</c:v>
                </c:pt>
                <c:pt idx="89">
                  <c:v>199</c:v>
                </c:pt>
                <c:pt idx="90">
                  <c:v>199</c:v>
                </c:pt>
                <c:pt idx="91">
                  <c:v>202</c:v>
                </c:pt>
                <c:pt idx="92">
                  <c:v>202</c:v>
                </c:pt>
                <c:pt idx="93">
                  <c:v>203</c:v>
                </c:pt>
                <c:pt idx="94">
                  <c:v>203</c:v>
                </c:pt>
                <c:pt idx="95">
                  <c:v>203</c:v>
                </c:pt>
                <c:pt idx="96">
                  <c:v>203</c:v>
                </c:pt>
                <c:pt idx="97">
                  <c:v>205</c:v>
                </c:pt>
                <c:pt idx="98">
                  <c:v>205</c:v>
                </c:pt>
                <c:pt idx="99">
                  <c:v>212</c:v>
                </c:pt>
                <c:pt idx="100">
                  <c:v>213</c:v>
                </c:pt>
              </c:numCache>
            </c:numRef>
          </c:xVal>
          <c:yVal>
            <c:numRef>
              <c:f>Zadanie1!$I$2:$I$102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0.02</c:v>
                </c:pt>
                <c:pt idx="4">
                  <c:v>0.06</c:v>
                </c:pt>
                <c:pt idx="5">
                  <c:v>0.02</c:v>
                </c:pt>
                <c:pt idx="6">
                  <c:v>0.06</c:v>
                </c:pt>
                <c:pt idx="7">
                  <c:v>0.06</c:v>
                </c:pt>
                <c:pt idx="8">
                  <c:v>0.08</c:v>
                </c:pt>
                <c:pt idx="9">
                  <c:v>0.08</c:v>
                </c:pt>
                <c:pt idx="10">
                  <c:v>0.1</c:v>
                </c:pt>
                <c:pt idx="11">
                  <c:v>0.1</c:v>
                </c:pt>
                <c:pt idx="12">
                  <c:v>0.12</c:v>
                </c:pt>
                <c:pt idx="13">
                  <c:v>0.12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0.18</c:v>
                </c:pt>
                <c:pt idx="17">
                  <c:v>0.14000000000000001</c:v>
                </c:pt>
                <c:pt idx="18">
                  <c:v>0.18</c:v>
                </c:pt>
                <c:pt idx="19">
                  <c:v>0.18</c:v>
                </c:pt>
                <c:pt idx="20">
                  <c:v>0.2</c:v>
                </c:pt>
                <c:pt idx="21">
                  <c:v>0.2</c:v>
                </c:pt>
                <c:pt idx="22">
                  <c:v>0.22</c:v>
                </c:pt>
                <c:pt idx="23">
                  <c:v>0.22</c:v>
                </c:pt>
                <c:pt idx="24">
                  <c:v>0.24</c:v>
                </c:pt>
                <c:pt idx="25">
                  <c:v>0.24</c:v>
                </c:pt>
                <c:pt idx="26">
                  <c:v>0.26</c:v>
                </c:pt>
                <c:pt idx="27">
                  <c:v>0.26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0.32</c:v>
                </c:pt>
                <c:pt idx="31">
                  <c:v>0.28000000000000003</c:v>
                </c:pt>
                <c:pt idx="32">
                  <c:v>0.32</c:v>
                </c:pt>
                <c:pt idx="33">
                  <c:v>0.32</c:v>
                </c:pt>
                <c:pt idx="34">
                  <c:v>0.34</c:v>
                </c:pt>
                <c:pt idx="35">
                  <c:v>0.34</c:v>
                </c:pt>
                <c:pt idx="36">
                  <c:v>0.42</c:v>
                </c:pt>
                <c:pt idx="37">
                  <c:v>0.34</c:v>
                </c:pt>
                <c:pt idx="38">
                  <c:v>0.42</c:v>
                </c:pt>
                <c:pt idx="39">
                  <c:v>0.34</c:v>
                </c:pt>
                <c:pt idx="40">
                  <c:v>0.42</c:v>
                </c:pt>
                <c:pt idx="41">
                  <c:v>0.34</c:v>
                </c:pt>
                <c:pt idx="42">
                  <c:v>0.42</c:v>
                </c:pt>
                <c:pt idx="43">
                  <c:v>0.42</c:v>
                </c:pt>
                <c:pt idx="44">
                  <c:v>0.46</c:v>
                </c:pt>
                <c:pt idx="45">
                  <c:v>0.42</c:v>
                </c:pt>
                <c:pt idx="46">
                  <c:v>0.46</c:v>
                </c:pt>
                <c:pt idx="47">
                  <c:v>0.46</c:v>
                </c:pt>
                <c:pt idx="48">
                  <c:v>0.5</c:v>
                </c:pt>
                <c:pt idx="49">
                  <c:v>0.46</c:v>
                </c:pt>
                <c:pt idx="50">
                  <c:v>0.5</c:v>
                </c:pt>
                <c:pt idx="51">
                  <c:v>0.5</c:v>
                </c:pt>
                <c:pt idx="52">
                  <c:v>0.56000000000000005</c:v>
                </c:pt>
                <c:pt idx="53">
                  <c:v>0.5</c:v>
                </c:pt>
                <c:pt idx="54">
                  <c:v>0.56000000000000005</c:v>
                </c:pt>
                <c:pt idx="55">
                  <c:v>0.5</c:v>
                </c:pt>
                <c:pt idx="56">
                  <c:v>0.56000000000000005</c:v>
                </c:pt>
                <c:pt idx="57">
                  <c:v>0.56000000000000005</c:v>
                </c:pt>
                <c:pt idx="58">
                  <c:v>0.62</c:v>
                </c:pt>
                <c:pt idx="59">
                  <c:v>0.56000000000000005</c:v>
                </c:pt>
                <c:pt idx="60">
                  <c:v>0.62</c:v>
                </c:pt>
                <c:pt idx="61">
                  <c:v>0.56000000000000005</c:v>
                </c:pt>
                <c:pt idx="62">
                  <c:v>0.62</c:v>
                </c:pt>
                <c:pt idx="63">
                  <c:v>0.62</c:v>
                </c:pt>
                <c:pt idx="64">
                  <c:v>0.64</c:v>
                </c:pt>
                <c:pt idx="65">
                  <c:v>0.64</c:v>
                </c:pt>
                <c:pt idx="66">
                  <c:v>0.68</c:v>
                </c:pt>
                <c:pt idx="67">
                  <c:v>0.64</c:v>
                </c:pt>
                <c:pt idx="68">
                  <c:v>0.68</c:v>
                </c:pt>
                <c:pt idx="69">
                  <c:v>0.68</c:v>
                </c:pt>
                <c:pt idx="70">
                  <c:v>0.7</c:v>
                </c:pt>
                <c:pt idx="71">
                  <c:v>0.7</c:v>
                </c:pt>
                <c:pt idx="72">
                  <c:v>0.72</c:v>
                </c:pt>
                <c:pt idx="73">
                  <c:v>0.72</c:v>
                </c:pt>
                <c:pt idx="74">
                  <c:v>0.74</c:v>
                </c:pt>
                <c:pt idx="75">
                  <c:v>0.74</c:v>
                </c:pt>
                <c:pt idx="76">
                  <c:v>0.78</c:v>
                </c:pt>
                <c:pt idx="77">
                  <c:v>0.74</c:v>
                </c:pt>
                <c:pt idx="78">
                  <c:v>0.78</c:v>
                </c:pt>
                <c:pt idx="79">
                  <c:v>0.78</c:v>
                </c:pt>
                <c:pt idx="80">
                  <c:v>0.8</c:v>
                </c:pt>
                <c:pt idx="81">
                  <c:v>0.8</c:v>
                </c:pt>
                <c:pt idx="82">
                  <c:v>0.84</c:v>
                </c:pt>
                <c:pt idx="83">
                  <c:v>0.8</c:v>
                </c:pt>
                <c:pt idx="84">
                  <c:v>0.84</c:v>
                </c:pt>
                <c:pt idx="85">
                  <c:v>0.84</c:v>
                </c:pt>
                <c:pt idx="86">
                  <c:v>0.86</c:v>
                </c:pt>
                <c:pt idx="87">
                  <c:v>0.86</c:v>
                </c:pt>
                <c:pt idx="88">
                  <c:v>0.88</c:v>
                </c:pt>
                <c:pt idx="89">
                  <c:v>0.88</c:v>
                </c:pt>
                <c:pt idx="90">
                  <c:v>0.9</c:v>
                </c:pt>
                <c:pt idx="91">
                  <c:v>0.9</c:v>
                </c:pt>
                <c:pt idx="92">
                  <c:v>0.92</c:v>
                </c:pt>
                <c:pt idx="93">
                  <c:v>0.92</c:v>
                </c:pt>
                <c:pt idx="94">
                  <c:v>0.96</c:v>
                </c:pt>
                <c:pt idx="95">
                  <c:v>0.92</c:v>
                </c:pt>
                <c:pt idx="96">
                  <c:v>0.96</c:v>
                </c:pt>
                <c:pt idx="97">
                  <c:v>0.96</c:v>
                </c:pt>
                <c:pt idx="98">
                  <c:v>0.98</c:v>
                </c:pt>
                <c:pt idx="99">
                  <c:v>0.98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2A-487E-8F52-4F7BD16B01DD}"/>
            </c:ext>
          </c:extLst>
        </c:ser>
        <c:ser>
          <c:idx val="1"/>
          <c:order val="1"/>
          <c:tx>
            <c:strRef>
              <c:f>Zadanie1!$L$1</c:f>
              <c:strCache>
                <c:ptCount val="1"/>
                <c:pt idx="0">
                  <c:v>F(x+E)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Zadanie1!$K$2:$K$672</c:f>
              <c:numCache>
                <c:formatCode>General</c:formatCode>
                <c:ptCount val="671"/>
                <c:pt idx="0">
                  <c:v>146</c:v>
                </c:pt>
                <c:pt idx="1">
                  <c:v>146.1</c:v>
                </c:pt>
                <c:pt idx="2">
                  <c:v>146.19999999999999</c:v>
                </c:pt>
                <c:pt idx="3">
                  <c:v>146.29999999999998</c:v>
                </c:pt>
                <c:pt idx="4">
                  <c:v>146.39999999999998</c:v>
                </c:pt>
                <c:pt idx="5">
                  <c:v>146.49999999999997</c:v>
                </c:pt>
                <c:pt idx="6">
                  <c:v>146.59999999999997</c:v>
                </c:pt>
                <c:pt idx="7">
                  <c:v>146.69999999999996</c:v>
                </c:pt>
                <c:pt idx="8">
                  <c:v>146.79999999999995</c:v>
                </c:pt>
                <c:pt idx="9">
                  <c:v>146.89999999999995</c:v>
                </c:pt>
                <c:pt idx="10">
                  <c:v>146.99999999999994</c:v>
                </c:pt>
                <c:pt idx="11">
                  <c:v>147.09999999999994</c:v>
                </c:pt>
                <c:pt idx="12">
                  <c:v>147.19999999999993</c:v>
                </c:pt>
                <c:pt idx="13">
                  <c:v>147.29999999999993</c:v>
                </c:pt>
                <c:pt idx="14">
                  <c:v>147.39999999999992</c:v>
                </c:pt>
                <c:pt idx="15">
                  <c:v>147.49999999999991</c:v>
                </c:pt>
                <c:pt idx="16">
                  <c:v>147.59999999999991</c:v>
                </c:pt>
                <c:pt idx="17">
                  <c:v>147.6999999999999</c:v>
                </c:pt>
                <c:pt idx="18">
                  <c:v>147.7999999999999</c:v>
                </c:pt>
                <c:pt idx="19">
                  <c:v>147.89999999999989</c:v>
                </c:pt>
                <c:pt idx="20">
                  <c:v>147.99999999999989</c:v>
                </c:pt>
                <c:pt idx="21">
                  <c:v>148.09999999999988</c:v>
                </c:pt>
                <c:pt idx="22">
                  <c:v>148.19999999999987</c:v>
                </c:pt>
                <c:pt idx="23">
                  <c:v>148.29999999999987</c:v>
                </c:pt>
                <c:pt idx="24">
                  <c:v>148.39999999999986</c:v>
                </c:pt>
                <c:pt idx="25">
                  <c:v>148.49999999999986</c:v>
                </c:pt>
                <c:pt idx="26">
                  <c:v>148.59999999999985</c:v>
                </c:pt>
                <c:pt idx="27">
                  <c:v>148.69999999999985</c:v>
                </c:pt>
                <c:pt idx="28">
                  <c:v>148.79999999999984</c:v>
                </c:pt>
                <c:pt idx="29">
                  <c:v>148.89999999999984</c:v>
                </c:pt>
                <c:pt idx="30">
                  <c:v>148.99999999999983</c:v>
                </c:pt>
                <c:pt idx="31">
                  <c:v>149.09999999999982</c:v>
                </c:pt>
                <c:pt idx="32">
                  <c:v>149.19999999999982</c:v>
                </c:pt>
                <c:pt idx="33">
                  <c:v>149.29999999999981</c:v>
                </c:pt>
                <c:pt idx="34">
                  <c:v>149.39999999999981</c:v>
                </c:pt>
                <c:pt idx="35">
                  <c:v>149.4999999999998</c:v>
                </c:pt>
                <c:pt idx="36">
                  <c:v>149.5999999999998</c:v>
                </c:pt>
                <c:pt idx="37">
                  <c:v>149.69999999999979</c:v>
                </c:pt>
                <c:pt idx="38">
                  <c:v>149.79999999999978</c:v>
                </c:pt>
                <c:pt idx="39">
                  <c:v>149.89999999999978</c:v>
                </c:pt>
                <c:pt idx="40">
                  <c:v>149.99999999999977</c:v>
                </c:pt>
                <c:pt idx="41">
                  <c:v>150.09999999999977</c:v>
                </c:pt>
                <c:pt idx="42">
                  <c:v>150.19999999999976</c:v>
                </c:pt>
                <c:pt idx="43">
                  <c:v>150.29999999999976</c:v>
                </c:pt>
                <c:pt idx="44">
                  <c:v>150.39999999999975</c:v>
                </c:pt>
                <c:pt idx="45">
                  <c:v>150.49999999999974</c:v>
                </c:pt>
                <c:pt idx="46">
                  <c:v>150.59999999999974</c:v>
                </c:pt>
                <c:pt idx="47">
                  <c:v>150.69999999999973</c:v>
                </c:pt>
                <c:pt idx="48">
                  <c:v>150.79999999999973</c:v>
                </c:pt>
                <c:pt idx="49">
                  <c:v>150.89999999999972</c:v>
                </c:pt>
                <c:pt idx="50">
                  <c:v>150.99999999999972</c:v>
                </c:pt>
                <c:pt idx="51">
                  <c:v>151.09999999999971</c:v>
                </c:pt>
                <c:pt idx="52">
                  <c:v>151.1999999999997</c:v>
                </c:pt>
                <c:pt idx="53">
                  <c:v>151.2999999999997</c:v>
                </c:pt>
                <c:pt idx="54">
                  <c:v>151.39999999999969</c:v>
                </c:pt>
                <c:pt idx="55">
                  <c:v>151.49999999999969</c:v>
                </c:pt>
                <c:pt idx="56">
                  <c:v>151.59999999999968</c:v>
                </c:pt>
                <c:pt idx="57">
                  <c:v>151.69999999999968</c:v>
                </c:pt>
                <c:pt idx="58">
                  <c:v>151.79999999999967</c:v>
                </c:pt>
                <c:pt idx="59">
                  <c:v>151.89999999999966</c:v>
                </c:pt>
                <c:pt idx="60">
                  <c:v>151.99999999999966</c:v>
                </c:pt>
                <c:pt idx="61">
                  <c:v>152.09999999999965</c:v>
                </c:pt>
                <c:pt idx="62">
                  <c:v>152.19999999999965</c:v>
                </c:pt>
                <c:pt idx="63">
                  <c:v>152.29999999999964</c:v>
                </c:pt>
                <c:pt idx="64">
                  <c:v>152.39999999999964</c:v>
                </c:pt>
                <c:pt idx="65">
                  <c:v>152.49999999999963</c:v>
                </c:pt>
                <c:pt idx="66">
                  <c:v>152.59999999999962</c:v>
                </c:pt>
                <c:pt idx="67">
                  <c:v>152.69999999999962</c:v>
                </c:pt>
                <c:pt idx="68">
                  <c:v>152.79999999999961</c:v>
                </c:pt>
                <c:pt idx="69">
                  <c:v>152.89999999999961</c:v>
                </c:pt>
                <c:pt idx="70">
                  <c:v>152.9999999999996</c:v>
                </c:pt>
                <c:pt idx="71">
                  <c:v>153.0999999999996</c:v>
                </c:pt>
                <c:pt idx="72">
                  <c:v>153.19999999999959</c:v>
                </c:pt>
                <c:pt idx="73">
                  <c:v>153.29999999999959</c:v>
                </c:pt>
                <c:pt idx="74">
                  <c:v>153.39999999999958</c:v>
                </c:pt>
                <c:pt idx="75">
                  <c:v>153.49999999999957</c:v>
                </c:pt>
                <c:pt idx="76">
                  <c:v>153.59999999999957</c:v>
                </c:pt>
                <c:pt idx="77">
                  <c:v>153.69999999999956</c:v>
                </c:pt>
                <c:pt idx="78">
                  <c:v>153.79999999999956</c:v>
                </c:pt>
                <c:pt idx="79">
                  <c:v>153.89999999999955</c:v>
                </c:pt>
                <c:pt idx="80">
                  <c:v>153.99999999999955</c:v>
                </c:pt>
                <c:pt idx="81">
                  <c:v>154.09999999999954</c:v>
                </c:pt>
                <c:pt idx="82">
                  <c:v>154.19999999999953</c:v>
                </c:pt>
                <c:pt idx="83">
                  <c:v>154.29999999999953</c:v>
                </c:pt>
                <c:pt idx="84">
                  <c:v>154.39999999999952</c:v>
                </c:pt>
                <c:pt idx="85">
                  <c:v>154.49999999999952</c:v>
                </c:pt>
                <c:pt idx="86">
                  <c:v>154.59999999999951</c:v>
                </c:pt>
                <c:pt idx="87">
                  <c:v>154.69999999999951</c:v>
                </c:pt>
                <c:pt idx="88">
                  <c:v>154.7999999999995</c:v>
                </c:pt>
                <c:pt idx="89">
                  <c:v>154.89999999999949</c:v>
                </c:pt>
                <c:pt idx="90">
                  <c:v>154.99999999999949</c:v>
                </c:pt>
                <c:pt idx="91">
                  <c:v>155.09999999999948</c:v>
                </c:pt>
                <c:pt idx="92">
                  <c:v>155.19999999999948</c:v>
                </c:pt>
                <c:pt idx="93">
                  <c:v>155.29999999999947</c:v>
                </c:pt>
                <c:pt idx="94">
                  <c:v>155.39999999999947</c:v>
                </c:pt>
                <c:pt idx="95">
                  <c:v>155.49999999999946</c:v>
                </c:pt>
                <c:pt idx="96">
                  <c:v>155.59999999999945</c:v>
                </c:pt>
                <c:pt idx="97">
                  <c:v>155.69999999999945</c:v>
                </c:pt>
                <c:pt idx="98">
                  <c:v>155.79999999999944</c:v>
                </c:pt>
                <c:pt idx="99">
                  <c:v>155.89999999999944</c:v>
                </c:pt>
                <c:pt idx="100">
                  <c:v>155.99999999999943</c:v>
                </c:pt>
                <c:pt idx="101">
                  <c:v>156.09999999999943</c:v>
                </c:pt>
                <c:pt idx="102">
                  <c:v>156.19999999999942</c:v>
                </c:pt>
                <c:pt idx="103">
                  <c:v>156.29999999999941</c:v>
                </c:pt>
                <c:pt idx="104">
                  <c:v>156.39999999999941</c:v>
                </c:pt>
                <c:pt idx="105">
                  <c:v>156.4999999999994</c:v>
                </c:pt>
                <c:pt idx="106">
                  <c:v>156.5999999999994</c:v>
                </c:pt>
                <c:pt idx="107">
                  <c:v>156.69999999999939</c:v>
                </c:pt>
                <c:pt idx="108">
                  <c:v>156.79999999999939</c:v>
                </c:pt>
                <c:pt idx="109">
                  <c:v>156.89999999999938</c:v>
                </c:pt>
                <c:pt idx="110">
                  <c:v>156.99999999999937</c:v>
                </c:pt>
                <c:pt idx="111">
                  <c:v>157.09999999999937</c:v>
                </c:pt>
                <c:pt idx="112">
                  <c:v>157.19999999999936</c:v>
                </c:pt>
                <c:pt idx="113">
                  <c:v>157.29999999999936</c:v>
                </c:pt>
                <c:pt idx="114">
                  <c:v>157.39999999999935</c:v>
                </c:pt>
                <c:pt idx="115">
                  <c:v>157.49999999999935</c:v>
                </c:pt>
                <c:pt idx="116">
                  <c:v>157.59999999999934</c:v>
                </c:pt>
                <c:pt idx="117">
                  <c:v>157.69999999999933</c:v>
                </c:pt>
                <c:pt idx="118">
                  <c:v>157.79999999999933</c:v>
                </c:pt>
                <c:pt idx="119">
                  <c:v>157.89999999999932</c:v>
                </c:pt>
                <c:pt idx="120">
                  <c:v>157.99999999999932</c:v>
                </c:pt>
                <c:pt idx="121">
                  <c:v>158.09999999999931</c:v>
                </c:pt>
                <c:pt idx="122">
                  <c:v>158.19999999999931</c:v>
                </c:pt>
                <c:pt idx="123">
                  <c:v>158.2999999999993</c:v>
                </c:pt>
                <c:pt idx="124">
                  <c:v>158.3999999999993</c:v>
                </c:pt>
                <c:pt idx="125">
                  <c:v>158.49999999999929</c:v>
                </c:pt>
                <c:pt idx="126">
                  <c:v>158.59999999999928</c:v>
                </c:pt>
                <c:pt idx="127">
                  <c:v>158.69999999999928</c:v>
                </c:pt>
                <c:pt idx="128">
                  <c:v>158.79999999999927</c:v>
                </c:pt>
                <c:pt idx="129">
                  <c:v>158.89999999999927</c:v>
                </c:pt>
                <c:pt idx="130">
                  <c:v>158.99999999999926</c:v>
                </c:pt>
                <c:pt idx="131">
                  <c:v>159.09999999999926</c:v>
                </c:pt>
                <c:pt idx="132">
                  <c:v>159.19999999999925</c:v>
                </c:pt>
                <c:pt idx="133">
                  <c:v>159.29999999999924</c:v>
                </c:pt>
                <c:pt idx="134">
                  <c:v>159.39999999999924</c:v>
                </c:pt>
                <c:pt idx="135">
                  <c:v>159.49999999999923</c:v>
                </c:pt>
                <c:pt idx="136">
                  <c:v>159.59999999999923</c:v>
                </c:pt>
                <c:pt idx="137">
                  <c:v>159.69999999999922</c:v>
                </c:pt>
                <c:pt idx="138">
                  <c:v>159.79999999999922</c:v>
                </c:pt>
                <c:pt idx="139">
                  <c:v>159.89999999999921</c:v>
                </c:pt>
                <c:pt idx="140">
                  <c:v>159.9999999999992</c:v>
                </c:pt>
                <c:pt idx="141">
                  <c:v>160.0999999999992</c:v>
                </c:pt>
                <c:pt idx="142">
                  <c:v>160.19999999999919</c:v>
                </c:pt>
                <c:pt idx="143">
                  <c:v>160.29999999999919</c:v>
                </c:pt>
                <c:pt idx="144">
                  <c:v>160.39999999999918</c:v>
                </c:pt>
                <c:pt idx="145">
                  <c:v>160.49999999999918</c:v>
                </c:pt>
                <c:pt idx="146">
                  <c:v>160.59999999999917</c:v>
                </c:pt>
                <c:pt idx="147">
                  <c:v>160.69999999999916</c:v>
                </c:pt>
                <c:pt idx="148">
                  <c:v>160.79999999999916</c:v>
                </c:pt>
                <c:pt idx="149">
                  <c:v>160.89999999999915</c:v>
                </c:pt>
                <c:pt idx="150">
                  <c:v>160.99999999999915</c:v>
                </c:pt>
                <c:pt idx="151">
                  <c:v>161.09999999999914</c:v>
                </c:pt>
                <c:pt idx="152">
                  <c:v>161.19999999999914</c:v>
                </c:pt>
                <c:pt idx="153">
                  <c:v>161.29999999999913</c:v>
                </c:pt>
                <c:pt idx="154">
                  <c:v>161.39999999999912</c:v>
                </c:pt>
                <c:pt idx="155">
                  <c:v>161.49999999999912</c:v>
                </c:pt>
                <c:pt idx="156">
                  <c:v>161.59999999999911</c:v>
                </c:pt>
                <c:pt idx="157">
                  <c:v>161.69999999999911</c:v>
                </c:pt>
                <c:pt idx="158">
                  <c:v>161.7999999999991</c:v>
                </c:pt>
                <c:pt idx="159">
                  <c:v>161.8999999999991</c:v>
                </c:pt>
                <c:pt idx="160">
                  <c:v>161.99999999999909</c:v>
                </c:pt>
                <c:pt idx="161">
                  <c:v>162.09999999999908</c:v>
                </c:pt>
                <c:pt idx="162">
                  <c:v>162.19999999999908</c:v>
                </c:pt>
                <c:pt idx="163">
                  <c:v>162.29999999999907</c:v>
                </c:pt>
                <c:pt idx="164">
                  <c:v>162.39999999999907</c:v>
                </c:pt>
                <c:pt idx="165">
                  <c:v>162.49999999999906</c:v>
                </c:pt>
                <c:pt idx="166">
                  <c:v>162.59999999999906</c:v>
                </c:pt>
                <c:pt idx="167">
                  <c:v>162.69999999999905</c:v>
                </c:pt>
                <c:pt idx="168">
                  <c:v>162.79999999999905</c:v>
                </c:pt>
                <c:pt idx="169">
                  <c:v>162.89999999999904</c:v>
                </c:pt>
                <c:pt idx="170">
                  <c:v>162.99999999999903</c:v>
                </c:pt>
                <c:pt idx="171">
                  <c:v>163.09999999999903</c:v>
                </c:pt>
                <c:pt idx="172">
                  <c:v>163.19999999999902</c:v>
                </c:pt>
                <c:pt idx="173">
                  <c:v>163.29999999999902</c:v>
                </c:pt>
                <c:pt idx="174">
                  <c:v>163.39999999999901</c:v>
                </c:pt>
                <c:pt idx="175">
                  <c:v>163.49999999999901</c:v>
                </c:pt>
                <c:pt idx="176">
                  <c:v>163.599999999999</c:v>
                </c:pt>
                <c:pt idx="177">
                  <c:v>163.69999999999899</c:v>
                </c:pt>
                <c:pt idx="178">
                  <c:v>163.79999999999899</c:v>
                </c:pt>
                <c:pt idx="179">
                  <c:v>163.89999999999898</c:v>
                </c:pt>
                <c:pt idx="180">
                  <c:v>163.99999999999898</c:v>
                </c:pt>
                <c:pt idx="181">
                  <c:v>164.09999999999897</c:v>
                </c:pt>
                <c:pt idx="182">
                  <c:v>164.19999999999897</c:v>
                </c:pt>
                <c:pt idx="183">
                  <c:v>164.29999999999896</c:v>
                </c:pt>
                <c:pt idx="184">
                  <c:v>164.39999999999895</c:v>
                </c:pt>
                <c:pt idx="185">
                  <c:v>164.49999999999895</c:v>
                </c:pt>
                <c:pt idx="186">
                  <c:v>164.59999999999894</c:v>
                </c:pt>
                <c:pt idx="187">
                  <c:v>164.69999999999894</c:v>
                </c:pt>
                <c:pt idx="188">
                  <c:v>164.79999999999893</c:v>
                </c:pt>
                <c:pt idx="189">
                  <c:v>164.89999999999893</c:v>
                </c:pt>
                <c:pt idx="190">
                  <c:v>164.99999999999892</c:v>
                </c:pt>
                <c:pt idx="191">
                  <c:v>165.09999999999891</c:v>
                </c:pt>
                <c:pt idx="192">
                  <c:v>165.19999999999891</c:v>
                </c:pt>
                <c:pt idx="193">
                  <c:v>165.2999999999989</c:v>
                </c:pt>
                <c:pt idx="194">
                  <c:v>165.3999999999989</c:v>
                </c:pt>
                <c:pt idx="195">
                  <c:v>165.49999999999889</c:v>
                </c:pt>
                <c:pt idx="196">
                  <c:v>165.59999999999889</c:v>
                </c:pt>
                <c:pt idx="197">
                  <c:v>165.69999999999888</c:v>
                </c:pt>
                <c:pt idx="198">
                  <c:v>165.79999999999887</c:v>
                </c:pt>
                <c:pt idx="199">
                  <c:v>165.89999999999887</c:v>
                </c:pt>
                <c:pt idx="200">
                  <c:v>165.99999999999886</c:v>
                </c:pt>
                <c:pt idx="201">
                  <c:v>166.09999999999886</c:v>
                </c:pt>
                <c:pt idx="202">
                  <c:v>166.19999999999885</c:v>
                </c:pt>
                <c:pt idx="203">
                  <c:v>166.29999999999885</c:v>
                </c:pt>
                <c:pt idx="204">
                  <c:v>166.39999999999884</c:v>
                </c:pt>
                <c:pt idx="205">
                  <c:v>166.49999999999883</c:v>
                </c:pt>
                <c:pt idx="206">
                  <c:v>166.59999999999883</c:v>
                </c:pt>
                <c:pt idx="207">
                  <c:v>166.69999999999882</c:v>
                </c:pt>
                <c:pt idx="208">
                  <c:v>166.79999999999882</c:v>
                </c:pt>
                <c:pt idx="209">
                  <c:v>166.89999999999881</c:v>
                </c:pt>
                <c:pt idx="210">
                  <c:v>166.99999999999881</c:v>
                </c:pt>
                <c:pt idx="211">
                  <c:v>167.0999999999988</c:v>
                </c:pt>
                <c:pt idx="212">
                  <c:v>167.19999999999879</c:v>
                </c:pt>
                <c:pt idx="213">
                  <c:v>167.29999999999879</c:v>
                </c:pt>
                <c:pt idx="214">
                  <c:v>167.39999999999878</c:v>
                </c:pt>
                <c:pt idx="215">
                  <c:v>167.49999999999878</c:v>
                </c:pt>
                <c:pt idx="216">
                  <c:v>167.59999999999877</c:v>
                </c:pt>
                <c:pt idx="217">
                  <c:v>167.69999999999877</c:v>
                </c:pt>
                <c:pt idx="218">
                  <c:v>167.79999999999876</c:v>
                </c:pt>
                <c:pt idx="219">
                  <c:v>167.89999999999876</c:v>
                </c:pt>
                <c:pt idx="220">
                  <c:v>167.99999999999875</c:v>
                </c:pt>
                <c:pt idx="221">
                  <c:v>168.09999999999874</c:v>
                </c:pt>
                <c:pt idx="222">
                  <c:v>168.19999999999874</c:v>
                </c:pt>
                <c:pt idx="223">
                  <c:v>168.29999999999873</c:v>
                </c:pt>
                <c:pt idx="224">
                  <c:v>168.39999999999873</c:v>
                </c:pt>
                <c:pt idx="225">
                  <c:v>168.49999999999872</c:v>
                </c:pt>
                <c:pt idx="226">
                  <c:v>168.59999999999872</c:v>
                </c:pt>
                <c:pt idx="227">
                  <c:v>168.69999999999871</c:v>
                </c:pt>
                <c:pt idx="228">
                  <c:v>168.7999999999987</c:v>
                </c:pt>
                <c:pt idx="229">
                  <c:v>168.8999999999987</c:v>
                </c:pt>
                <c:pt idx="230">
                  <c:v>168.99999999999869</c:v>
                </c:pt>
                <c:pt idx="231">
                  <c:v>169.09999999999869</c:v>
                </c:pt>
                <c:pt idx="232">
                  <c:v>169.19999999999868</c:v>
                </c:pt>
                <c:pt idx="233">
                  <c:v>169.29999999999868</c:v>
                </c:pt>
                <c:pt idx="234">
                  <c:v>169.39999999999867</c:v>
                </c:pt>
                <c:pt idx="235">
                  <c:v>169.49999999999866</c:v>
                </c:pt>
                <c:pt idx="236">
                  <c:v>169.59999999999866</c:v>
                </c:pt>
                <c:pt idx="237">
                  <c:v>169.69999999999865</c:v>
                </c:pt>
                <c:pt idx="238">
                  <c:v>169.79999999999865</c:v>
                </c:pt>
                <c:pt idx="239">
                  <c:v>169.89999999999864</c:v>
                </c:pt>
                <c:pt idx="240">
                  <c:v>169.99999999999864</c:v>
                </c:pt>
                <c:pt idx="241">
                  <c:v>170.09999999999863</c:v>
                </c:pt>
                <c:pt idx="242">
                  <c:v>170.19999999999862</c:v>
                </c:pt>
                <c:pt idx="243">
                  <c:v>170.29999999999862</c:v>
                </c:pt>
                <c:pt idx="244">
                  <c:v>170.39999999999861</c:v>
                </c:pt>
                <c:pt idx="245">
                  <c:v>170.49999999999861</c:v>
                </c:pt>
                <c:pt idx="246">
                  <c:v>170.5999999999986</c:v>
                </c:pt>
                <c:pt idx="247">
                  <c:v>170.6999999999986</c:v>
                </c:pt>
                <c:pt idx="248">
                  <c:v>170.79999999999859</c:v>
                </c:pt>
                <c:pt idx="249">
                  <c:v>170.89999999999858</c:v>
                </c:pt>
                <c:pt idx="250">
                  <c:v>170.99999999999858</c:v>
                </c:pt>
                <c:pt idx="251">
                  <c:v>171.09999999999857</c:v>
                </c:pt>
                <c:pt idx="252">
                  <c:v>171.19999999999857</c:v>
                </c:pt>
                <c:pt idx="253">
                  <c:v>171.29999999999856</c:v>
                </c:pt>
                <c:pt idx="254">
                  <c:v>171.39999999999856</c:v>
                </c:pt>
                <c:pt idx="255">
                  <c:v>171.49999999999855</c:v>
                </c:pt>
                <c:pt idx="256">
                  <c:v>171.59999999999854</c:v>
                </c:pt>
                <c:pt idx="257">
                  <c:v>171.69999999999854</c:v>
                </c:pt>
                <c:pt idx="258">
                  <c:v>171.79999999999853</c:v>
                </c:pt>
                <c:pt idx="259">
                  <c:v>171.89999999999853</c:v>
                </c:pt>
                <c:pt idx="260">
                  <c:v>171.99999999999852</c:v>
                </c:pt>
                <c:pt idx="261">
                  <c:v>172.09999999999852</c:v>
                </c:pt>
                <c:pt idx="262">
                  <c:v>172.19999999999851</c:v>
                </c:pt>
                <c:pt idx="263">
                  <c:v>172.29999999999851</c:v>
                </c:pt>
                <c:pt idx="264">
                  <c:v>172.3999999999985</c:v>
                </c:pt>
                <c:pt idx="265">
                  <c:v>172.49999999999849</c:v>
                </c:pt>
                <c:pt idx="266">
                  <c:v>172.59999999999849</c:v>
                </c:pt>
                <c:pt idx="267">
                  <c:v>172.69999999999848</c:v>
                </c:pt>
                <c:pt idx="268">
                  <c:v>172.79999999999848</c:v>
                </c:pt>
                <c:pt idx="269">
                  <c:v>172.89999999999847</c:v>
                </c:pt>
                <c:pt idx="270">
                  <c:v>172.99999999999847</c:v>
                </c:pt>
                <c:pt idx="271">
                  <c:v>173.09999999999846</c:v>
                </c:pt>
                <c:pt idx="272">
                  <c:v>173.19999999999845</c:v>
                </c:pt>
                <c:pt idx="273">
                  <c:v>173.29999999999845</c:v>
                </c:pt>
                <c:pt idx="274">
                  <c:v>173.39999999999844</c:v>
                </c:pt>
                <c:pt idx="275">
                  <c:v>173.49999999999844</c:v>
                </c:pt>
                <c:pt idx="276">
                  <c:v>173.59999999999843</c:v>
                </c:pt>
                <c:pt idx="277">
                  <c:v>173.69999999999843</c:v>
                </c:pt>
                <c:pt idx="278">
                  <c:v>173.79999999999842</c:v>
                </c:pt>
                <c:pt idx="279">
                  <c:v>173.89999999999841</c:v>
                </c:pt>
                <c:pt idx="280">
                  <c:v>173.99999999999841</c:v>
                </c:pt>
                <c:pt idx="281">
                  <c:v>174.0999999999984</c:v>
                </c:pt>
                <c:pt idx="282">
                  <c:v>174.1999999999984</c:v>
                </c:pt>
                <c:pt idx="283">
                  <c:v>174.29999999999839</c:v>
                </c:pt>
                <c:pt idx="284">
                  <c:v>174.39999999999839</c:v>
                </c:pt>
                <c:pt idx="285">
                  <c:v>174.49999999999838</c:v>
                </c:pt>
                <c:pt idx="286">
                  <c:v>174.59999999999837</c:v>
                </c:pt>
                <c:pt idx="287">
                  <c:v>174.69999999999837</c:v>
                </c:pt>
                <c:pt idx="288">
                  <c:v>174.79999999999836</c:v>
                </c:pt>
                <c:pt idx="289">
                  <c:v>174.89999999999836</c:v>
                </c:pt>
                <c:pt idx="290">
                  <c:v>174.99999999999835</c:v>
                </c:pt>
                <c:pt idx="291">
                  <c:v>175.09999999999835</c:v>
                </c:pt>
                <c:pt idx="292">
                  <c:v>175.19999999999834</c:v>
                </c:pt>
                <c:pt idx="293">
                  <c:v>175.29999999999833</c:v>
                </c:pt>
                <c:pt idx="294">
                  <c:v>175.39999999999833</c:v>
                </c:pt>
                <c:pt idx="295">
                  <c:v>175.49999999999832</c:v>
                </c:pt>
                <c:pt idx="296">
                  <c:v>175.59999999999832</c:v>
                </c:pt>
                <c:pt idx="297">
                  <c:v>175.69999999999831</c:v>
                </c:pt>
                <c:pt idx="298">
                  <c:v>175.79999999999831</c:v>
                </c:pt>
                <c:pt idx="299">
                  <c:v>175.8999999999983</c:v>
                </c:pt>
                <c:pt idx="300">
                  <c:v>175.99999999999829</c:v>
                </c:pt>
                <c:pt idx="301">
                  <c:v>176.09999999999829</c:v>
                </c:pt>
                <c:pt idx="302">
                  <c:v>176.19999999999828</c:v>
                </c:pt>
                <c:pt idx="303">
                  <c:v>176.29999999999828</c:v>
                </c:pt>
                <c:pt idx="304">
                  <c:v>176.39999999999827</c:v>
                </c:pt>
                <c:pt idx="305">
                  <c:v>176.49999999999827</c:v>
                </c:pt>
                <c:pt idx="306">
                  <c:v>176.59999999999826</c:v>
                </c:pt>
                <c:pt idx="307">
                  <c:v>176.69999999999825</c:v>
                </c:pt>
                <c:pt idx="308">
                  <c:v>176.79999999999825</c:v>
                </c:pt>
                <c:pt idx="309">
                  <c:v>176.89999999999824</c:v>
                </c:pt>
                <c:pt idx="310">
                  <c:v>176.99999999999824</c:v>
                </c:pt>
                <c:pt idx="311">
                  <c:v>177.09999999999823</c:v>
                </c:pt>
                <c:pt idx="312">
                  <c:v>177.19999999999823</c:v>
                </c:pt>
                <c:pt idx="313">
                  <c:v>177.29999999999822</c:v>
                </c:pt>
                <c:pt idx="314">
                  <c:v>177.39999999999822</c:v>
                </c:pt>
                <c:pt idx="315">
                  <c:v>177.49999999999821</c:v>
                </c:pt>
                <c:pt idx="316">
                  <c:v>177.5999999999982</c:v>
                </c:pt>
                <c:pt idx="317">
                  <c:v>177.6999999999982</c:v>
                </c:pt>
                <c:pt idx="318">
                  <c:v>177.79999999999819</c:v>
                </c:pt>
                <c:pt idx="319">
                  <c:v>177.89999999999819</c:v>
                </c:pt>
                <c:pt idx="320">
                  <c:v>177.99999999999818</c:v>
                </c:pt>
                <c:pt idx="321">
                  <c:v>178.09999999999818</c:v>
                </c:pt>
                <c:pt idx="322">
                  <c:v>178.19999999999817</c:v>
                </c:pt>
                <c:pt idx="323">
                  <c:v>178.29999999999816</c:v>
                </c:pt>
                <c:pt idx="324">
                  <c:v>178.39999999999816</c:v>
                </c:pt>
                <c:pt idx="325">
                  <c:v>178.49999999999815</c:v>
                </c:pt>
                <c:pt idx="326">
                  <c:v>178.59999999999815</c:v>
                </c:pt>
                <c:pt idx="327">
                  <c:v>178.69999999999814</c:v>
                </c:pt>
                <c:pt idx="328">
                  <c:v>178.79999999999814</c:v>
                </c:pt>
                <c:pt idx="329">
                  <c:v>178.89999999999813</c:v>
                </c:pt>
                <c:pt idx="330">
                  <c:v>178.99999999999812</c:v>
                </c:pt>
                <c:pt idx="331">
                  <c:v>179.09999999999812</c:v>
                </c:pt>
                <c:pt idx="332">
                  <c:v>179.19999999999811</c:v>
                </c:pt>
                <c:pt idx="333">
                  <c:v>179.29999999999811</c:v>
                </c:pt>
                <c:pt idx="334">
                  <c:v>179.3999999999981</c:v>
                </c:pt>
                <c:pt idx="335">
                  <c:v>179.4999999999981</c:v>
                </c:pt>
                <c:pt idx="336">
                  <c:v>179.59999999999809</c:v>
                </c:pt>
                <c:pt idx="337">
                  <c:v>179.69999999999808</c:v>
                </c:pt>
                <c:pt idx="338">
                  <c:v>179.79999999999808</c:v>
                </c:pt>
                <c:pt idx="339">
                  <c:v>179.89999999999807</c:v>
                </c:pt>
                <c:pt idx="340">
                  <c:v>179.99999999999807</c:v>
                </c:pt>
                <c:pt idx="341">
                  <c:v>180.09999999999806</c:v>
                </c:pt>
                <c:pt idx="342">
                  <c:v>180.19999999999806</c:v>
                </c:pt>
                <c:pt idx="343">
                  <c:v>180.29999999999805</c:v>
                </c:pt>
                <c:pt idx="344">
                  <c:v>180.39999999999804</c:v>
                </c:pt>
                <c:pt idx="345">
                  <c:v>180.49999999999804</c:v>
                </c:pt>
                <c:pt idx="346">
                  <c:v>180.59999999999803</c:v>
                </c:pt>
                <c:pt idx="347">
                  <c:v>180.69999999999803</c:v>
                </c:pt>
                <c:pt idx="348">
                  <c:v>180.79999999999802</c:v>
                </c:pt>
                <c:pt idx="349">
                  <c:v>180.89999999999802</c:v>
                </c:pt>
                <c:pt idx="350">
                  <c:v>180.99999999999801</c:v>
                </c:pt>
                <c:pt idx="351">
                  <c:v>181.099999999998</c:v>
                </c:pt>
                <c:pt idx="352">
                  <c:v>181.199999999998</c:v>
                </c:pt>
                <c:pt idx="353">
                  <c:v>181.29999999999799</c:v>
                </c:pt>
                <c:pt idx="354">
                  <c:v>181.39999999999799</c:v>
                </c:pt>
                <c:pt idx="355">
                  <c:v>181.49999999999798</c:v>
                </c:pt>
                <c:pt idx="356">
                  <c:v>181.59999999999798</c:v>
                </c:pt>
                <c:pt idx="357">
                  <c:v>181.69999999999797</c:v>
                </c:pt>
                <c:pt idx="358">
                  <c:v>181.79999999999797</c:v>
                </c:pt>
                <c:pt idx="359">
                  <c:v>181.89999999999796</c:v>
                </c:pt>
                <c:pt idx="360">
                  <c:v>181.99999999999795</c:v>
                </c:pt>
                <c:pt idx="361">
                  <c:v>182.09999999999795</c:v>
                </c:pt>
                <c:pt idx="362">
                  <c:v>182.19999999999794</c:v>
                </c:pt>
                <c:pt idx="363">
                  <c:v>182.29999999999794</c:v>
                </c:pt>
                <c:pt idx="364">
                  <c:v>182.39999999999793</c:v>
                </c:pt>
                <c:pt idx="365">
                  <c:v>182.49999999999793</c:v>
                </c:pt>
                <c:pt idx="366">
                  <c:v>182.59999999999792</c:v>
                </c:pt>
                <c:pt idx="367">
                  <c:v>182.69999999999791</c:v>
                </c:pt>
                <c:pt idx="368">
                  <c:v>182.79999999999791</c:v>
                </c:pt>
                <c:pt idx="369">
                  <c:v>182.8999999999979</c:v>
                </c:pt>
                <c:pt idx="370">
                  <c:v>182.9999999999979</c:v>
                </c:pt>
                <c:pt idx="371">
                  <c:v>183.09999999999789</c:v>
                </c:pt>
                <c:pt idx="372">
                  <c:v>183.19999999999789</c:v>
                </c:pt>
                <c:pt idx="373">
                  <c:v>183.29999999999788</c:v>
                </c:pt>
                <c:pt idx="374">
                  <c:v>183.39999999999787</c:v>
                </c:pt>
                <c:pt idx="375">
                  <c:v>183.49999999999787</c:v>
                </c:pt>
                <c:pt idx="376">
                  <c:v>183.59999999999786</c:v>
                </c:pt>
                <c:pt idx="377">
                  <c:v>183.69999999999786</c:v>
                </c:pt>
                <c:pt idx="378">
                  <c:v>183.79999999999785</c:v>
                </c:pt>
                <c:pt idx="379">
                  <c:v>183.89999999999785</c:v>
                </c:pt>
                <c:pt idx="380">
                  <c:v>183.99999999999784</c:v>
                </c:pt>
                <c:pt idx="381">
                  <c:v>184.09999999999783</c:v>
                </c:pt>
                <c:pt idx="382">
                  <c:v>184.19999999999783</c:v>
                </c:pt>
                <c:pt idx="383">
                  <c:v>184.29999999999782</c:v>
                </c:pt>
                <c:pt idx="384">
                  <c:v>184.39999999999782</c:v>
                </c:pt>
                <c:pt idx="385">
                  <c:v>184.49999999999781</c:v>
                </c:pt>
                <c:pt idx="386">
                  <c:v>184.59999999999781</c:v>
                </c:pt>
                <c:pt idx="387">
                  <c:v>184.6999999999978</c:v>
                </c:pt>
                <c:pt idx="388">
                  <c:v>184.79999999999779</c:v>
                </c:pt>
                <c:pt idx="389">
                  <c:v>184.89999999999779</c:v>
                </c:pt>
                <c:pt idx="390">
                  <c:v>184.99999999999778</c:v>
                </c:pt>
                <c:pt idx="391">
                  <c:v>185.09999999999778</c:v>
                </c:pt>
                <c:pt idx="392">
                  <c:v>185.19999999999777</c:v>
                </c:pt>
                <c:pt idx="393">
                  <c:v>185.29999999999777</c:v>
                </c:pt>
                <c:pt idx="394">
                  <c:v>185.39999999999776</c:v>
                </c:pt>
                <c:pt idx="395">
                  <c:v>185.49999999999775</c:v>
                </c:pt>
                <c:pt idx="396">
                  <c:v>185.59999999999775</c:v>
                </c:pt>
                <c:pt idx="397">
                  <c:v>185.69999999999774</c:v>
                </c:pt>
                <c:pt idx="398">
                  <c:v>185.79999999999774</c:v>
                </c:pt>
                <c:pt idx="399">
                  <c:v>185.89999999999773</c:v>
                </c:pt>
                <c:pt idx="400">
                  <c:v>185.99999999999773</c:v>
                </c:pt>
                <c:pt idx="401">
                  <c:v>186.09999999999772</c:v>
                </c:pt>
                <c:pt idx="402">
                  <c:v>186.19999999999771</c:v>
                </c:pt>
                <c:pt idx="403">
                  <c:v>186.29999999999771</c:v>
                </c:pt>
                <c:pt idx="404">
                  <c:v>186.3999999999977</c:v>
                </c:pt>
                <c:pt idx="405">
                  <c:v>186.4999999999977</c:v>
                </c:pt>
                <c:pt idx="406">
                  <c:v>186.59999999999769</c:v>
                </c:pt>
                <c:pt idx="407">
                  <c:v>186.69999999999769</c:v>
                </c:pt>
                <c:pt idx="408">
                  <c:v>186.79999999999768</c:v>
                </c:pt>
                <c:pt idx="409">
                  <c:v>186.89999999999768</c:v>
                </c:pt>
                <c:pt idx="410">
                  <c:v>186.99999999999767</c:v>
                </c:pt>
                <c:pt idx="411">
                  <c:v>187.09999999999766</c:v>
                </c:pt>
                <c:pt idx="412">
                  <c:v>187.19999999999766</c:v>
                </c:pt>
                <c:pt idx="413">
                  <c:v>187.29999999999765</c:v>
                </c:pt>
                <c:pt idx="414">
                  <c:v>187.39999999999765</c:v>
                </c:pt>
                <c:pt idx="415">
                  <c:v>187.49999999999764</c:v>
                </c:pt>
                <c:pt idx="416">
                  <c:v>187.59999999999764</c:v>
                </c:pt>
                <c:pt idx="417">
                  <c:v>187.69999999999763</c:v>
                </c:pt>
                <c:pt idx="418">
                  <c:v>187.79999999999762</c:v>
                </c:pt>
                <c:pt idx="419">
                  <c:v>187.89999999999762</c:v>
                </c:pt>
                <c:pt idx="420">
                  <c:v>187.99999999999761</c:v>
                </c:pt>
                <c:pt idx="421">
                  <c:v>188.09999999999761</c:v>
                </c:pt>
                <c:pt idx="422">
                  <c:v>188.1999999999976</c:v>
                </c:pt>
                <c:pt idx="423">
                  <c:v>188.2999999999976</c:v>
                </c:pt>
                <c:pt idx="424">
                  <c:v>188.39999999999759</c:v>
                </c:pt>
                <c:pt idx="425">
                  <c:v>188.49999999999758</c:v>
                </c:pt>
                <c:pt idx="426">
                  <c:v>188.59999999999758</c:v>
                </c:pt>
                <c:pt idx="427">
                  <c:v>188.69999999999757</c:v>
                </c:pt>
                <c:pt idx="428">
                  <c:v>188.79999999999757</c:v>
                </c:pt>
                <c:pt idx="429">
                  <c:v>188.89999999999756</c:v>
                </c:pt>
                <c:pt idx="430">
                  <c:v>188.99999999999756</c:v>
                </c:pt>
                <c:pt idx="431">
                  <c:v>189.09999999999755</c:v>
                </c:pt>
                <c:pt idx="432">
                  <c:v>189.19999999999754</c:v>
                </c:pt>
                <c:pt idx="433">
                  <c:v>189.29999999999754</c:v>
                </c:pt>
                <c:pt idx="434">
                  <c:v>189.39999999999753</c:v>
                </c:pt>
                <c:pt idx="435">
                  <c:v>189.49999999999753</c:v>
                </c:pt>
                <c:pt idx="436">
                  <c:v>189.59999999999752</c:v>
                </c:pt>
                <c:pt idx="437">
                  <c:v>189.69999999999752</c:v>
                </c:pt>
                <c:pt idx="438">
                  <c:v>189.79999999999751</c:v>
                </c:pt>
                <c:pt idx="439">
                  <c:v>189.8999999999975</c:v>
                </c:pt>
                <c:pt idx="440">
                  <c:v>189.9999999999975</c:v>
                </c:pt>
                <c:pt idx="441">
                  <c:v>190.09999999999749</c:v>
                </c:pt>
                <c:pt idx="442">
                  <c:v>190.19999999999749</c:v>
                </c:pt>
                <c:pt idx="443">
                  <c:v>190.29999999999748</c:v>
                </c:pt>
                <c:pt idx="444">
                  <c:v>190.39999999999748</c:v>
                </c:pt>
                <c:pt idx="445">
                  <c:v>190.49999999999747</c:v>
                </c:pt>
                <c:pt idx="446">
                  <c:v>190.59999999999746</c:v>
                </c:pt>
                <c:pt idx="447">
                  <c:v>190.69999999999746</c:v>
                </c:pt>
                <c:pt idx="448">
                  <c:v>190.79999999999745</c:v>
                </c:pt>
                <c:pt idx="449">
                  <c:v>190.89999999999745</c:v>
                </c:pt>
                <c:pt idx="450">
                  <c:v>190.99999999999744</c:v>
                </c:pt>
                <c:pt idx="451">
                  <c:v>191.09999999999744</c:v>
                </c:pt>
                <c:pt idx="452">
                  <c:v>191.19999999999743</c:v>
                </c:pt>
                <c:pt idx="453">
                  <c:v>191.29999999999742</c:v>
                </c:pt>
                <c:pt idx="454">
                  <c:v>191.39999999999742</c:v>
                </c:pt>
                <c:pt idx="455">
                  <c:v>191.49999999999741</c:v>
                </c:pt>
                <c:pt idx="456">
                  <c:v>191.59999999999741</c:v>
                </c:pt>
                <c:pt idx="457">
                  <c:v>191.6999999999974</c:v>
                </c:pt>
                <c:pt idx="458">
                  <c:v>191.7999999999974</c:v>
                </c:pt>
                <c:pt idx="459">
                  <c:v>191.89999999999739</c:v>
                </c:pt>
                <c:pt idx="460">
                  <c:v>191.99999999999739</c:v>
                </c:pt>
                <c:pt idx="461">
                  <c:v>192.09999999999738</c:v>
                </c:pt>
                <c:pt idx="462">
                  <c:v>192.19999999999737</c:v>
                </c:pt>
                <c:pt idx="463">
                  <c:v>192.29999999999737</c:v>
                </c:pt>
                <c:pt idx="464">
                  <c:v>192.39999999999736</c:v>
                </c:pt>
                <c:pt idx="465">
                  <c:v>192.49999999999736</c:v>
                </c:pt>
                <c:pt idx="466">
                  <c:v>192.59999999999735</c:v>
                </c:pt>
                <c:pt idx="467">
                  <c:v>192.69999999999735</c:v>
                </c:pt>
                <c:pt idx="468">
                  <c:v>192.79999999999734</c:v>
                </c:pt>
                <c:pt idx="469">
                  <c:v>192.89999999999733</c:v>
                </c:pt>
                <c:pt idx="470">
                  <c:v>192.99999999999733</c:v>
                </c:pt>
                <c:pt idx="471">
                  <c:v>193.09999999999732</c:v>
                </c:pt>
                <c:pt idx="472">
                  <c:v>193.19999999999732</c:v>
                </c:pt>
                <c:pt idx="473">
                  <c:v>193.29999999999731</c:v>
                </c:pt>
                <c:pt idx="474">
                  <c:v>193.39999999999731</c:v>
                </c:pt>
                <c:pt idx="475">
                  <c:v>193.4999999999973</c:v>
                </c:pt>
                <c:pt idx="476">
                  <c:v>193.59999999999729</c:v>
                </c:pt>
                <c:pt idx="477">
                  <c:v>193.69999999999729</c:v>
                </c:pt>
                <c:pt idx="478">
                  <c:v>193.79999999999728</c:v>
                </c:pt>
                <c:pt idx="479">
                  <c:v>193.89999999999728</c:v>
                </c:pt>
                <c:pt idx="480">
                  <c:v>193.99999999999727</c:v>
                </c:pt>
                <c:pt idx="481">
                  <c:v>194.09999999999727</c:v>
                </c:pt>
                <c:pt idx="482">
                  <c:v>194.19999999999726</c:v>
                </c:pt>
                <c:pt idx="483">
                  <c:v>194.29999999999725</c:v>
                </c:pt>
                <c:pt idx="484">
                  <c:v>194.39999999999725</c:v>
                </c:pt>
                <c:pt idx="485">
                  <c:v>194.49999999999724</c:v>
                </c:pt>
                <c:pt idx="486">
                  <c:v>194.59999999999724</c:v>
                </c:pt>
                <c:pt idx="487">
                  <c:v>194.69999999999723</c:v>
                </c:pt>
                <c:pt idx="488">
                  <c:v>194.79999999999723</c:v>
                </c:pt>
                <c:pt idx="489">
                  <c:v>194.89999999999722</c:v>
                </c:pt>
                <c:pt idx="490">
                  <c:v>194.99999999999721</c:v>
                </c:pt>
                <c:pt idx="491">
                  <c:v>195.09999999999721</c:v>
                </c:pt>
                <c:pt idx="492">
                  <c:v>195.1999999999972</c:v>
                </c:pt>
                <c:pt idx="493">
                  <c:v>195.2999999999972</c:v>
                </c:pt>
                <c:pt idx="494">
                  <c:v>195.39999999999719</c:v>
                </c:pt>
                <c:pt idx="495">
                  <c:v>195.49999999999719</c:v>
                </c:pt>
                <c:pt idx="496">
                  <c:v>195.59999999999718</c:v>
                </c:pt>
                <c:pt idx="497">
                  <c:v>195.69999999999717</c:v>
                </c:pt>
                <c:pt idx="498">
                  <c:v>195.79999999999717</c:v>
                </c:pt>
                <c:pt idx="499">
                  <c:v>195.89999999999716</c:v>
                </c:pt>
                <c:pt idx="500">
                  <c:v>195.99999999999716</c:v>
                </c:pt>
                <c:pt idx="501">
                  <c:v>196.09999999999715</c:v>
                </c:pt>
                <c:pt idx="502">
                  <c:v>196.19999999999715</c:v>
                </c:pt>
                <c:pt idx="503">
                  <c:v>196.29999999999714</c:v>
                </c:pt>
                <c:pt idx="504">
                  <c:v>196.39999999999714</c:v>
                </c:pt>
                <c:pt idx="505">
                  <c:v>196.49999999999713</c:v>
                </c:pt>
                <c:pt idx="506">
                  <c:v>196.59999999999712</c:v>
                </c:pt>
                <c:pt idx="507">
                  <c:v>196.69999999999712</c:v>
                </c:pt>
                <c:pt idx="508">
                  <c:v>196.79999999999711</c:v>
                </c:pt>
                <c:pt idx="509">
                  <c:v>196.89999999999711</c:v>
                </c:pt>
                <c:pt idx="510">
                  <c:v>196.9999999999971</c:v>
                </c:pt>
                <c:pt idx="511">
                  <c:v>197.0999999999971</c:v>
                </c:pt>
                <c:pt idx="512">
                  <c:v>197.19999999999709</c:v>
                </c:pt>
                <c:pt idx="513">
                  <c:v>197.29999999999708</c:v>
                </c:pt>
                <c:pt idx="514">
                  <c:v>197.39999999999708</c:v>
                </c:pt>
                <c:pt idx="515">
                  <c:v>197.49999999999707</c:v>
                </c:pt>
                <c:pt idx="516">
                  <c:v>197.59999999999707</c:v>
                </c:pt>
                <c:pt idx="517">
                  <c:v>197.69999999999706</c:v>
                </c:pt>
                <c:pt idx="518">
                  <c:v>197.79999999999706</c:v>
                </c:pt>
                <c:pt idx="519">
                  <c:v>197.89999999999705</c:v>
                </c:pt>
                <c:pt idx="520">
                  <c:v>197.99999999999704</c:v>
                </c:pt>
                <c:pt idx="521">
                  <c:v>198.09999999999704</c:v>
                </c:pt>
                <c:pt idx="522">
                  <c:v>198.19999999999703</c:v>
                </c:pt>
                <c:pt idx="523">
                  <c:v>198.29999999999703</c:v>
                </c:pt>
                <c:pt idx="524">
                  <c:v>198.39999999999702</c:v>
                </c:pt>
                <c:pt idx="525">
                  <c:v>198.49999999999702</c:v>
                </c:pt>
                <c:pt idx="526">
                  <c:v>198.59999999999701</c:v>
                </c:pt>
                <c:pt idx="527">
                  <c:v>198.699999999997</c:v>
                </c:pt>
                <c:pt idx="528">
                  <c:v>198.799999999997</c:v>
                </c:pt>
                <c:pt idx="529">
                  <c:v>198.89999999999699</c:v>
                </c:pt>
                <c:pt idx="530">
                  <c:v>198.99999999999699</c:v>
                </c:pt>
                <c:pt idx="531">
                  <c:v>199.09999999999698</c:v>
                </c:pt>
                <c:pt idx="532">
                  <c:v>199.19999999999698</c:v>
                </c:pt>
                <c:pt idx="533">
                  <c:v>199.29999999999697</c:v>
                </c:pt>
                <c:pt idx="534">
                  <c:v>199.39999999999696</c:v>
                </c:pt>
                <c:pt idx="535">
                  <c:v>199.49999999999696</c:v>
                </c:pt>
                <c:pt idx="536">
                  <c:v>199.59999999999695</c:v>
                </c:pt>
                <c:pt idx="537">
                  <c:v>199.69999999999695</c:v>
                </c:pt>
                <c:pt idx="538">
                  <c:v>199.79999999999694</c:v>
                </c:pt>
                <c:pt idx="539">
                  <c:v>199.89999999999694</c:v>
                </c:pt>
                <c:pt idx="540">
                  <c:v>199.99999999999693</c:v>
                </c:pt>
                <c:pt idx="541">
                  <c:v>200.09999999999692</c:v>
                </c:pt>
                <c:pt idx="542">
                  <c:v>200.19999999999692</c:v>
                </c:pt>
                <c:pt idx="543">
                  <c:v>200.29999999999691</c:v>
                </c:pt>
                <c:pt idx="544">
                  <c:v>200.39999999999691</c:v>
                </c:pt>
                <c:pt idx="545">
                  <c:v>200.4999999999969</c:v>
                </c:pt>
                <c:pt idx="546">
                  <c:v>200.5999999999969</c:v>
                </c:pt>
                <c:pt idx="547">
                  <c:v>200.69999999999689</c:v>
                </c:pt>
                <c:pt idx="548">
                  <c:v>200.79999999999688</c:v>
                </c:pt>
                <c:pt idx="549">
                  <c:v>200.89999999999688</c:v>
                </c:pt>
                <c:pt idx="550">
                  <c:v>200.99999999999687</c:v>
                </c:pt>
                <c:pt idx="551">
                  <c:v>201.09999999999687</c:v>
                </c:pt>
                <c:pt idx="552">
                  <c:v>201.19999999999686</c:v>
                </c:pt>
                <c:pt idx="553">
                  <c:v>201.29999999999686</c:v>
                </c:pt>
                <c:pt idx="554">
                  <c:v>201.39999999999685</c:v>
                </c:pt>
                <c:pt idx="555">
                  <c:v>201.49999999999685</c:v>
                </c:pt>
                <c:pt idx="556">
                  <c:v>201.59999999999684</c:v>
                </c:pt>
                <c:pt idx="557">
                  <c:v>201.69999999999683</c:v>
                </c:pt>
                <c:pt idx="558">
                  <c:v>201.79999999999683</c:v>
                </c:pt>
                <c:pt idx="559">
                  <c:v>201.89999999999682</c:v>
                </c:pt>
                <c:pt idx="560">
                  <c:v>201.99999999999682</c:v>
                </c:pt>
                <c:pt idx="561">
                  <c:v>202.09999999999681</c:v>
                </c:pt>
                <c:pt idx="562">
                  <c:v>202.19999999999681</c:v>
                </c:pt>
                <c:pt idx="563">
                  <c:v>202.2999999999968</c:v>
                </c:pt>
                <c:pt idx="564">
                  <c:v>202.39999999999679</c:v>
                </c:pt>
                <c:pt idx="565">
                  <c:v>202.49999999999679</c:v>
                </c:pt>
                <c:pt idx="566">
                  <c:v>202.59999999999678</c:v>
                </c:pt>
                <c:pt idx="567">
                  <c:v>202.69999999999678</c:v>
                </c:pt>
                <c:pt idx="568">
                  <c:v>202.79999999999677</c:v>
                </c:pt>
                <c:pt idx="569">
                  <c:v>202.89999999999677</c:v>
                </c:pt>
                <c:pt idx="570">
                  <c:v>202.99999999999676</c:v>
                </c:pt>
                <c:pt idx="571">
                  <c:v>203.09999999999675</c:v>
                </c:pt>
                <c:pt idx="572">
                  <c:v>203.19999999999675</c:v>
                </c:pt>
                <c:pt idx="573">
                  <c:v>203.29999999999674</c:v>
                </c:pt>
                <c:pt idx="574">
                  <c:v>203.39999999999674</c:v>
                </c:pt>
                <c:pt idx="575">
                  <c:v>203.49999999999673</c:v>
                </c:pt>
                <c:pt idx="576">
                  <c:v>203.59999999999673</c:v>
                </c:pt>
                <c:pt idx="577">
                  <c:v>203.69999999999672</c:v>
                </c:pt>
                <c:pt idx="578">
                  <c:v>203.79999999999671</c:v>
                </c:pt>
                <c:pt idx="579">
                  <c:v>203.89999999999671</c:v>
                </c:pt>
                <c:pt idx="580">
                  <c:v>203.9999999999967</c:v>
                </c:pt>
                <c:pt idx="581">
                  <c:v>204.0999999999967</c:v>
                </c:pt>
                <c:pt idx="582">
                  <c:v>204.19999999999669</c:v>
                </c:pt>
                <c:pt idx="583">
                  <c:v>204.29999999999669</c:v>
                </c:pt>
                <c:pt idx="584">
                  <c:v>204.39999999999668</c:v>
                </c:pt>
                <c:pt idx="585">
                  <c:v>204.49999999999667</c:v>
                </c:pt>
                <c:pt idx="586">
                  <c:v>204.59999999999667</c:v>
                </c:pt>
                <c:pt idx="587">
                  <c:v>204.69999999999666</c:v>
                </c:pt>
                <c:pt idx="588">
                  <c:v>204.79999999999666</c:v>
                </c:pt>
                <c:pt idx="589">
                  <c:v>204.89999999999665</c:v>
                </c:pt>
                <c:pt idx="590">
                  <c:v>204.99999999999665</c:v>
                </c:pt>
                <c:pt idx="591">
                  <c:v>205.09999999999664</c:v>
                </c:pt>
                <c:pt idx="592">
                  <c:v>205.19999999999663</c:v>
                </c:pt>
                <c:pt idx="593">
                  <c:v>205.29999999999663</c:v>
                </c:pt>
                <c:pt idx="594">
                  <c:v>205.39999999999662</c:v>
                </c:pt>
                <c:pt idx="595">
                  <c:v>205.49999999999662</c:v>
                </c:pt>
                <c:pt idx="596">
                  <c:v>205.59999999999661</c:v>
                </c:pt>
                <c:pt idx="597">
                  <c:v>205.69999999999661</c:v>
                </c:pt>
                <c:pt idx="598">
                  <c:v>205.7999999999966</c:v>
                </c:pt>
                <c:pt idx="599">
                  <c:v>205.8999999999966</c:v>
                </c:pt>
                <c:pt idx="600">
                  <c:v>205.99999999999659</c:v>
                </c:pt>
                <c:pt idx="601">
                  <c:v>206.09999999999658</c:v>
                </c:pt>
                <c:pt idx="602">
                  <c:v>206.19999999999658</c:v>
                </c:pt>
                <c:pt idx="603">
                  <c:v>206.29999999999657</c:v>
                </c:pt>
                <c:pt idx="604">
                  <c:v>206.39999999999657</c:v>
                </c:pt>
                <c:pt idx="605">
                  <c:v>206.49999999999656</c:v>
                </c:pt>
                <c:pt idx="606">
                  <c:v>206.59999999999656</c:v>
                </c:pt>
                <c:pt idx="607">
                  <c:v>206.69999999999655</c:v>
                </c:pt>
                <c:pt idx="608">
                  <c:v>206.79999999999654</c:v>
                </c:pt>
                <c:pt idx="609">
                  <c:v>206.89999999999654</c:v>
                </c:pt>
                <c:pt idx="610">
                  <c:v>206.99999999999653</c:v>
                </c:pt>
                <c:pt idx="611">
                  <c:v>207.09999999999653</c:v>
                </c:pt>
                <c:pt idx="612">
                  <c:v>207.19999999999652</c:v>
                </c:pt>
                <c:pt idx="613">
                  <c:v>207.29999999999652</c:v>
                </c:pt>
                <c:pt idx="614">
                  <c:v>207.39999999999651</c:v>
                </c:pt>
                <c:pt idx="615">
                  <c:v>207.4999999999965</c:v>
                </c:pt>
                <c:pt idx="616">
                  <c:v>207.5999999999965</c:v>
                </c:pt>
                <c:pt idx="617">
                  <c:v>207.69999999999649</c:v>
                </c:pt>
                <c:pt idx="618">
                  <c:v>207.79999999999649</c:v>
                </c:pt>
                <c:pt idx="619">
                  <c:v>207.89999999999648</c:v>
                </c:pt>
                <c:pt idx="620">
                  <c:v>207.99999999999648</c:v>
                </c:pt>
                <c:pt idx="621">
                  <c:v>208.09999999999647</c:v>
                </c:pt>
                <c:pt idx="622">
                  <c:v>208.19999999999646</c:v>
                </c:pt>
                <c:pt idx="623">
                  <c:v>208.29999999999646</c:v>
                </c:pt>
                <c:pt idx="624">
                  <c:v>208.39999999999645</c:v>
                </c:pt>
                <c:pt idx="625">
                  <c:v>208.49999999999645</c:v>
                </c:pt>
                <c:pt idx="626">
                  <c:v>208.59999999999644</c:v>
                </c:pt>
                <c:pt idx="627">
                  <c:v>208.69999999999644</c:v>
                </c:pt>
                <c:pt idx="628">
                  <c:v>208.79999999999643</c:v>
                </c:pt>
                <c:pt idx="629">
                  <c:v>208.89999999999642</c:v>
                </c:pt>
                <c:pt idx="630">
                  <c:v>208.99999999999642</c:v>
                </c:pt>
                <c:pt idx="631">
                  <c:v>209.09999999999641</c:v>
                </c:pt>
                <c:pt idx="632">
                  <c:v>209.19999999999641</c:v>
                </c:pt>
                <c:pt idx="633">
                  <c:v>209.2999999999964</c:v>
                </c:pt>
                <c:pt idx="634">
                  <c:v>209.3999999999964</c:v>
                </c:pt>
                <c:pt idx="635">
                  <c:v>209.49999999999639</c:v>
                </c:pt>
                <c:pt idx="636">
                  <c:v>209.59999999999638</c:v>
                </c:pt>
                <c:pt idx="637">
                  <c:v>209.69999999999638</c:v>
                </c:pt>
                <c:pt idx="638">
                  <c:v>209.79999999999637</c:v>
                </c:pt>
                <c:pt idx="639">
                  <c:v>209.89999999999637</c:v>
                </c:pt>
                <c:pt idx="640">
                  <c:v>209.99999999999636</c:v>
                </c:pt>
                <c:pt idx="641">
                  <c:v>210.09999999999636</c:v>
                </c:pt>
                <c:pt idx="642">
                  <c:v>210.19999999999635</c:v>
                </c:pt>
                <c:pt idx="643">
                  <c:v>210.29999999999634</c:v>
                </c:pt>
                <c:pt idx="644">
                  <c:v>210.39999999999634</c:v>
                </c:pt>
                <c:pt idx="645">
                  <c:v>210.49999999999633</c:v>
                </c:pt>
                <c:pt idx="646">
                  <c:v>210.59999999999633</c:v>
                </c:pt>
                <c:pt idx="647">
                  <c:v>210.69999999999632</c:v>
                </c:pt>
                <c:pt idx="648">
                  <c:v>210.79999999999632</c:v>
                </c:pt>
                <c:pt idx="649">
                  <c:v>210.89999999999631</c:v>
                </c:pt>
                <c:pt idx="650">
                  <c:v>210.99999999999631</c:v>
                </c:pt>
                <c:pt idx="651">
                  <c:v>211.0999999999963</c:v>
                </c:pt>
                <c:pt idx="652">
                  <c:v>211.19999999999629</c:v>
                </c:pt>
                <c:pt idx="653">
                  <c:v>211.29999999999629</c:v>
                </c:pt>
                <c:pt idx="654">
                  <c:v>211.39999999999628</c:v>
                </c:pt>
                <c:pt idx="655">
                  <c:v>211.49999999999628</c:v>
                </c:pt>
                <c:pt idx="656">
                  <c:v>211.59999999999627</c:v>
                </c:pt>
                <c:pt idx="657">
                  <c:v>211.69999999999627</c:v>
                </c:pt>
                <c:pt idx="658">
                  <c:v>211.79999999999626</c:v>
                </c:pt>
                <c:pt idx="659">
                  <c:v>211.89999999999625</c:v>
                </c:pt>
                <c:pt idx="660">
                  <c:v>211.99999999999625</c:v>
                </c:pt>
                <c:pt idx="661">
                  <c:v>212.09999999999624</c:v>
                </c:pt>
                <c:pt idx="662">
                  <c:v>212.19999999999624</c:v>
                </c:pt>
                <c:pt idx="663">
                  <c:v>212.29999999999623</c:v>
                </c:pt>
                <c:pt idx="664">
                  <c:v>212.39999999999623</c:v>
                </c:pt>
                <c:pt idx="665">
                  <c:v>212.49999999999622</c:v>
                </c:pt>
                <c:pt idx="666">
                  <c:v>212.59999999999621</c:v>
                </c:pt>
                <c:pt idx="667">
                  <c:v>212.69999999999621</c:v>
                </c:pt>
                <c:pt idx="668">
                  <c:v>212.7999999999962</c:v>
                </c:pt>
                <c:pt idx="669">
                  <c:v>212.8999999999962</c:v>
                </c:pt>
                <c:pt idx="670">
                  <c:v>212.99999999999619</c:v>
                </c:pt>
              </c:numCache>
            </c:numRef>
          </c:xVal>
          <c:yVal>
            <c:numRef>
              <c:f>Zadanie1!$L$2:$L$672</c:f>
              <c:numCache>
                <c:formatCode>General</c:formatCode>
                <c:ptCount val="671"/>
                <c:pt idx="0">
                  <c:v>1.1705298080558344E-2</c:v>
                </c:pt>
                <c:pt idx="1">
                  <c:v>1.1910625418547057E-2</c:v>
                </c:pt>
                <c:pt idx="2">
                  <c:v>1.2119069766057906E-2</c:v>
                </c:pt>
                <c:pt idx="3">
                  <c:v>1.2330669036842662E-2</c:v>
                </c:pt>
                <c:pt idx="4">
                  <c:v>1.2545461435946507E-2</c:v>
                </c:pt>
                <c:pt idx="5">
                  <c:v>1.2763485458978261E-2</c:v>
                </c:pt>
                <c:pt idx="6">
                  <c:v>1.2984779891317189E-2</c:v>
                </c:pt>
                <c:pt idx="7">
                  <c:v>1.320938380725618E-2</c:v>
                </c:pt>
                <c:pt idx="8">
                  <c:v>1.3437336569080379E-2</c:v>
                </c:pt>
                <c:pt idx="9">
                  <c:v>1.3668677826080182E-2</c:v>
                </c:pt>
                <c:pt idx="10">
                  <c:v>1.3903447513498476E-2</c:v>
                </c:pt>
                <c:pt idx="11">
                  <c:v>1.414168585141069E-2</c:v>
                </c:pt>
                <c:pt idx="12">
                  <c:v>1.438343334353751E-2</c:v>
                </c:pt>
                <c:pt idx="13">
                  <c:v>1.4628730775989061E-2</c:v>
                </c:pt>
                <c:pt idx="14">
                  <c:v>1.4877619215940148E-2</c:v>
                </c:pt>
                <c:pt idx="15">
                  <c:v>1.5130140010235604E-2</c:v>
                </c:pt>
                <c:pt idx="16">
                  <c:v>1.5386334783925209E-2</c:v>
                </c:pt>
                <c:pt idx="17">
                  <c:v>1.5646245438727498E-2</c:v>
                </c:pt>
                <c:pt idx="18">
                  <c:v>1.5909914151421446E-2</c:v>
                </c:pt>
                <c:pt idx="19">
                  <c:v>1.6177383372165798E-2</c:v>
                </c:pt>
                <c:pt idx="20">
                  <c:v>1.6448695822745017E-2</c:v>
                </c:pt>
                <c:pt idx="21">
                  <c:v>1.6723894494741365E-2</c:v>
                </c:pt>
                <c:pt idx="22">
                  <c:v>1.700302264763243E-2</c:v>
                </c:pt>
                <c:pt idx="23">
                  <c:v>1.7286123806813443E-2</c:v>
                </c:pt>
                <c:pt idx="24">
                  <c:v>1.7573241761543585E-2</c:v>
                </c:pt>
                <c:pt idx="25">
                  <c:v>1.7864420562816129E-2</c:v>
                </c:pt>
                <c:pt idx="26">
                  <c:v>1.8159704521151235E-2</c:v>
                </c:pt>
                <c:pt idx="27">
                  <c:v>1.8459138204311144E-2</c:v>
                </c:pt>
                <c:pt idx="28">
                  <c:v>1.876276643493726E-2</c:v>
                </c:pt>
                <c:pt idx="29">
                  <c:v>1.9070634288108089E-2</c:v>
                </c:pt>
                <c:pt idx="30">
                  <c:v>1.9382787088818056E-2</c:v>
                </c:pt>
                <c:pt idx="31">
                  <c:v>1.969927040937635E-2</c:v>
                </c:pt>
                <c:pt idx="32">
                  <c:v>2.0020130066725005E-2</c:v>
                </c:pt>
                <c:pt idx="33">
                  <c:v>2.0345412119676519E-2</c:v>
                </c:pt>
                <c:pt idx="34">
                  <c:v>2.0675162866069397E-2</c:v>
                </c:pt>
                <c:pt idx="35">
                  <c:v>2.100942883984213E-2</c:v>
                </c:pt>
                <c:pt idx="36">
                  <c:v>2.1348256808024497E-2</c:v>
                </c:pt>
                <c:pt idx="37">
                  <c:v>2.1691693767646038E-2</c:v>
                </c:pt>
                <c:pt idx="38">
                  <c:v>2.2039786942561257E-2</c:v>
                </c:pt>
                <c:pt idx="39">
                  <c:v>2.2392583780190718E-2</c:v>
                </c:pt>
                <c:pt idx="40">
                  <c:v>2.275013194817839E-2</c:v>
                </c:pt>
                <c:pt idx="41">
                  <c:v>2.3112479330964001E-2</c:v>
                </c:pt>
                <c:pt idx="42">
                  <c:v>2.347967402627079E-2</c:v>
                </c:pt>
                <c:pt idx="43">
                  <c:v>2.3851764341507601E-2</c:v>
                </c:pt>
                <c:pt idx="44">
                  <c:v>2.4228798790085666E-2</c:v>
                </c:pt>
                <c:pt idx="45">
                  <c:v>2.4610826087649119E-2</c:v>
                </c:pt>
                <c:pt idx="46">
                  <c:v>2.4997895148219405E-2</c:v>
                </c:pt>
                <c:pt idx="47">
                  <c:v>2.5390055080253104E-2</c:v>
                </c:pt>
                <c:pt idx="48">
                  <c:v>2.5787355182612926E-2</c:v>
                </c:pt>
                <c:pt idx="49">
                  <c:v>2.6189844940451557E-2</c:v>
                </c:pt>
                <c:pt idx="50">
                  <c:v>2.6597574021008479E-2</c:v>
                </c:pt>
                <c:pt idx="51">
                  <c:v>2.7010592269318925E-2</c:v>
                </c:pt>
                <c:pt idx="52">
                  <c:v>2.742894970383556E-2</c:v>
                </c:pt>
                <c:pt idx="53">
                  <c:v>2.7852696511962059E-2</c:v>
                </c:pt>
                <c:pt idx="54">
                  <c:v>2.8281883045498769E-2</c:v>
                </c:pt>
                <c:pt idx="55">
                  <c:v>2.8716559816000423E-2</c:v>
                </c:pt>
                <c:pt idx="56">
                  <c:v>2.9156777490045551E-2</c:v>
                </c:pt>
                <c:pt idx="57">
                  <c:v>2.9602586884417716E-2</c:v>
                </c:pt>
                <c:pt idx="58">
                  <c:v>3.0054038961198296E-2</c:v>
                </c:pt>
                <c:pt idx="59">
                  <c:v>3.0511184822771174E-2</c:v>
                </c:pt>
                <c:pt idx="60">
                  <c:v>3.097407570673899E-2</c:v>
                </c:pt>
                <c:pt idx="61">
                  <c:v>3.1442762980751056E-2</c:v>
                </c:pt>
                <c:pt idx="62">
                  <c:v>3.1917298137243047E-2</c:v>
                </c:pt>
                <c:pt idx="63">
                  <c:v>3.2397732788088489E-2</c:v>
                </c:pt>
                <c:pt idx="64">
                  <c:v>3.2884118659162104E-2</c:v>
                </c:pt>
                <c:pt idx="65">
                  <c:v>3.3376507584815404E-2</c:v>
                </c:pt>
                <c:pt idx="66">
                  <c:v>3.3874951502264085E-2</c:v>
                </c:pt>
                <c:pt idx="67">
                  <c:v>3.4379502445888062E-2</c:v>
                </c:pt>
                <c:pt idx="68">
                  <c:v>3.4890212541443782E-2</c:v>
                </c:pt>
                <c:pt idx="69">
                  <c:v>3.5407134000189563E-2</c:v>
                </c:pt>
                <c:pt idx="70">
                  <c:v>3.5930319112923707E-2</c:v>
                </c:pt>
                <c:pt idx="71">
                  <c:v>3.6459820243935896E-2</c:v>
                </c:pt>
                <c:pt idx="72">
                  <c:v>3.6995689824872349E-2</c:v>
                </c:pt>
                <c:pt idx="73">
                  <c:v>3.7537980348514514E-2</c:v>
                </c:pt>
                <c:pt idx="74">
                  <c:v>3.8086744362472488E-2</c:v>
                </c:pt>
                <c:pt idx="75">
                  <c:v>3.8642034462792595E-2</c:v>
                </c:pt>
                <c:pt idx="76">
                  <c:v>3.9203903287480191E-2</c:v>
                </c:pt>
                <c:pt idx="77">
                  <c:v>3.9772403509938103E-2</c:v>
                </c:pt>
                <c:pt idx="78">
                  <c:v>4.0347587832320793E-2</c:v>
                </c:pt>
                <c:pt idx="79">
                  <c:v>4.0929508978804728E-2</c:v>
                </c:pt>
                <c:pt idx="80">
                  <c:v>4.151821968877642E-2</c:v>
                </c:pt>
                <c:pt idx="81">
                  <c:v>4.2113772709937096E-2</c:v>
                </c:pt>
                <c:pt idx="82">
                  <c:v>4.2716220791326094E-2</c:v>
                </c:pt>
                <c:pt idx="83">
                  <c:v>4.3325616676262543E-2</c:v>
                </c:pt>
                <c:pt idx="84">
                  <c:v>4.394201309520647E-2</c:v>
                </c:pt>
                <c:pt idx="85">
                  <c:v>4.4565462758540016E-2</c:v>
                </c:pt>
                <c:pt idx="86">
                  <c:v>4.5196018349269014E-2</c:v>
                </c:pt>
                <c:pt idx="87">
                  <c:v>4.5833732515646271E-2</c:v>
                </c:pt>
                <c:pt idx="88">
                  <c:v>4.6478657863716813E-2</c:v>
                </c:pt>
                <c:pt idx="89">
                  <c:v>4.7130846949785928E-2</c:v>
                </c:pt>
                <c:pt idx="90">
                  <c:v>4.7790352272811303E-2</c:v>
                </c:pt>
                <c:pt idx="91">
                  <c:v>4.8457226266719326E-2</c:v>
                </c:pt>
                <c:pt idx="92">
                  <c:v>4.9131521292647098E-2</c:v>
                </c:pt>
                <c:pt idx="93">
                  <c:v>4.9813289631110542E-2</c:v>
                </c:pt>
                <c:pt idx="94">
                  <c:v>5.050258347410002E-2</c:v>
                </c:pt>
                <c:pt idx="95">
                  <c:v>5.1199454917104044E-2</c:v>
                </c:pt>
                <c:pt idx="96">
                  <c:v>5.1903955951062147E-2</c:v>
                </c:pt>
                <c:pt idx="97">
                  <c:v>5.2616138454248125E-2</c:v>
                </c:pt>
                <c:pt idx="98">
                  <c:v>5.3336054184084263E-2</c:v>
                </c:pt>
                <c:pt idx="99">
                  <c:v>5.4063754768888327E-2</c:v>
                </c:pt>
                <c:pt idx="100">
                  <c:v>5.4799291699553769E-2</c:v>
                </c:pt>
                <c:pt idx="101">
                  <c:v>5.5542716321164434E-2</c:v>
                </c:pt>
                <c:pt idx="102">
                  <c:v>5.6294079824545269E-2</c:v>
                </c:pt>
                <c:pt idx="103">
                  <c:v>5.705343323774973E-2</c:v>
                </c:pt>
                <c:pt idx="104">
                  <c:v>5.782082741748585E-2</c:v>
                </c:pt>
                <c:pt idx="105">
                  <c:v>5.8596313040481032E-2</c:v>
                </c:pt>
                <c:pt idx="106">
                  <c:v>5.9379940594788259E-2</c:v>
                </c:pt>
                <c:pt idx="107">
                  <c:v>6.0171760371034007E-2</c:v>
                </c:pt>
                <c:pt idx="108">
                  <c:v>6.0971822453609444E-2</c:v>
                </c:pt>
                <c:pt idx="109">
                  <c:v>6.1780176711806835E-2</c:v>
                </c:pt>
                <c:pt idx="110">
                  <c:v>6.2596872790901703E-2</c:v>
                </c:pt>
                <c:pt idx="111">
                  <c:v>6.3421960103182629E-2</c:v>
                </c:pt>
                <c:pt idx="112">
                  <c:v>6.4255487818930479E-2</c:v>
                </c:pt>
                <c:pt idx="113">
                  <c:v>6.509750485734779E-2</c:v>
                </c:pt>
                <c:pt idx="114">
                  <c:v>6.594805987744029E-2</c:v>
                </c:pt>
                <c:pt idx="115">
                  <c:v>6.6807201268852437E-2</c:v>
                </c:pt>
                <c:pt idx="116">
                  <c:v>6.7674977142657397E-2</c:v>
                </c:pt>
                <c:pt idx="117">
                  <c:v>6.8551435322104698E-2</c:v>
                </c:pt>
                <c:pt idx="118">
                  <c:v>6.9436623333325759E-2</c:v>
                </c:pt>
                <c:pt idx="119">
                  <c:v>7.0330588395999441E-2</c:v>
                </c:pt>
                <c:pt idx="120">
                  <c:v>7.123337741397992E-2</c:v>
                </c:pt>
                <c:pt idx="121">
                  <c:v>7.2145036965887435E-2</c:v>
                </c:pt>
                <c:pt idx="122">
                  <c:v>7.3065613295664814E-2</c:v>
                </c:pt>
                <c:pt idx="123">
                  <c:v>7.3995152303100428E-2</c:v>
                </c:pt>
                <c:pt idx="124">
                  <c:v>7.4933699534320428E-2</c:v>
                </c:pt>
                <c:pt idx="125">
                  <c:v>7.5881300172251323E-2</c:v>
                </c:pt>
                <c:pt idx="126">
                  <c:v>7.6837999027055293E-2</c:v>
                </c:pt>
                <c:pt idx="127">
                  <c:v>7.7803840526539367E-2</c:v>
                </c:pt>
                <c:pt idx="128">
                  <c:v>7.8778868706541064E-2</c:v>
                </c:pt>
                <c:pt idx="129">
                  <c:v>7.976312720129243E-2</c:v>
                </c:pt>
                <c:pt idx="130">
                  <c:v>8.0756659233763656E-2</c:v>
                </c:pt>
                <c:pt idx="131">
                  <c:v>8.175950760598906E-2</c:v>
                </c:pt>
                <c:pt idx="132">
                  <c:v>8.2771714689377204E-2</c:v>
                </c:pt>
                <c:pt idx="133">
                  <c:v>8.3793322415006491E-2</c:v>
                </c:pt>
                <c:pt idx="134">
                  <c:v>8.4824372263909695E-2</c:v>
                </c:pt>
                <c:pt idx="135">
                  <c:v>8.5864905257347857E-2</c:v>
                </c:pt>
                <c:pt idx="136">
                  <c:v>8.6914961947076819E-2</c:v>
                </c:pt>
                <c:pt idx="137">
                  <c:v>8.7974582405608223E-2</c:v>
                </c:pt>
                <c:pt idx="138">
                  <c:v>8.9043806216466306E-2</c:v>
                </c:pt>
                <c:pt idx="139">
                  <c:v>9.0122672464443887E-2</c:v>
                </c:pt>
                <c:pt idx="140">
                  <c:v>9.1211219725859161E-2</c:v>
                </c:pt>
                <c:pt idx="141">
                  <c:v>9.2309486058814783E-2</c:v>
                </c:pt>
                <c:pt idx="142">
                  <c:v>9.3417508993462822E-2</c:v>
                </c:pt>
                <c:pt idx="143">
                  <c:v>9.4535325522276448E-2</c:v>
                </c:pt>
                <c:pt idx="144">
                  <c:v>9.5662972090331699E-2</c:v>
                </c:pt>
                <c:pt idx="145">
                  <c:v>9.6800484585600935E-2</c:v>
                </c:pt>
                <c:pt idx="146">
                  <c:v>9.7947898329259916E-2</c:v>
                </c:pt>
                <c:pt idx="147">
                  <c:v>9.9105248066012439E-2</c:v>
                </c:pt>
                <c:pt idx="148">
                  <c:v>0.10027256795443225</c:v>
                </c:pt>
                <c:pt idx="149">
                  <c:v>0.10144989155732707</c:v>
                </c:pt>
                <c:pt idx="150">
                  <c:v>0.1026372518321256</c:v>
                </c:pt>
                <c:pt idx="151">
                  <c:v>0.10383468112129005</c:v>
                </c:pt>
                <c:pt idx="152">
                  <c:v>0.10504221114275697</c:v>
                </c:pt>
                <c:pt idx="153">
                  <c:v>0.10625987298040852</c:v>
                </c:pt>
                <c:pt idx="154">
                  <c:v>0.1074876970745761</c:v>
                </c:pt>
                <c:pt idx="155">
                  <c:v>0.10872571321258018</c:v>
                </c:pt>
                <c:pt idx="156">
                  <c:v>0.10997395051930649</c:v>
                </c:pt>
                <c:pt idx="157">
                  <c:v>0.11123243744782331</c:v>
                </c:pt>
                <c:pt idx="158">
                  <c:v>0.11250120177004053</c:v>
                </c:pt>
                <c:pt idx="159">
                  <c:v>0.11378027056741384</c:v>
                </c:pt>
                <c:pt idx="160">
                  <c:v>0.11506967022169651</c:v>
                </c:pt>
                <c:pt idx="161">
                  <c:v>0.11636942640574027</c:v>
                </c:pt>
                <c:pt idx="162">
                  <c:v>0.11767956407434944</c:v>
                </c:pt>
                <c:pt idx="163">
                  <c:v>0.11900010745518842</c:v>
                </c:pt>
                <c:pt idx="164">
                  <c:v>0.12033108003974768</c:v>
                </c:pt>
                <c:pt idx="165">
                  <c:v>0.1216725045743686</c:v>
                </c:pt>
                <c:pt idx="166">
                  <c:v>0.12302440305133051</c:v>
                </c:pt>
                <c:pt idx="167">
                  <c:v>0.12438679670000266</c:v>
                </c:pt>
                <c:pt idx="168">
                  <c:v>0.12575970597806257</c:v>
                </c:pt>
                <c:pt idx="169">
                  <c:v>0.12714315056278488</c:v>
                </c:pt>
                <c:pt idx="170">
                  <c:v>0.1285371493424014</c:v>
                </c:pt>
                <c:pt idx="171">
                  <c:v>0.12994172040753607</c:v>
                </c:pt>
                <c:pt idx="172">
                  <c:v>0.13135688104271678</c:v>
                </c:pt>
                <c:pt idx="173">
                  <c:v>0.13278264771796686</c:v>
                </c:pt>
                <c:pt idx="174">
                  <c:v>0.13421903608047789</c:v>
                </c:pt>
                <c:pt idx="175">
                  <c:v>0.13566606094636821</c:v>
                </c:pt>
                <c:pt idx="176">
                  <c:v>0.13712373629252672</c:v>
                </c:pt>
                <c:pt idx="177">
                  <c:v>0.13859207524854722</c:v>
                </c:pt>
                <c:pt idx="178">
                  <c:v>0.14007109008875404</c:v>
                </c:pt>
                <c:pt idx="179">
                  <c:v>0.14156079222432208</c:v>
                </c:pt>
                <c:pt idx="180">
                  <c:v>0.14306119219549362</c:v>
                </c:pt>
                <c:pt idx="181">
                  <c:v>0.14457229966389396</c:v>
                </c:pt>
                <c:pt idx="182">
                  <c:v>0.14609412340494909</c:v>
                </c:pt>
                <c:pt idx="183">
                  <c:v>0.14762667130040694</c:v>
                </c:pt>
                <c:pt idx="184">
                  <c:v>0.14916995033096522</c:v>
                </c:pt>
                <c:pt idx="185">
                  <c:v>0.15072396656900824</c:v>
                </c:pt>
                <c:pt idx="186">
                  <c:v>0.15228872517145448</c:v>
                </c:pt>
                <c:pt idx="187">
                  <c:v>0.15386423037271804</c:v>
                </c:pt>
                <c:pt idx="188">
                  <c:v>0.15545048547778584</c:v>
                </c:pt>
                <c:pt idx="189">
                  <c:v>0.15704749285541308</c:v>
                </c:pt>
                <c:pt idx="190">
                  <c:v>0.15865525393143964</c:v>
                </c:pt>
                <c:pt idx="191">
                  <c:v>0.16027376918222835</c:v>
                </c:pt>
                <c:pt idx="192">
                  <c:v>0.16190303812823001</c:v>
                </c:pt>
                <c:pt idx="193">
                  <c:v>0.16354305932767432</c:v>
                </c:pt>
                <c:pt idx="194">
                  <c:v>0.16519383037039115</c:v>
                </c:pt>
                <c:pt idx="195">
                  <c:v>0.16685534787176451</c:v>
                </c:pt>
                <c:pt idx="196">
                  <c:v>0.16852760746681911</c:v>
                </c:pt>
                <c:pt idx="197">
                  <c:v>0.17021060380444455</c:v>
                </c:pt>
                <c:pt idx="198">
                  <c:v>0.17190433054175763</c:v>
                </c:pt>
                <c:pt idx="199">
                  <c:v>0.17360878033860519</c:v>
                </c:pt>
                <c:pt idx="200">
                  <c:v>0.17532394485220987</c:v>
                </c:pt>
                <c:pt idx="201">
                  <c:v>0.17704981473196096</c:v>
                </c:pt>
                <c:pt idx="202">
                  <c:v>0.1787863796143517</c:v>
                </c:pt>
                <c:pt idx="203">
                  <c:v>0.18053362811806647</c:v>
                </c:pt>
                <c:pt idx="204">
                  <c:v>0.18229154783921808</c:v>
                </c:pt>
                <c:pt idx="205">
                  <c:v>0.18406012534673877</c:v>
                </c:pt>
                <c:pt idx="206">
                  <c:v>0.185839346177926</c:v>
                </c:pt>
                <c:pt idx="207">
                  <c:v>0.18762919483414506</c:v>
                </c:pt>
                <c:pt idx="208">
                  <c:v>0.18942965477669077</c:v>
                </c:pt>
                <c:pt idx="209">
                  <c:v>0.19124070842280969</c:v>
                </c:pt>
                <c:pt idx="210">
                  <c:v>0.19306233714188509</c:v>
                </c:pt>
                <c:pt idx="211">
                  <c:v>0.19489452125178627</c:v>
                </c:pt>
                <c:pt idx="212">
                  <c:v>0.19673724001538387</c:v>
                </c:pt>
                <c:pt idx="213">
                  <c:v>0.19859047163723312</c:v>
                </c:pt>
                <c:pt idx="214">
                  <c:v>0.20045419326042693</c:v>
                </c:pt>
                <c:pt idx="215">
                  <c:v>0.20232838096362002</c:v>
                </c:pt>
                <c:pt idx="216">
                  <c:v>0.2042130097582262</c:v>
                </c:pt>
                <c:pt idx="217">
                  <c:v>0.20610805358578962</c:v>
                </c:pt>
                <c:pt idx="218">
                  <c:v>0.20801348531553299</c:v>
                </c:pt>
                <c:pt idx="219">
                  <c:v>0.20992927674208256</c:v>
                </c:pt>
                <c:pt idx="220">
                  <c:v>0.21185539858337249</c:v>
                </c:pt>
                <c:pt idx="221">
                  <c:v>0.21379182047873035</c:v>
                </c:pt>
                <c:pt idx="222">
                  <c:v>0.21573851098714317</c:v>
                </c:pt>
                <c:pt idx="223">
                  <c:v>0.21769543758570825</c:v>
                </c:pt>
                <c:pt idx="224">
                  <c:v>0.21966256666826767</c:v>
                </c:pt>
                <c:pt idx="225">
                  <c:v>0.22163986354422918</c:v>
                </c:pt>
                <c:pt idx="226">
                  <c:v>0.22362729243757382</c:v>
                </c:pt>
                <c:pt idx="227">
                  <c:v>0.22562481648605215</c:v>
                </c:pt>
                <c:pt idx="228">
                  <c:v>0.2276323977405699</c:v>
                </c:pt>
                <c:pt idx="229">
                  <c:v>0.22964999716476428</c:v>
                </c:pt>
                <c:pt idx="230">
                  <c:v>0.23167757463477162</c:v>
                </c:pt>
                <c:pt idx="231">
                  <c:v>0.23371508893918827</c:v>
                </c:pt>
                <c:pt idx="232">
                  <c:v>0.23576249777922412</c:v>
                </c:pt>
                <c:pt idx="233">
                  <c:v>0.23781975776905165</c:v>
                </c:pt>
                <c:pt idx="234">
                  <c:v>0.23988682443635001</c:v>
                </c:pt>
                <c:pt idx="235">
                  <c:v>0.24196365222304511</c:v>
                </c:pt>
                <c:pt idx="236">
                  <c:v>0.24405019448624721</c:v>
                </c:pt>
                <c:pt idx="237">
                  <c:v>0.2461464034993856</c:v>
                </c:pt>
                <c:pt idx="238">
                  <c:v>0.24825223045354194</c:v>
                </c:pt>
                <c:pt idx="239">
                  <c:v>0.25036762545898333</c:v>
                </c:pt>
                <c:pt idx="240">
                  <c:v>0.25249253754689377</c:v>
                </c:pt>
                <c:pt idx="241">
                  <c:v>0.25462691467130683</c:v>
                </c:pt>
                <c:pt idx="242">
                  <c:v>0.25677070371123789</c:v>
                </c:pt>
                <c:pt idx="243">
                  <c:v>0.25892385047301847</c:v>
                </c:pt>
                <c:pt idx="244">
                  <c:v>0.26108629969283148</c:v>
                </c:pt>
                <c:pt idx="245">
                  <c:v>0.26325799503944791</c:v>
                </c:pt>
                <c:pt idx="246">
                  <c:v>0.26543887911716602</c:v>
                </c:pt>
                <c:pt idx="247">
                  <c:v>0.26762889346895219</c:v>
                </c:pt>
                <c:pt idx="248">
                  <c:v>0.26982797857978502</c:v>
                </c:pt>
                <c:pt idx="249">
                  <c:v>0.27203607388020068</c:v>
                </c:pt>
                <c:pt idx="250">
                  <c:v>0.27425311775004196</c:v>
                </c:pt>
                <c:pt idx="251">
                  <c:v>0.27647904752240904</c:v>
                </c:pt>
                <c:pt idx="252">
                  <c:v>0.27871379948781305</c:v>
                </c:pt>
                <c:pt idx="253">
                  <c:v>0.28095730889853199</c:v>
                </c:pt>
                <c:pt idx="254">
                  <c:v>0.28320950997316874</c:v>
                </c:pt>
                <c:pt idx="255">
                  <c:v>0.28547033590141113</c:v>
                </c:pt>
                <c:pt idx="256">
                  <c:v>0.28773971884899391</c:v>
                </c:pt>
                <c:pt idx="257">
                  <c:v>0.29001758996286153</c:v>
                </c:pt>
                <c:pt idx="258">
                  <c:v>0.29230387937653257</c:v>
                </c:pt>
                <c:pt idx="259">
                  <c:v>0.29459851621566419</c:v>
                </c:pt>
                <c:pt idx="260">
                  <c:v>0.29690142860381707</c:v>
                </c:pt>
                <c:pt idx="261">
                  <c:v>0.29921254366841976</c:v>
                </c:pt>
                <c:pt idx="262">
                  <c:v>0.30153178754693161</c:v>
                </c:pt>
                <c:pt idx="263">
                  <c:v>0.30385908539320422</c:v>
                </c:pt>
                <c:pt idx="264">
                  <c:v>0.30619436138404083</c:v>
                </c:pt>
                <c:pt idx="265">
                  <c:v>0.30853753872595147</c:v>
                </c:pt>
                <c:pt idx="266">
                  <c:v>0.31088853966210528</c:v>
                </c:pt>
                <c:pt idx="267">
                  <c:v>0.31324728547947667</c:v>
                </c:pt>
                <c:pt idx="268">
                  <c:v>0.31561369651618643</c:v>
                </c:pt>
                <c:pt idx="269">
                  <c:v>0.31798769216903616</c:v>
                </c:pt>
                <c:pt idx="270">
                  <c:v>0.32036919090123372</c:v>
                </c:pt>
                <c:pt idx="271">
                  <c:v>0.32275811025031087</c:v>
                </c:pt>
                <c:pt idx="272">
                  <c:v>0.32515436683622967</c:v>
                </c:pt>
                <c:pt idx="273">
                  <c:v>0.32755787636967881</c:v>
                </c:pt>
                <c:pt idx="274">
                  <c:v>0.32996855366055605</c:v>
                </c:pt>
                <c:pt idx="275">
                  <c:v>0.3323863126266372</c:v>
                </c:pt>
                <c:pt idx="276">
                  <c:v>0.33481106630242996</c:v>
                </c:pt>
                <c:pt idx="277">
                  <c:v>0.33724272684821111</c:v>
                </c:pt>
                <c:pt idx="278">
                  <c:v>0.33968120555924475</c:v>
                </c:pt>
                <c:pt idx="279">
                  <c:v>0.34212641287518164</c:v>
                </c:pt>
                <c:pt idx="280">
                  <c:v>0.34457825838963674</c:v>
                </c:pt>
                <c:pt idx="281">
                  <c:v>0.34703665085994373</c:v>
                </c:pt>
                <c:pt idx="282">
                  <c:v>0.34950149821708554</c:v>
                </c:pt>
                <c:pt idx="283">
                  <c:v>0.35197270757579735</c:v>
                </c:pt>
                <c:pt idx="284">
                  <c:v>0.35445018524484262</c:v>
                </c:pt>
                <c:pt idx="285">
                  <c:v>0.35693383673745827</c:v>
                </c:pt>
                <c:pt idx="286">
                  <c:v>0.35942356678196818</c:v>
                </c:pt>
                <c:pt idx="287">
                  <c:v>0.36191927933256318</c:v>
                </c:pt>
                <c:pt idx="288">
                  <c:v>0.36442087758024466</c:v>
                </c:pt>
                <c:pt idx="289">
                  <c:v>0.36692826396393069</c:v>
                </c:pt>
                <c:pt idx="290">
                  <c:v>0.36944134018172214</c:v>
                </c:pt>
                <c:pt idx="291">
                  <c:v>0.37196000720232658</c:v>
                </c:pt>
                <c:pt idx="292">
                  <c:v>0.37448416527663808</c:v>
                </c:pt>
                <c:pt idx="293">
                  <c:v>0.37701371394947009</c:v>
                </c:pt>
                <c:pt idx="294">
                  <c:v>0.37954855207144056</c:v>
                </c:pt>
                <c:pt idx="295">
                  <c:v>0.38208857781100469</c:v>
                </c:pt>
                <c:pt idx="296">
                  <c:v>0.38463368866663522</c:v>
                </c:pt>
                <c:pt idx="297">
                  <c:v>0.38718378147914628</c:v>
                </c:pt>
                <c:pt idx="298">
                  <c:v>0.38973875244415945</c:v>
                </c:pt>
                <c:pt idx="299">
                  <c:v>0.39229849712470855</c:v>
                </c:pt>
                <c:pt idx="300">
                  <c:v>0.39486291046398136</c:v>
                </c:pt>
                <c:pt idx="301">
                  <c:v>0.39743188679819552</c:v>
                </c:pt>
                <c:pt idx="302">
                  <c:v>0.40000531986960552</c:v>
                </c:pt>
                <c:pt idx="303">
                  <c:v>0.40258310283963922</c:v>
                </c:pt>
                <c:pt idx="304">
                  <c:v>0.40516512830215951</c:v>
                </c:pt>
                <c:pt idx="305">
                  <c:v>0.40775128829685042</c:v>
                </c:pt>
                <c:pt idx="306">
                  <c:v>0.41034147432272311</c:v>
                </c:pt>
                <c:pt idx="307">
                  <c:v>0.41293557735174008</c:v>
                </c:pt>
                <c:pt idx="308">
                  <c:v>0.41553348784255395</c:v>
                </c:pt>
                <c:pt idx="309">
                  <c:v>0.41813509575435898</c:v>
                </c:pt>
                <c:pt idx="310">
                  <c:v>0.42074029056085105</c:v>
                </c:pt>
                <c:pt idx="311">
                  <c:v>0.42334896126429439</c:v>
                </c:pt>
                <c:pt idx="312">
                  <c:v>0.42596099640969137</c:v>
                </c:pt>
                <c:pt idx="313">
                  <c:v>0.42857628409905268</c:v>
                </c:pt>
                <c:pt idx="314">
                  <c:v>0.43119471200576437</c:v>
                </c:pt>
                <c:pt idx="315">
                  <c:v>0.43381616738904938</c:v>
                </c:pt>
                <c:pt idx="316">
                  <c:v>0.43644053710851999</c:v>
                </c:pt>
                <c:pt idx="317">
                  <c:v>0.43906770763881819</c:v>
                </c:pt>
                <c:pt idx="318">
                  <c:v>0.44169756508434072</c:v>
                </c:pt>
                <c:pt idx="319">
                  <c:v>0.44432999519404581</c:v>
                </c:pt>
                <c:pt idx="320">
                  <c:v>0.44696488337633805</c:v>
                </c:pt>
                <c:pt idx="321">
                  <c:v>0.44960211471402872</c:v>
                </c:pt>
                <c:pt idx="322">
                  <c:v>0.45224157397936782</c:v>
                </c:pt>
                <c:pt idx="323">
                  <c:v>0.45488314564914456</c:v>
                </c:pt>
                <c:pt idx="324">
                  <c:v>0.45752671391985344</c:v>
                </c:pt>
                <c:pt idx="325">
                  <c:v>0.46017216272292211</c:v>
                </c:pt>
                <c:pt idx="326">
                  <c:v>0.46281937573999804</c:v>
                </c:pt>
                <c:pt idx="327">
                  <c:v>0.46546823641829027</c:v>
                </c:pt>
                <c:pt idx="328">
                  <c:v>0.46811862798596321</c:v>
                </c:pt>
                <c:pt idx="329">
                  <c:v>0.47077043346757902</c:v>
                </c:pt>
                <c:pt idx="330">
                  <c:v>0.47342353569958512</c:v>
                </c:pt>
                <c:pt idx="331">
                  <c:v>0.4760778173458432</c:v>
                </c:pt>
                <c:pt idx="332">
                  <c:v>0.47873316091319679</c:v>
                </c:pt>
                <c:pt idx="333">
                  <c:v>0.48138944876707351</c:v>
                </c:pt>
                <c:pt idx="334">
                  <c:v>0.4840465631471188</c:v>
                </c:pt>
                <c:pt idx="335">
                  <c:v>0.48670438618285727</c:v>
                </c:pt>
                <c:pt idx="336">
                  <c:v>0.4893627999093792</c:v>
                </c:pt>
                <c:pt idx="337">
                  <c:v>0.4920216862830471</c:v>
                </c:pt>
                <c:pt idx="338">
                  <c:v>0.49468092719722051</c:v>
                </c:pt>
                <c:pt idx="339">
                  <c:v>0.49734040449799455</c:v>
                </c:pt>
                <c:pt idx="340">
                  <c:v>0.4999999999999486</c:v>
                </c:pt>
                <c:pt idx="341">
                  <c:v>0.50265959550190265</c:v>
                </c:pt>
                <c:pt idx="342">
                  <c:v>0.50531907280267663</c:v>
                </c:pt>
                <c:pt idx="343">
                  <c:v>0.50797831371685009</c:v>
                </c:pt>
                <c:pt idx="344">
                  <c:v>0.51063720009051805</c:v>
                </c:pt>
                <c:pt idx="345">
                  <c:v>0.51329561381703992</c:v>
                </c:pt>
                <c:pt idx="346">
                  <c:v>0.5159534368527785</c:v>
                </c:pt>
                <c:pt idx="347">
                  <c:v>0.51861055123282385</c:v>
                </c:pt>
                <c:pt idx="348">
                  <c:v>0.52126683908670057</c:v>
                </c:pt>
                <c:pt idx="349">
                  <c:v>0.5239221826540541</c:v>
                </c:pt>
                <c:pt idx="350">
                  <c:v>0.52657646430031235</c:v>
                </c:pt>
                <c:pt idx="351">
                  <c:v>0.52922956653231845</c:v>
                </c:pt>
                <c:pt idx="352">
                  <c:v>0.53188137201393437</c:v>
                </c:pt>
                <c:pt idx="353">
                  <c:v>0.53453176358160737</c:v>
                </c:pt>
                <c:pt idx="354">
                  <c:v>0.53718062425989954</c:v>
                </c:pt>
                <c:pt idx="355">
                  <c:v>0.53982783727697559</c:v>
                </c:pt>
                <c:pt idx="356">
                  <c:v>0.5424732860800443</c:v>
                </c:pt>
                <c:pt idx="357">
                  <c:v>0.5451168543507533</c:v>
                </c:pt>
                <c:pt idx="358">
                  <c:v>0.54775842602053015</c:v>
                </c:pt>
                <c:pt idx="359">
                  <c:v>0.5503978852858693</c:v>
                </c:pt>
                <c:pt idx="360">
                  <c:v>0.55303511662356009</c:v>
                </c:pt>
                <c:pt idx="361">
                  <c:v>0.55567000480585238</c:v>
                </c:pt>
                <c:pt idx="362">
                  <c:v>0.55830243491555753</c:v>
                </c:pt>
                <c:pt idx="363">
                  <c:v>0.56093229236108022</c:v>
                </c:pt>
                <c:pt idx="364">
                  <c:v>0.56355946289137848</c:v>
                </c:pt>
                <c:pt idx="365">
                  <c:v>0.56618383261084926</c:v>
                </c:pt>
                <c:pt idx="366">
                  <c:v>0.56880528799413432</c:v>
                </c:pt>
                <c:pt idx="367">
                  <c:v>0.57142371590084617</c:v>
                </c:pt>
                <c:pt idx="368">
                  <c:v>0.57403900359020754</c:v>
                </c:pt>
                <c:pt idx="369">
                  <c:v>0.57665103873560475</c:v>
                </c:pt>
                <c:pt idx="370">
                  <c:v>0.57925970943904814</c:v>
                </c:pt>
                <c:pt idx="371">
                  <c:v>0.58186490424554038</c:v>
                </c:pt>
                <c:pt idx="372">
                  <c:v>0.58446651215734557</c:v>
                </c:pt>
                <c:pt idx="373">
                  <c:v>0.58706442264815961</c:v>
                </c:pt>
                <c:pt idx="374">
                  <c:v>0.58965852567717669</c:v>
                </c:pt>
                <c:pt idx="375">
                  <c:v>0.59224871170304949</c:v>
                </c:pt>
                <c:pt idx="376">
                  <c:v>0.59483487169774063</c:v>
                </c:pt>
                <c:pt idx="377">
                  <c:v>0.59741689716026114</c:v>
                </c:pt>
                <c:pt idx="378">
                  <c:v>0.59999468013029489</c:v>
                </c:pt>
                <c:pt idx="379">
                  <c:v>0.60256811320170511</c:v>
                </c:pt>
                <c:pt idx="380">
                  <c:v>0.60513708953591938</c:v>
                </c:pt>
                <c:pt idx="381">
                  <c:v>0.60770150287519242</c:v>
                </c:pt>
                <c:pt idx="382">
                  <c:v>0.61026124755574163</c:v>
                </c:pt>
                <c:pt idx="383">
                  <c:v>0.61281621852075507</c:v>
                </c:pt>
                <c:pt idx="384">
                  <c:v>0.61536631133326636</c:v>
                </c:pt>
                <c:pt idx="385">
                  <c:v>0.61791142218889705</c:v>
                </c:pt>
                <c:pt idx="386">
                  <c:v>0.6204514479284613</c:v>
                </c:pt>
                <c:pt idx="387">
                  <c:v>0.62298628605043205</c:v>
                </c:pt>
                <c:pt idx="388">
                  <c:v>0.62551583472326433</c:v>
                </c:pt>
                <c:pt idx="389">
                  <c:v>0.62803999279757594</c:v>
                </c:pt>
                <c:pt idx="390">
                  <c:v>0.6305586598181806</c:v>
                </c:pt>
                <c:pt idx="391">
                  <c:v>0.63307173603597233</c:v>
                </c:pt>
                <c:pt idx="392">
                  <c:v>0.63557912241965853</c:v>
                </c:pt>
                <c:pt idx="393">
                  <c:v>0.63808072066734023</c:v>
                </c:pt>
                <c:pt idx="394">
                  <c:v>0.64057643321793545</c:v>
                </c:pt>
                <c:pt idx="395">
                  <c:v>0.64306616326244559</c:v>
                </c:pt>
                <c:pt idx="396">
                  <c:v>0.64554981475506135</c:v>
                </c:pt>
                <c:pt idx="397">
                  <c:v>0.64802729242410695</c:v>
                </c:pt>
                <c:pt idx="398">
                  <c:v>0.65049850178281898</c:v>
                </c:pt>
                <c:pt idx="399">
                  <c:v>0.65296334913996112</c:v>
                </c:pt>
                <c:pt idx="400">
                  <c:v>0.65542174161026834</c:v>
                </c:pt>
                <c:pt idx="401">
                  <c:v>0.65787358712472366</c:v>
                </c:pt>
                <c:pt idx="402">
                  <c:v>0.66031879444066088</c:v>
                </c:pt>
                <c:pt idx="403">
                  <c:v>0.66275727315169475</c:v>
                </c:pt>
                <c:pt idx="404">
                  <c:v>0.66518893369747611</c:v>
                </c:pt>
                <c:pt idx="405">
                  <c:v>0.66761368737326932</c:v>
                </c:pt>
                <c:pt idx="406">
                  <c:v>0.67003144633935063</c:v>
                </c:pt>
                <c:pt idx="407">
                  <c:v>0.67244212363022815</c:v>
                </c:pt>
                <c:pt idx="408">
                  <c:v>0.67484563316367752</c:v>
                </c:pt>
                <c:pt idx="409">
                  <c:v>0.67724188974959676</c:v>
                </c:pt>
                <c:pt idx="410">
                  <c:v>0.67963080909867402</c:v>
                </c:pt>
                <c:pt idx="411">
                  <c:v>0.68201230783087197</c:v>
                </c:pt>
                <c:pt idx="412">
                  <c:v>0.68438630348372187</c:v>
                </c:pt>
                <c:pt idx="413">
                  <c:v>0.68675271452043207</c:v>
                </c:pt>
                <c:pt idx="414">
                  <c:v>0.68911146033780368</c:v>
                </c:pt>
                <c:pt idx="415">
                  <c:v>0.69146246127395783</c:v>
                </c:pt>
                <c:pt idx="416">
                  <c:v>0.69380563861586886</c:v>
                </c:pt>
                <c:pt idx="417">
                  <c:v>0.69614091460670569</c:v>
                </c:pt>
                <c:pt idx="418">
                  <c:v>0.69846821245297863</c:v>
                </c:pt>
                <c:pt idx="419">
                  <c:v>0.70078745633149075</c:v>
                </c:pt>
                <c:pt idx="420">
                  <c:v>0.70309857139609377</c:v>
                </c:pt>
                <c:pt idx="421">
                  <c:v>0.70540148378424705</c:v>
                </c:pt>
                <c:pt idx="422">
                  <c:v>0.70769612062337894</c:v>
                </c:pt>
                <c:pt idx="423">
                  <c:v>0.7099824100370502</c:v>
                </c:pt>
                <c:pt idx="424">
                  <c:v>0.71226028115091822</c:v>
                </c:pt>
                <c:pt idx="425">
                  <c:v>0.71452966409850127</c:v>
                </c:pt>
                <c:pt idx="426">
                  <c:v>0.71679049002674411</c:v>
                </c:pt>
                <c:pt idx="427">
                  <c:v>0.71904269110138119</c:v>
                </c:pt>
                <c:pt idx="428">
                  <c:v>0.72128620051210035</c:v>
                </c:pt>
                <c:pt idx="429">
                  <c:v>0.7235209524775047</c:v>
                </c:pt>
                <c:pt idx="430">
                  <c:v>0.72574688224987216</c:v>
                </c:pt>
                <c:pt idx="431">
                  <c:v>0.72796392611971383</c:v>
                </c:pt>
                <c:pt idx="432">
                  <c:v>0.73017202142012982</c:v>
                </c:pt>
                <c:pt idx="433">
                  <c:v>0.73237110653096305</c:v>
                </c:pt>
                <c:pt idx="434">
                  <c:v>0.7345611208827495</c:v>
                </c:pt>
                <c:pt idx="435">
                  <c:v>0.73674200496046793</c:v>
                </c:pt>
                <c:pt idx="436">
                  <c:v>0.7389137003070847</c:v>
                </c:pt>
                <c:pt idx="437">
                  <c:v>0.74107614952689815</c:v>
                </c:pt>
                <c:pt idx="438">
                  <c:v>0.74322929628867906</c:v>
                </c:pt>
                <c:pt idx="439">
                  <c:v>0.74537308532861046</c:v>
                </c:pt>
                <c:pt idx="440">
                  <c:v>0.7475074624530238</c:v>
                </c:pt>
                <c:pt idx="441">
                  <c:v>0.74963237454093479</c:v>
                </c:pt>
                <c:pt idx="442">
                  <c:v>0.75174776954637645</c:v>
                </c:pt>
                <c:pt idx="443">
                  <c:v>0.75385359650053319</c:v>
                </c:pt>
                <c:pt idx="444">
                  <c:v>0.75594980551367197</c:v>
                </c:pt>
                <c:pt idx="445">
                  <c:v>0.75803634777687434</c:v>
                </c:pt>
                <c:pt idx="446">
                  <c:v>0.76011317556356994</c:v>
                </c:pt>
                <c:pt idx="447">
                  <c:v>0.76218024223086867</c:v>
                </c:pt>
                <c:pt idx="448">
                  <c:v>0.76423750222069653</c:v>
                </c:pt>
                <c:pt idx="449">
                  <c:v>0.76628491106073282</c:v>
                </c:pt>
                <c:pt idx="450">
                  <c:v>0.76832242536514972</c:v>
                </c:pt>
                <c:pt idx="451">
                  <c:v>0.77035000283515753</c:v>
                </c:pt>
                <c:pt idx="452">
                  <c:v>0.7723676022593523</c:v>
                </c:pt>
                <c:pt idx="453">
                  <c:v>0.77437518351387058</c:v>
                </c:pt>
                <c:pt idx="454">
                  <c:v>0.77637270756234922</c:v>
                </c:pt>
                <c:pt idx="455">
                  <c:v>0.77836013645569413</c:v>
                </c:pt>
                <c:pt idx="456">
                  <c:v>0.78033743333165606</c:v>
                </c:pt>
                <c:pt idx="457">
                  <c:v>0.78230456241421598</c:v>
                </c:pt>
                <c:pt idx="458">
                  <c:v>0.78426148901278137</c:v>
                </c:pt>
                <c:pt idx="459">
                  <c:v>0.78620817952119459</c:v>
                </c:pt>
                <c:pt idx="460">
                  <c:v>0.78814460141655285</c:v>
                </c:pt>
                <c:pt idx="461">
                  <c:v>0.79007072325784322</c:v>
                </c:pt>
                <c:pt idx="462">
                  <c:v>0.79198651468439318</c:v>
                </c:pt>
                <c:pt idx="463">
                  <c:v>0.79389194641413696</c:v>
                </c:pt>
                <c:pt idx="464">
                  <c:v>0.79578699024170074</c:v>
                </c:pt>
                <c:pt idx="465">
                  <c:v>0.79767161903630734</c:v>
                </c:pt>
                <c:pt idx="466">
                  <c:v>0.79954580673950093</c:v>
                </c:pt>
                <c:pt idx="467">
                  <c:v>0.80140952836269508</c:v>
                </c:pt>
                <c:pt idx="468">
                  <c:v>0.80326275998454477</c:v>
                </c:pt>
                <c:pt idx="469">
                  <c:v>0.80510547874814276</c:v>
                </c:pt>
                <c:pt idx="470">
                  <c:v>0.80693766285804425</c:v>
                </c:pt>
                <c:pt idx="471">
                  <c:v>0.80875929157712012</c:v>
                </c:pt>
                <c:pt idx="472">
                  <c:v>0.81057034522323945</c:v>
                </c:pt>
                <c:pt idx="473">
                  <c:v>0.81237080516578564</c:v>
                </c:pt>
                <c:pt idx="474">
                  <c:v>0.81416065382200498</c:v>
                </c:pt>
                <c:pt idx="475">
                  <c:v>0.81593987465319262</c:v>
                </c:pt>
                <c:pt idx="476">
                  <c:v>0.81770845216071375</c:v>
                </c:pt>
                <c:pt idx="477">
                  <c:v>0.81946637188186577</c:v>
                </c:pt>
                <c:pt idx="478">
                  <c:v>0.82121362038558099</c:v>
                </c:pt>
                <c:pt idx="479">
                  <c:v>0.82295018526797215</c:v>
                </c:pt>
                <c:pt idx="480">
                  <c:v>0.82467605514772357</c:v>
                </c:pt>
                <c:pt idx="481">
                  <c:v>0.82639121966132878</c:v>
                </c:pt>
                <c:pt idx="482">
                  <c:v>0.8280956694581767</c:v>
                </c:pt>
                <c:pt idx="483">
                  <c:v>0.82978939619549019</c:v>
                </c:pt>
                <c:pt idx="484">
                  <c:v>0.831472392533116</c:v>
                </c:pt>
                <c:pt idx="485">
                  <c:v>0.83314465212817101</c:v>
                </c:pt>
                <c:pt idx="486">
                  <c:v>0.83480616962954479</c:v>
                </c:pt>
                <c:pt idx="487">
                  <c:v>0.83645694067226217</c:v>
                </c:pt>
                <c:pt idx="488">
                  <c:v>0.83809696187170679</c:v>
                </c:pt>
                <c:pt idx="489">
                  <c:v>0.83972623081770881</c:v>
                </c:pt>
                <c:pt idx="490">
                  <c:v>0.84134474606849807</c:v>
                </c:pt>
                <c:pt idx="491">
                  <c:v>0.84295250714452497</c:v>
                </c:pt>
                <c:pt idx="492">
                  <c:v>0.84454951452215266</c:v>
                </c:pt>
                <c:pt idx="493">
                  <c:v>0.84613576962722092</c:v>
                </c:pt>
                <c:pt idx="494">
                  <c:v>0.84771127482848474</c:v>
                </c:pt>
                <c:pt idx="495">
                  <c:v>0.8492760334309315</c:v>
                </c:pt>
                <c:pt idx="496">
                  <c:v>0.85083004966897491</c:v>
                </c:pt>
                <c:pt idx="497">
                  <c:v>0.85237332869953364</c:v>
                </c:pt>
                <c:pt idx="498">
                  <c:v>0.85390587659499184</c:v>
                </c:pt>
                <c:pt idx="499">
                  <c:v>0.85542770033604743</c:v>
                </c:pt>
                <c:pt idx="500">
                  <c:v>0.8569388078044482</c:v>
                </c:pt>
                <c:pt idx="501">
                  <c:v>0.85843920777562011</c:v>
                </c:pt>
                <c:pt idx="502">
                  <c:v>0.85992890991118864</c:v>
                </c:pt>
                <c:pt idx="503">
                  <c:v>0.86140792475139594</c:v>
                </c:pt>
                <c:pt idx="504">
                  <c:v>0.86287626370741677</c:v>
                </c:pt>
                <c:pt idx="505">
                  <c:v>0.86433393905357569</c:v>
                </c:pt>
                <c:pt idx="506">
                  <c:v>0.86578096391946635</c:v>
                </c:pt>
                <c:pt idx="507">
                  <c:v>0.86721735228197794</c:v>
                </c:pt>
                <c:pt idx="508">
                  <c:v>0.86864311895722823</c:v>
                </c:pt>
                <c:pt idx="509">
                  <c:v>0.87005827959240944</c:v>
                </c:pt>
                <c:pt idx="510">
                  <c:v>0.87146285065754459</c:v>
                </c:pt>
                <c:pt idx="511">
                  <c:v>0.87285684943716135</c:v>
                </c:pt>
                <c:pt idx="512">
                  <c:v>0.87424029402188419</c:v>
                </c:pt>
                <c:pt idx="513">
                  <c:v>0.87561320329994452</c:v>
                </c:pt>
                <c:pt idx="514">
                  <c:v>0.87697559694861704</c:v>
                </c:pt>
                <c:pt idx="515">
                  <c:v>0.87832749542557942</c:v>
                </c:pt>
                <c:pt idx="516">
                  <c:v>0.87966891996020069</c:v>
                </c:pt>
                <c:pt idx="517">
                  <c:v>0.88099989254476041</c:v>
                </c:pt>
                <c:pt idx="518">
                  <c:v>0.88232043592559972</c:v>
                </c:pt>
                <c:pt idx="519">
                  <c:v>0.88363057359420927</c:v>
                </c:pt>
                <c:pt idx="520">
                  <c:v>0.88493032977825348</c:v>
                </c:pt>
                <c:pt idx="521">
                  <c:v>0.88621972943253646</c:v>
                </c:pt>
                <c:pt idx="522">
                  <c:v>0.88749879822991029</c:v>
                </c:pt>
                <c:pt idx="523">
                  <c:v>0.88876756255212785</c:v>
                </c:pt>
                <c:pt idx="524">
                  <c:v>0.89002604948064501</c:v>
                </c:pt>
                <c:pt idx="525">
                  <c:v>0.89127428678737175</c:v>
                </c:pt>
                <c:pt idx="526">
                  <c:v>0.8925123029253762</c:v>
                </c:pt>
                <c:pt idx="527">
                  <c:v>0.89374012701954419</c:v>
                </c:pt>
                <c:pt idx="528">
                  <c:v>0.89495778885719612</c:v>
                </c:pt>
                <c:pt idx="529">
                  <c:v>0.89616531887866346</c:v>
                </c:pt>
                <c:pt idx="530">
                  <c:v>0.89736274816782835</c:v>
                </c:pt>
                <c:pt idx="531">
                  <c:v>0.89855010844262717</c:v>
                </c:pt>
                <c:pt idx="532">
                  <c:v>0.89972743204552252</c:v>
                </c:pt>
                <c:pt idx="533">
                  <c:v>0.90089475193394264</c:v>
                </c:pt>
                <c:pt idx="534">
                  <c:v>0.90205210167069549</c:v>
                </c:pt>
                <c:pt idx="535">
                  <c:v>0.90319951541435495</c:v>
                </c:pt>
                <c:pt idx="536">
                  <c:v>0.90433702790962456</c:v>
                </c:pt>
                <c:pt idx="537">
                  <c:v>0.9054646744776802</c:v>
                </c:pt>
                <c:pt idx="538">
                  <c:v>0.90658249100649413</c:v>
                </c:pt>
                <c:pt idx="539">
                  <c:v>0.90769051394114253</c:v>
                </c:pt>
                <c:pt idx="540">
                  <c:v>0.9087887802740986</c:v>
                </c:pt>
                <c:pt idx="541">
                  <c:v>0.9098773275355142</c:v>
                </c:pt>
                <c:pt idx="542">
                  <c:v>0.91095619378349224</c:v>
                </c:pt>
                <c:pt idx="543">
                  <c:v>0.91202541759435063</c:v>
                </c:pt>
                <c:pt idx="544">
                  <c:v>0.91308503805288233</c:v>
                </c:pt>
                <c:pt idx="545">
                  <c:v>0.91413509474261179</c:v>
                </c:pt>
                <c:pt idx="546">
                  <c:v>0.91517562773605032</c:v>
                </c:pt>
                <c:pt idx="547">
                  <c:v>0.91620667758495389</c:v>
                </c:pt>
                <c:pt idx="548">
                  <c:v>0.91722828531058354</c:v>
                </c:pt>
                <c:pt idx="549">
                  <c:v>0.91824049239397199</c:v>
                </c:pt>
                <c:pt idx="550">
                  <c:v>0.91924334076619774</c:v>
                </c:pt>
                <c:pt idx="551">
                  <c:v>0.92023687279866939</c:v>
                </c:pt>
                <c:pt idx="552">
                  <c:v>0.92122113129342109</c:v>
                </c:pt>
                <c:pt idx="553">
                  <c:v>0.92219615947342315</c:v>
                </c:pt>
                <c:pt idx="554">
                  <c:v>0.92316200097290757</c:v>
                </c:pt>
                <c:pt idx="555">
                  <c:v>0.92411869982771189</c:v>
                </c:pt>
                <c:pt idx="556">
                  <c:v>0.9250663004656432</c:v>
                </c:pt>
                <c:pt idx="557">
                  <c:v>0.92600484769686353</c:v>
                </c:pt>
                <c:pt idx="558">
                  <c:v>0.92693438670429951</c:v>
                </c:pt>
                <c:pt idx="559">
                  <c:v>0.92785496303407711</c:v>
                </c:pt>
                <c:pt idx="560">
                  <c:v>0.92876662258598497</c:v>
                </c:pt>
                <c:pt idx="561">
                  <c:v>0.92966941160396588</c:v>
                </c:pt>
                <c:pt idx="562">
                  <c:v>0.93056337666663991</c:v>
                </c:pt>
                <c:pt idx="563">
                  <c:v>0.9314485646778613</c:v>
                </c:pt>
                <c:pt idx="564">
                  <c:v>0.93232502285730889</c:v>
                </c:pt>
                <c:pt idx="565">
                  <c:v>0.93319279873111416</c:v>
                </c:pt>
                <c:pt idx="566">
                  <c:v>0.93405194012252668</c:v>
                </c:pt>
                <c:pt idx="567">
                  <c:v>0.93490249514261947</c:v>
                </c:pt>
                <c:pt idx="568">
                  <c:v>0.93574451218103716</c:v>
                </c:pt>
                <c:pt idx="569">
                  <c:v>0.93657803989678534</c:v>
                </c:pt>
                <c:pt idx="570">
                  <c:v>0.9374031272090666</c:v>
                </c:pt>
                <c:pt idx="571">
                  <c:v>0.93821982328816178</c:v>
                </c:pt>
                <c:pt idx="572">
                  <c:v>0.93902817754635948</c:v>
                </c:pt>
                <c:pt idx="573">
                  <c:v>0.93982823962893525</c:v>
                </c:pt>
                <c:pt idx="574">
                  <c:v>0.94062005940518134</c:v>
                </c:pt>
                <c:pt idx="575">
                  <c:v>0.94140368695948884</c:v>
                </c:pt>
                <c:pt idx="576">
                  <c:v>0.94217917258248429</c:v>
                </c:pt>
                <c:pt idx="577">
                  <c:v>0.94294656676222077</c:v>
                </c:pt>
                <c:pt idx="578">
                  <c:v>0.94370592017542554</c:v>
                </c:pt>
                <c:pt idx="579">
                  <c:v>0.94445728367880666</c:v>
                </c:pt>
                <c:pt idx="580">
                  <c:v>0.94520070830041769</c:v>
                </c:pt>
                <c:pt idx="581">
                  <c:v>0.94593624523108344</c:v>
                </c:pt>
                <c:pt idx="582">
                  <c:v>0.94666394581588775</c:v>
                </c:pt>
                <c:pt idx="583">
                  <c:v>0.94738386154572429</c:v>
                </c:pt>
                <c:pt idx="584">
                  <c:v>0.94809604404891046</c:v>
                </c:pt>
                <c:pt idx="585">
                  <c:v>0.94880054508286893</c:v>
                </c:pt>
                <c:pt idx="586">
                  <c:v>0.94949741652587316</c:v>
                </c:pt>
                <c:pt idx="587">
                  <c:v>0.95018671036886293</c:v>
                </c:pt>
                <c:pt idx="588">
                  <c:v>0.95086847870732671</c:v>
                </c:pt>
                <c:pt idx="589">
                  <c:v>0.95154277373325469</c:v>
                </c:pt>
                <c:pt idx="590">
                  <c:v>0.9522096477271631</c:v>
                </c:pt>
                <c:pt idx="591">
                  <c:v>0.95286915305018871</c:v>
                </c:pt>
                <c:pt idx="592">
                  <c:v>0.95352134213625817</c:v>
                </c:pt>
                <c:pt idx="593">
                  <c:v>0.95416626748432898</c:v>
                </c:pt>
                <c:pt idx="594">
                  <c:v>0.95480398165070646</c:v>
                </c:pt>
                <c:pt idx="595">
                  <c:v>0.95543453724143579</c:v>
                </c:pt>
                <c:pt idx="596">
                  <c:v>0.95605798690476951</c:v>
                </c:pt>
                <c:pt idx="597">
                  <c:v>0.9566743833237138</c:v>
                </c:pt>
                <c:pt idx="598">
                  <c:v>0.95728377920865049</c:v>
                </c:pt>
                <c:pt idx="599">
                  <c:v>0.95788622729003969</c:v>
                </c:pt>
                <c:pt idx="600">
                  <c:v>0.95848178031120068</c:v>
                </c:pt>
                <c:pt idx="601">
                  <c:v>0.95907049102117259</c:v>
                </c:pt>
                <c:pt idx="602">
                  <c:v>0.95965241216765684</c:v>
                </c:pt>
                <c:pt idx="603">
                  <c:v>0.96022759649003975</c:v>
                </c:pt>
                <c:pt idx="604">
                  <c:v>0.96079609671249799</c:v>
                </c:pt>
                <c:pt idx="605">
                  <c:v>0.96135796553718589</c:v>
                </c:pt>
                <c:pt idx="606">
                  <c:v>0.96191325563750618</c:v>
                </c:pt>
                <c:pt idx="607">
                  <c:v>0.96246201965146438</c:v>
                </c:pt>
                <c:pt idx="608">
                  <c:v>0.96300431017510679</c:v>
                </c:pt>
                <c:pt idx="609">
                  <c:v>0.96354017975604356</c:v>
                </c:pt>
                <c:pt idx="610">
                  <c:v>0.96406968088705602</c:v>
                </c:pt>
                <c:pt idx="611">
                  <c:v>0.96459286599979033</c:v>
                </c:pt>
                <c:pt idx="612">
                  <c:v>0.96510978745853637</c:v>
                </c:pt>
                <c:pt idx="613">
                  <c:v>0.96562049755409229</c:v>
                </c:pt>
                <c:pt idx="614">
                  <c:v>0.96612504849771652</c:v>
                </c:pt>
                <c:pt idx="615">
                  <c:v>0.96662349241516543</c:v>
                </c:pt>
                <c:pt idx="616">
                  <c:v>0.96711588134081894</c:v>
                </c:pt>
                <c:pt idx="617">
                  <c:v>0.9676022672118928</c:v>
                </c:pt>
                <c:pt idx="618">
                  <c:v>0.96808270186273848</c:v>
                </c:pt>
                <c:pt idx="619">
                  <c:v>0.96855723701923069</c:v>
                </c:pt>
                <c:pt idx="620">
                  <c:v>0.96902592429324297</c:v>
                </c:pt>
                <c:pt idx="621">
                  <c:v>0.96948881517721108</c:v>
                </c:pt>
                <c:pt idx="622">
                  <c:v>0.96994596103878417</c:v>
                </c:pt>
                <c:pt idx="623">
                  <c:v>0.97039741311556493</c:v>
                </c:pt>
                <c:pt idx="624">
                  <c:v>0.97084322250993726</c:v>
                </c:pt>
                <c:pt idx="625">
                  <c:v>0.97128344018398272</c:v>
                </c:pt>
                <c:pt idx="626">
                  <c:v>0.97171811695448451</c:v>
                </c:pt>
                <c:pt idx="627">
                  <c:v>0.97214730348802147</c:v>
                </c:pt>
                <c:pt idx="628">
                  <c:v>0.97257105029614821</c:v>
                </c:pt>
                <c:pt idx="629">
                  <c:v>0.972989407730665</c:v>
                </c:pt>
                <c:pt idx="630">
                  <c:v>0.97340242597897564</c:v>
                </c:pt>
                <c:pt idx="631">
                  <c:v>0.97381015505953272</c:v>
                </c:pt>
                <c:pt idx="632">
                  <c:v>0.97421264481737158</c:v>
                </c:pt>
                <c:pt idx="633">
                  <c:v>0.97460994491973163</c:v>
                </c:pt>
                <c:pt idx="634">
                  <c:v>0.97500210485176553</c:v>
                </c:pt>
                <c:pt idx="635">
                  <c:v>0.97538917391233604</c:v>
                </c:pt>
                <c:pt idx="636">
                  <c:v>0.97577120120989969</c:v>
                </c:pt>
                <c:pt idx="637">
                  <c:v>0.97614823565847797</c:v>
                </c:pt>
                <c:pt idx="638">
                  <c:v>0.97652032597371496</c:v>
                </c:pt>
                <c:pt idx="639">
                  <c:v>0.97688752066902185</c:v>
                </c:pt>
                <c:pt idx="640">
                  <c:v>0.97724986805180769</c:v>
                </c:pt>
                <c:pt idx="641">
                  <c:v>0.97760741621979552</c:v>
                </c:pt>
                <c:pt idx="642">
                  <c:v>0.9779602130574252</c:v>
                </c:pt>
                <c:pt idx="643">
                  <c:v>0.97830830623234055</c:v>
                </c:pt>
                <c:pt idx="644">
                  <c:v>0.97865174319196235</c:v>
                </c:pt>
                <c:pt idx="645">
                  <c:v>0.97899057116014487</c:v>
                </c:pt>
                <c:pt idx="646">
                  <c:v>0.97932483713391771</c:v>
                </c:pt>
                <c:pt idx="647">
                  <c:v>0.97965458788031079</c:v>
                </c:pt>
                <c:pt idx="648">
                  <c:v>0.97997986993326247</c:v>
                </c:pt>
                <c:pt idx="649">
                  <c:v>0.98030072959061132</c:v>
                </c:pt>
                <c:pt idx="650">
                  <c:v>0.98061721291116977</c:v>
                </c:pt>
                <c:pt idx="651">
                  <c:v>0.98092936571187994</c:v>
                </c:pt>
                <c:pt idx="652">
                  <c:v>0.98123723356505088</c:v>
                </c:pt>
                <c:pt idx="653">
                  <c:v>0.98154086179567723</c:v>
                </c:pt>
                <c:pt idx="654">
                  <c:v>0.98184029547883733</c:v>
                </c:pt>
                <c:pt idx="655">
                  <c:v>0.98213557943717256</c:v>
                </c:pt>
                <c:pt idx="656">
                  <c:v>0.98242675823844527</c:v>
                </c:pt>
                <c:pt idx="657">
                  <c:v>0.98271387619317552</c:v>
                </c:pt>
                <c:pt idx="658">
                  <c:v>0.98299697735235669</c:v>
                </c:pt>
                <c:pt idx="659">
                  <c:v>0.98327610550524791</c:v>
                </c:pt>
                <c:pt idx="660">
                  <c:v>0.98355130417724446</c:v>
                </c:pt>
                <c:pt idx="661">
                  <c:v>0.98382261662782378</c:v>
                </c:pt>
                <c:pt idx="662">
                  <c:v>0.98409008584856827</c:v>
                </c:pt>
                <c:pt idx="663">
                  <c:v>0.9843537545612624</c:v>
                </c:pt>
                <c:pt idx="664">
                  <c:v>0.98461366521606486</c:v>
                </c:pt>
                <c:pt idx="665">
                  <c:v>0.98486985998975463</c:v>
                </c:pt>
                <c:pt idx="666">
                  <c:v>0.98512238078405012</c:v>
                </c:pt>
                <c:pt idx="667">
                  <c:v>0.98537126922400142</c:v>
                </c:pt>
                <c:pt idx="668">
                  <c:v>0.98561656665645303</c:v>
                </c:pt>
                <c:pt idx="669">
                  <c:v>0.98585831414858005</c:v>
                </c:pt>
                <c:pt idx="670">
                  <c:v>0.98609655248649242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2A-487E-8F52-4F7BD16B01DD}"/>
            </c:ext>
          </c:extLst>
        </c:ser>
        <c:ser>
          <c:idx val="2"/>
          <c:order val="2"/>
          <c:tx>
            <c:strRef>
              <c:f>Zadanie1!$M$1</c:f>
              <c:strCache>
                <c:ptCount val="1"/>
                <c:pt idx="0">
                  <c:v>G(x+E)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Zadanie1!$K$2:$K$672</c:f>
              <c:numCache>
                <c:formatCode>General</c:formatCode>
                <c:ptCount val="671"/>
                <c:pt idx="0">
                  <c:v>146</c:v>
                </c:pt>
                <c:pt idx="1">
                  <c:v>146.1</c:v>
                </c:pt>
                <c:pt idx="2">
                  <c:v>146.19999999999999</c:v>
                </c:pt>
                <c:pt idx="3">
                  <c:v>146.29999999999998</c:v>
                </c:pt>
                <c:pt idx="4">
                  <c:v>146.39999999999998</c:v>
                </c:pt>
                <c:pt idx="5">
                  <c:v>146.49999999999997</c:v>
                </c:pt>
                <c:pt idx="6">
                  <c:v>146.59999999999997</c:v>
                </c:pt>
                <c:pt idx="7">
                  <c:v>146.69999999999996</c:v>
                </c:pt>
                <c:pt idx="8">
                  <c:v>146.79999999999995</c:v>
                </c:pt>
                <c:pt idx="9">
                  <c:v>146.89999999999995</c:v>
                </c:pt>
                <c:pt idx="10">
                  <c:v>146.99999999999994</c:v>
                </c:pt>
                <c:pt idx="11">
                  <c:v>147.09999999999994</c:v>
                </c:pt>
                <c:pt idx="12">
                  <c:v>147.19999999999993</c:v>
                </c:pt>
                <c:pt idx="13">
                  <c:v>147.29999999999993</c:v>
                </c:pt>
                <c:pt idx="14">
                  <c:v>147.39999999999992</c:v>
                </c:pt>
                <c:pt idx="15">
                  <c:v>147.49999999999991</c:v>
                </c:pt>
                <c:pt idx="16">
                  <c:v>147.59999999999991</c:v>
                </c:pt>
                <c:pt idx="17">
                  <c:v>147.6999999999999</c:v>
                </c:pt>
                <c:pt idx="18">
                  <c:v>147.7999999999999</c:v>
                </c:pt>
                <c:pt idx="19">
                  <c:v>147.89999999999989</c:v>
                </c:pt>
                <c:pt idx="20">
                  <c:v>147.99999999999989</c:v>
                </c:pt>
                <c:pt idx="21">
                  <c:v>148.09999999999988</c:v>
                </c:pt>
                <c:pt idx="22">
                  <c:v>148.19999999999987</c:v>
                </c:pt>
                <c:pt idx="23">
                  <c:v>148.29999999999987</c:v>
                </c:pt>
                <c:pt idx="24">
                  <c:v>148.39999999999986</c:v>
                </c:pt>
                <c:pt idx="25">
                  <c:v>148.49999999999986</c:v>
                </c:pt>
                <c:pt idx="26">
                  <c:v>148.59999999999985</c:v>
                </c:pt>
                <c:pt idx="27">
                  <c:v>148.69999999999985</c:v>
                </c:pt>
                <c:pt idx="28">
                  <c:v>148.79999999999984</c:v>
                </c:pt>
                <c:pt idx="29">
                  <c:v>148.89999999999984</c:v>
                </c:pt>
                <c:pt idx="30">
                  <c:v>148.99999999999983</c:v>
                </c:pt>
                <c:pt idx="31">
                  <c:v>149.09999999999982</c:v>
                </c:pt>
                <c:pt idx="32">
                  <c:v>149.19999999999982</c:v>
                </c:pt>
                <c:pt idx="33">
                  <c:v>149.29999999999981</c:v>
                </c:pt>
                <c:pt idx="34">
                  <c:v>149.39999999999981</c:v>
                </c:pt>
                <c:pt idx="35">
                  <c:v>149.4999999999998</c:v>
                </c:pt>
                <c:pt idx="36">
                  <c:v>149.5999999999998</c:v>
                </c:pt>
                <c:pt idx="37">
                  <c:v>149.69999999999979</c:v>
                </c:pt>
                <c:pt idx="38">
                  <c:v>149.79999999999978</c:v>
                </c:pt>
                <c:pt idx="39">
                  <c:v>149.89999999999978</c:v>
                </c:pt>
                <c:pt idx="40">
                  <c:v>149.99999999999977</c:v>
                </c:pt>
                <c:pt idx="41">
                  <c:v>150.09999999999977</c:v>
                </c:pt>
                <c:pt idx="42">
                  <c:v>150.19999999999976</c:v>
                </c:pt>
                <c:pt idx="43">
                  <c:v>150.29999999999976</c:v>
                </c:pt>
                <c:pt idx="44">
                  <c:v>150.39999999999975</c:v>
                </c:pt>
                <c:pt idx="45">
                  <c:v>150.49999999999974</c:v>
                </c:pt>
                <c:pt idx="46">
                  <c:v>150.59999999999974</c:v>
                </c:pt>
                <c:pt idx="47">
                  <c:v>150.69999999999973</c:v>
                </c:pt>
                <c:pt idx="48">
                  <c:v>150.79999999999973</c:v>
                </c:pt>
                <c:pt idx="49">
                  <c:v>150.89999999999972</c:v>
                </c:pt>
                <c:pt idx="50">
                  <c:v>150.99999999999972</c:v>
                </c:pt>
                <c:pt idx="51">
                  <c:v>151.09999999999971</c:v>
                </c:pt>
                <c:pt idx="52">
                  <c:v>151.1999999999997</c:v>
                </c:pt>
                <c:pt idx="53">
                  <c:v>151.2999999999997</c:v>
                </c:pt>
                <c:pt idx="54">
                  <c:v>151.39999999999969</c:v>
                </c:pt>
                <c:pt idx="55">
                  <c:v>151.49999999999969</c:v>
                </c:pt>
                <c:pt idx="56">
                  <c:v>151.59999999999968</c:v>
                </c:pt>
                <c:pt idx="57">
                  <c:v>151.69999999999968</c:v>
                </c:pt>
                <c:pt idx="58">
                  <c:v>151.79999999999967</c:v>
                </c:pt>
                <c:pt idx="59">
                  <c:v>151.89999999999966</c:v>
                </c:pt>
                <c:pt idx="60">
                  <c:v>151.99999999999966</c:v>
                </c:pt>
                <c:pt idx="61">
                  <c:v>152.09999999999965</c:v>
                </c:pt>
                <c:pt idx="62">
                  <c:v>152.19999999999965</c:v>
                </c:pt>
                <c:pt idx="63">
                  <c:v>152.29999999999964</c:v>
                </c:pt>
                <c:pt idx="64">
                  <c:v>152.39999999999964</c:v>
                </c:pt>
                <c:pt idx="65">
                  <c:v>152.49999999999963</c:v>
                </c:pt>
                <c:pt idx="66">
                  <c:v>152.59999999999962</c:v>
                </c:pt>
                <c:pt idx="67">
                  <c:v>152.69999999999962</c:v>
                </c:pt>
                <c:pt idx="68">
                  <c:v>152.79999999999961</c:v>
                </c:pt>
                <c:pt idx="69">
                  <c:v>152.89999999999961</c:v>
                </c:pt>
                <c:pt idx="70">
                  <c:v>152.9999999999996</c:v>
                </c:pt>
                <c:pt idx="71">
                  <c:v>153.0999999999996</c:v>
                </c:pt>
                <c:pt idx="72">
                  <c:v>153.19999999999959</c:v>
                </c:pt>
                <c:pt idx="73">
                  <c:v>153.29999999999959</c:v>
                </c:pt>
                <c:pt idx="74">
                  <c:v>153.39999999999958</c:v>
                </c:pt>
                <c:pt idx="75">
                  <c:v>153.49999999999957</c:v>
                </c:pt>
                <c:pt idx="76">
                  <c:v>153.59999999999957</c:v>
                </c:pt>
                <c:pt idx="77">
                  <c:v>153.69999999999956</c:v>
                </c:pt>
                <c:pt idx="78">
                  <c:v>153.79999999999956</c:v>
                </c:pt>
                <c:pt idx="79">
                  <c:v>153.89999999999955</c:v>
                </c:pt>
                <c:pt idx="80">
                  <c:v>153.99999999999955</c:v>
                </c:pt>
                <c:pt idx="81">
                  <c:v>154.09999999999954</c:v>
                </c:pt>
                <c:pt idx="82">
                  <c:v>154.19999999999953</c:v>
                </c:pt>
                <c:pt idx="83">
                  <c:v>154.29999999999953</c:v>
                </c:pt>
                <c:pt idx="84">
                  <c:v>154.39999999999952</c:v>
                </c:pt>
                <c:pt idx="85">
                  <c:v>154.49999999999952</c:v>
                </c:pt>
                <c:pt idx="86">
                  <c:v>154.59999999999951</c:v>
                </c:pt>
                <c:pt idx="87">
                  <c:v>154.69999999999951</c:v>
                </c:pt>
                <c:pt idx="88">
                  <c:v>154.7999999999995</c:v>
                </c:pt>
                <c:pt idx="89">
                  <c:v>154.89999999999949</c:v>
                </c:pt>
                <c:pt idx="90">
                  <c:v>154.99999999999949</c:v>
                </c:pt>
                <c:pt idx="91">
                  <c:v>155.09999999999948</c:v>
                </c:pt>
                <c:pt idx="92">
                  <c:v>155.19999999999948</c:v>
                </c:pt>
                <c:pt idx="93">
                  <c:v>155.29999999999947</c:v>
                </c:pt>
                <c:pt idx="94">
                  <c:v>155.39999999999947</c:v>
                </c:pt>
                <c:pt idx="95">
                  <c:v>155.49999999999946</c:v>
                </c:pt>
                <c:pt idx="96">
                  <c:v>155.59999999999945</c:v>
                </c:pt>
                <c:pt idx="97">
                  <c:v>155.69999999999945</c:v>
                </c:pt>
                <c:pt idx="98">
                  <c:v>155.79999999999944</c:v>
                </c:pt>
                <c:pt idx="99">
                  <c:v>155.89999999999944</c:v>
                </c:pt>
                <c:pt idx="100">
                  <c:v>155.99999999999943</c:v>
                </c:pt>
                <c:pt idx="101">
                  <c:v>156.09999999999943</c:v>
                </c:pt>
                <c:pt idx="102">
                  <c:v>156.19999999999942</c:v>
                </c:pt>
                <c:pt idx="103">
                  <c:v>156.29999999999941</c:v>
                </c:pt>
                <c:pt idx="104">
                  <c:v>156.39999999999941</c:v>
                </c:pt>
                <c:pt idx="105">
                  <c:v>156.4999999999994</c:v>
                </c:pt>
                <c:pt idx="106">
                  <c:v>156.5999999999994</c:v>
                </c:pt>
                <c:pt idx="107">
                  <c:v>156.69999999999939</c:v>
                </c:pt>
                <c:pt idx="108">
                  <c:v>156.79999999999939</c:v>
                </c:pt>
                <c:pt idx="109">
                  <c:v>156.89999999999938</c:v>
                </c:pt>
                <c:pt idx="110">
                  <c:v>156.99999999999937</c:v>
                </c:pt>
                <c:pt idx="111">
                  <c:v>157.09999999999937</c:v>
                </c:pt>
                <c:pt idx="112">
                  <c:v>157.19999999999936</c:v>
                </c:pt>
                <c:pt idx="113">
                  <c:v>157.29999999999936</c:v>
                </c:pt>
                <c:pt idx="114">
                  <c:v>157.39999999999935</c:v>
                </c:pt>
                <c:pt idx="115">
                  <c:v>157.49999999999935</c:v>
                </c:pt>
                <c:pt idx="116">
                  <c:v>157.59999999999934</c:v>
                </c:pt>
                <c:pt idx="117">
                  <c:v>157.69999999999933</c:v>
                </c:pt>
                <c:pt idx="118">
                  <c:v>157.79999999999933</c:v>
                </c:pt>
                <c:pt idx="119">
                  <c:v>157.89999999999932</c:v>
                </c:pt>
                <c:pt idx="120">
                  <c:v>157.99999999999932</c:v>
                </c:pt>
                <c:pt idx="121">
                  <c:v>158.09999999999931</c:v>
                </c:pt>
                <c:pt idx="122">
                  <c:v>158.19999999999931</c:v>
                </c:pt>
                <c:pt idx="123">
                  <c:v>158.2999999999993</c:v>
                </c:pt>
                <c:pt idx="124">
                  <c:v>158.3999999999993</c:v>
                </c:pt>
                <c:pt idx="125">
                  <c:v>158.49999999999929</c:v>
                </c:pt>
                <c:pt idx="126">
                  <c:v>158.59999999999928</c:v>
                </c:pt>
                <c:pt idx="127">
                  <c:v>158.69999999999928</c:v>
                </c:pt>
                <c:pt idx="128">
                  <c:v>158.79999999999927</c:v>
                </c:pt>
                <c:pt idx="129">
                  <c:v>158.89999999999927</c:v>
                </c:pt>
                <c:pt idx="130">
                  <c:v>158.99999999999926</c:v>
                </c:pt>
                <c:pt idx="131">
                  <c:v>159.09999999999926</c:v>
                </c:pt>
                <c:pt idx="132">
                  <c:v>159.19999999999925</c:v>
                </c:pt>
                <c:pt idx="133">
                  <c:v>159.29999999999924</c:v>
                </c:pt>
                <c:pt idx="134">
                  <c:v>159.39999999999924</c:v>
                </c:pt>
                <c:pt idx="135">
                  <c:v>159.49999999999923</c:v>
                </c:pt>
                <c:pt idx="136">
                  <c:v>159.59999999999923</c:v>
                </c:pt>
                <c:pt idx="137">
                  <c:v>159.69999999999922</c:v>
                </c:pt>
                <c:pt idx="138">
                  <c:v>159.79999999999922</c:v>
                </c:pt>
                <c:pt idx="139">
                  <c:v>159.89999999999921</c:v>
                </c:pt>
                <c:pt idx="140">
                  <c:v>159.9999999999992</c:v>
                </c:pt>
                <c:pt idx="141">
                  <c:v>160.0999999999992</c:v>
                </c:pt>
                <c:pt idx="142">
                  <c:v>160.19999999999919</c:v>
                </c:pt>
                <c:pt idx="143">
                  <c:v>160.29999999999919</c:v>
                </c:pt>
                <c:pt idx="144">
                  <c:v>160.39999999999918</c:v>
                </c:pt>
                <c:pt idx="145">
                  <c:v>160.49999999999918</c:v>
                </c:pt>
                <c:pt idx="146">
                  <c:v>160.59999999999917</c:v>
                </c:pt>
                <c:pt idx="147">
                  <c:v>160.69999999999916</c:v>
                </c:pt>
                <c:pt idx="148">
                  <c:v>160.79999999999916</c:v>
                </c:pt>
                <c:pt idx="149">
                  <c:v>160.89999999999915</c:v>
                </c:pt>
                <c:pt idx="150">
                  <c:v>160.99999999999915</c:v>
                </c:pt>
                <c:pt idx="151">
                  <c:v>161.09999999999914</c:v>
                </c:pt>
                <c:pt idx="152">
                  <c:v>161.19999999999914</c:v>
                </c:pt>
                <c:pt idx="153">
                  <c:v>161.29999999999913</c:v>
                </c:pt>
                <c:pt idx="154">
                  <c:v>161.39999999999912</c:v>
                </c:pt>
                <c:pt idx="155">
                  <c:v>161.49999999999912</c:v>
                </c:pt>
                <c:pt idx="156">
                  <c:v>161.59999999999911</c:v>
                </c:pt>
                <c:pt idx="157">
                  <c:v>161.69999999999911</c:v>
                </c:pt>
                <c:pt idx="158">
                  <c:v>161.7999999999991</c:v>
                </c:pt>
                <c:pt idx="159">
                  <c:v>161.8999999999991</c:v>
                </c:pt>
                <c:pt idx="160">
                  <c:v>161.99999999999909</c:v>
                </c:pt>
                <c:pt idx="161">
                  <c:v>162.09999999999908</c:v>
                </c:pt>
                <c:pt idx="162">
                  <c:v>162.19999999999908</c:v>
                </c:pt>
                <c:pt idx="163">
                  <c:v>162.29999999999907</c:v>
                </c:pt>
                <c:pt idx="164">
                  <c:v>162.39999999999907</c:v>
                </c:pt>
                <c:pt idx="165">
                  <c:v>162.49999999999906</c:v>
                </c:pt>
                <c:pt idx="166">
                  <c:v>162.59999999999906</c:v>
                </c:pt>
                <c:pt idx="167">
                  <c:v>162.69999999999905</c:v>
                </c:pt>
                <c:pt idx="168">
                  <c:v>162.79999999999905</c:v>
                </c:pt>
                <c:pt idx="169">
                  <c:v>162.89999999999904</c:v>
                </c:pt>
                <c:pt idx="170">
                  <c:v>162.99999999999903</c:v>
                </c:pt>
                <c:pt idx="171">
                  <c:v>163.09999999999903</c:v>
                </c:pt>
                <c:pt idx="172">
                  <c:v>163.19999999999902</c:v>
                </c:pt>
                <c:pt idx="173">
                  <c:v>163.29999999999902</c:v>
                </c:pt>
                <c:pt idx="174">
                  <c:v>163.39999999999901</c:v>
                </c:pt>
                <c:pt idx="175">
                  <c:v>163.49999999999901</c:v>
                </c:pt>
                <c:pt idx="176">
                  <c:v>163.599999999999</c:v>
                </c:pt>
                <c:pt idx="177">
                  <c:v>163.69999999999899</c:v>
                </c:pt>
                <c:pt idx="178">
                  <c:v>163.79999999999899</c:v>
                </c:pt>
                <c:pt idx="179">
                  <c:v>163.89999999999898</c:v>
                </c:pt>
                <c:pt idx="180">
                  <c:v>163.99999999999898</c:v>
                </c:pt>
                <c:pt idx="181">
                  <c:v>164.09999999999897</c:v>
                </c:pt>
                <c:pt idx="182">
                  <c:v>164.19999999999897</c:v>
                </c:pt>
                <c:pt idx="183">
                  <c:v>164.29999999999896</c:v>
                </c:pt>
                <c:pt idx="184">
                  <c:v>164.39999999999895</c:v>
                </c:pt>
                <c:pt idx="185">
                  <c:v>164.49999999999895</c:v>
                </c:pt>
                <c:pt idx="186">
                  <c:v>164.59999999999894</c:v>
                </c:pt>
                <c:pt idx="187">
                  <c:v>164.69999999999894</c:v>
                </c:pt>
                <c:pt idx="188">
                  <c:v>164.79999999999893</c:v>
                </c:pt>
                <c:pt idx="189">
                  <c:v>164.89999999999893</c:v>
                </c:pt>
                <c:pt idx="190">
                  <c:v>164.99999999999892</c:v>
                </c:pt>
                <c:pt idx="191">
                  <c:v>165.09999999999891</c:v>
                </c:pt>
                <c:pt idx="192">
                  <c:v>165.19999999999891</c:v>
                </c:pt>
                <c:pt idx="193">
                  <c:v>165.2999999999989</c:v>
                </c:pt>
                <c:pt idx="194">
                  <c:v>165.3999999999989</c:v>
                </c:pt>
                <c:pt idx="195">
                  <c:v>165.49999999999889</c:v>
                </c:pt>
                <c:pt idx="196">
                  <c:v>165.59999999999889</c:v>
                </c:pt>
                <c:pt idx="197">
                  <c:v>165.69999999999888</c:v>
                </c:pt>
                <c:pt idx="198">
                  <c:v>165.79999999999887</c:v>
                </c:pt>
                <c:pt idx="199">
                  <c:v>165.89999999999887</c:v>
                </c:pt>
                <c:pt idx="200">
                  <c:v>165.99999999999886</c:v>
                </c:pt>
                <c:pt idx="201">
                  <c:v>166.09999999999886</c:v>
                </c:pt>
                <c:pt idx="202">
                  <c:v>166.19999999999885</c:v>
                </c:pt>
                <c:pt idx="203">
                  <c:v>166.29999999999885</c:v>
                </c:pt>
                <c:pt idx="204">
                  <c:v>166.39999999999884</c:v>
                </c:pt>
                <c:pt idx="205">
                  <c:v>166.49999999999883</c:v>
                </c:pt>
                <c:pt idx="206">
                  <c:v>166.59999999999883</c:v>
                </c:pt>
                <c:pt idx="207">
                  <c:v>166.69999999999882</c:v>
                </c:pt>
                <c:pt idx="208">
                  <c:v>166.79999999999882</c:v>
                </c:pt>
                <c:pt idx="209">
                  <c:v>166.89999999999881</c:v>
                </c:pt>
                <c:pt idx="210">
                  <c:v>166.99999999999881</c:v>
                </c:pt>
                <c:pt idx="211">
                  <c:v>167.0999999999988</c:v>
                </c:pt>
                <c:pt idx="212">
                  <c:v>167.19999999999879</c:v>
                </c:pt>
                <c:pt idx="213">
                  <c:v>167.29999999999879</c:v>
                </c:pt>
                <c:pt idx="214">
                  <c:v>167.39999999999878</c:v>
                </c:pt>
                <c:pt idx="215">
                  <c:v>167.49999999999878</c:v>
                </c:pt>
                <c:pt idx="216">
                  <c:v>167.59999999999877</c:v>
                </c:pt>
                <c:pt idx="217">
                  <c:v>167.69999999999877</c:v>
                </c:pt>
                <c:pt idx="218">
                  <c:v>167.79999999999876</c:v>
                </c:pt>
                <c:pt idx="219">
                  <c:v>167.89999999999876</c:v>
                </c:pt>
                <c:pt idx="220">
                  <c:v>167.99999999999875</c:v>
                </c:pt>
                <c:pt idx="221">
                  <c:v>168.09999999999874</c:v>
                </c:pt>
                <c:pt idx="222">
                  <c:v>168.19999999999874</c:v>
                </c:pt>
                <c:pt idx="223">
                  <c:v>168.29999999999873</c:v>
                </c:pt>
                <c:pt idx="224">
                  <c:v>168.39999999999873</c:v>
                </c:pt>
                <c:pt idx="225">
                  <c:v>168.49999999999872</c:v>
                </c:pt>
                <c:pt idx="226">
                  <c:v>168.59999999999872</c:v>
                </c:pt>
                <c:pt idx="227">
                  <c:v>168.69999999999871</c:v>
                </c:pt>
                <c:pt idx="228">
                  <c:v>168.7999999999987</c:v>
                </c:pt>
                <c:pt idx="229">
                  <c:v>168.8999999999987</c:v>
                </c:pt>
                <c:pt idx="230">
                  <c:v>168.99999999999869</c:v>
                </c:pt>
                <c:pt idx="231">
                  <c:v>169.09999999999869</c:v>
                </c:pt>
                <c:pt idx="232">
                  <c:v>169.19999999999868</c:v>
                </c:pt>
                <c:pt idx="233">
                  <c:v>169.29999999999868</c:v>
                </c:pt>
                <c:pt idx="234">
                  <c:v>169.39999999999867</c:v>
                </c:pt>
                <c:pt idx="235">
                  <c:v>169.49999999999866</c:v>
                </c:pt>
                <c:pt idx="236">
                  <c:v>169.59999999999866</c:v>
                </c:pt>
                <c:pt idx="237">
                  <c:v>169.69999999999865</c:v>
                </c:pt>
                <c:pt idx="238">
                  <c:v>169.79999999999865</c:v>
                </c:pt>
                <c:pt idx="239">
                  <c:v>169.89999999999864</c:v>
                </c:pt>
                <c:pt idx="240">
                  <c:v>169.99999999999864</c:v>
                </c:pt>
                <c:pt idx="241">
                  <c:v>170.09999999999863</c:v>
                </c:pt>
                <c:pt idx="242">
                  <c:v>170.19999999999862</c:v>
                </c:pt>
                <c:pt idx="243">
                  <c:v>170.29999999999862</c:v>
                </c:pt>
                <c:pt idx="244">
                  <c:v>170.39999999999861</c:v>
                </c:pt>
                <c:pt idx="245">
                  <c:v>170.49999999999861</c:v>
                </c:pt>
                <c:pt idx="246">
                  <c:v>170.5999999999986</c:v>
                </c:pt>
                <c:pt idx="247">
                  <c:v>170.6999999999986</c:v>
                </c:pt>
                <c:pt idx="248">
                  <c:v>170.79999999999859</c:v>
                </c:pt>
                <c:pt idx="249">
                  <c:v>170.89999999999858</c:v>
                </c:pt>
                <c:pt idx="250">
                  <c:v>170.99999999999858</c:v>
                </c:pt>
                <c:pt idx="251">
                  <c:v>171.09999999999857</c:v>
                </c:pt>
                <c:pt idx="252">
                  <c:v>171.19999999999857</c:v>
                </c:pt>
                <c:pt idx="253">
                  <c:v>171.29999999999856</c:v>
                </c:pt>
                <c:pt idx="254">
                  <c:v>171.39999999999856</c:v>
                </c:pt>
                <c:pt idx="255">
                  <c:v>171.49999999999855</c:v>
                </c:pt>
                <c:pt idx="256">
                  <c:v>171.59999999999854</c:v>
                </c:pt>
                <c:pt idx="257">
                  <c:v>171.69999999999854</c:v>
                </c:pt>
                <c:pt idx="258">
                  <c:v>171.79999999999853</c:v>
                </c:pt>
                <c:pt idx="259">
                  <c:v>171.89999999999853</c:v>
                </c:pt>
                <c:pt idx="260">
                  <c:v>171.99999999999852</c:v>
                </c:pt>
                <c:pt idx="261">
                  <c:v>172.09999999999852</c:v>
                </c:pt>
                <c:pt idx="262">
                  <c:v>172.19999999999851</c:v>
                </c:pt>
                <c:pt idx="263">
                  <c:v>172.29999999999851</c:v>
                </c:pt>
                <c:pt idx="264">
                  <c:v>172.3999999999985</c:v>
                </c:pt>
                <c:pt idx="265">
                  <c:v>172.49999999999849</c:v>
                </c:pt>
                <c:pt idx="266">
                  <c:v>172.59999999999849</c:v>
                </c:pt>
                <c:pt idx="267">
                  <c:v>172.69999999999848</c:v>
                </c:pt>
                <c:pt idx="268">
                  <c:v>172.79999999999848</c:v>
                </c:pt>
                <c:pt idx="269">
                  <c:v>172.89999999999847</c:v>
                </c:pt>
                <c:pt idx="270">
                  <c:v>172.99999999999847</c:v>
                </c:pt>
                <c:pt idx="271">
                  <c:v>173.09999999999846</c:v>
                </c:pt>
                <c:pt idx="272">
                  <c:v>173.19999999999845</c:v>
                </c:pt>
                <c:pt idx="273">
                  <c:v>173.29999999999845</c:v>
                </c:pt>
                <c:pt idx="274">
                  <c:v>173.39999999999844</c:v>
                </c:pt>
                <c:pt idx="275">
                  <c:v>173.49999999999844</c:v>
                </c:pt>
                <c:pt idx="276">
                  <c:v>173.59999999999843</c:v>
                </c:pt>
                <c:pt idx="277">
                  <c:v>173.69999999999843</c:v>
                </c:pt>
                <c:pt idx="278">
                  <c:v>173.79999999999842</c:v>
                </c:pt>
                <c:pt idx="279">
                  <c:v>173.89999999999841</c:v>
                </c:pt>
                <c:pt idx="280">
                  <c:v>173.99999999999841</c:v>
                </c:pt>
                <c:pt idx="281">
                  <c:v>174.0999999999984</c:v>
                </c:pt>
                <c:pt idx="282">
                  <c:v>174.1999999999984</c:v>
                </c:pt>
                <c:pt idx="283">
                  <c:v>174.29999999999839</c:v>
                </c:pt>
                <c:pt idx="284">
                  <c:v>174.39999999999839</c:v>
                </c:pt>
                <c:pt idx="285">
                  <c:v>174.49999999999838</c:v>
                </c:pt>
                <c:pt idx="286">
                  <c:v>174.59999999999837</c:v>
                </c:pt>
                <c:pt idx="287">
                  <c:v>174.69999999999837</c:v>
                </c:pt>
                <c:pt idx="288">
                  <c:v>174.79999999999836</c:v>
                </c:pt>
                <c:pt idx="289">
                  <c:v>174.89999999999836</c:v>
                </c:pt>
                <c:pt idx="290">
                  <c:v>174.99999999999835</c:v>
                </c:pt>
                <c:pt idx="291">
                  <c:v>175.09999999999835</c:v>
                </c:pt>
                <c:pt idx="292">
                  <c:v>175.19999999999834</c:v>
                </c:pt>
                <c:pt idx="293">
                  <c:v>175.29999999999833</c:v>
                </c:pt>
                <c:pt idx="294">
                  <c:v>175.39999999999833</c:v>
                </c:pt>
                <c:pt idx="295">
                  <c:v>175.49999999999832</c:v>
                </c:pt>
                <c:pt idx="296">
                  <c:v>175.59999999999832</c:v>
                </c:pt>
                <c:pt idx="297">
                  <c:v>175.69999999999831</c:v>
                </c:pt>
                <c:pt idx="298">
                  <c:v>175.79999999999831</c:v>
                </c:pt>
                <c:pt idx="299">
                  <c:v>175.8999999999983</c:v>
                </c:pt>
                <c:pt idx="300">
                  <c:v>175.99999999999829</c:v>
                </c:pt>
                <c:pt idx="301">
                  <c:v>176.09999999999829</c:v>
                </c:pt>
                <c:pt idx="302">
                  <c:v>176.19999999999828</c:v>
                </c:pt>
                <c:pt idx="303">
                  <c:v>176.29999999999828</c:v>
                </c:pt>
                <c:pt idx="304">
                  <c:v>176.39999999999827</c:v>
                </c:pt>
                <c:pt idx="305">
                  <c:v>176.49999999999827</c:v>
                </c:pt>
                <c:pt idx="306">
                  <c:v>176.59999999999826</c:v>
                </c:pt>
                <c:pt idx="307">
                  <c:v>176.69999999999825</c:v>
                </c:pt>
                <c:pt idx="308">
                  <c:v>176.79999999999825</c:v>
                </c:pt>
                <c:pt idx="309">
                  <c:v>176.89999999999824</c:v>
                </c:pt>
                <c:pt idx="310">
                  <c:v>176.99999999999824</c:v>
                </c:pt>
                <c:pt idx="311">
                  <c:v>177.09999999999823</c:v>
                </c:pt>
                <c:pt idx="312">
                  <c:v>177.19999999999823</c:v>
                </c:pt>
                <c:pt idx="313">
                  <c:v>177.29999999999822</c:v>
                </c:pt>
                <c:pt idx="314">
                  <c:v>177.39999999999822</c:v>
                </c:pt>
                <c:pt idx="315">
                  <c:v>177.49999999999821</c:v>
                </c:pt>
                <c:pt idx="316">
                  <c:v>177.5999999999982</c:v>
                </c:pt>
                <c:pt idx="317">
                  <c:v>177.6999999999982</c:v>
                </c:pt>
                <c:pt idx="318">
                  <c:v>177.79999999999819</c:v>
                </c:pt>
                <c:pt idx="319">
                  <c:v>177.89999999999819</c:v>
                </c:pt>
                <c:pt idx="320">
                  <c:v>177.99999999999818</c:v>
                </c:pt>
                <c:pt idx="321">
                  <c:v>178.09999999999818</c:v>
                </c:pt>
                <c:pt idx="322">
                  <c:v>178.19999999999817</c:v>
                </c:pt>
                <c:pt idx="323">
                  <c:v>178.29999999999816</c:v>
                </c:pt>
                <c:pt idx="324">
                  <c:v>178.39999999999816</c:v>
                </c:pt>
                <c:pt idx="325">
                  <c:v>178.49999999999815</c:v>
                </c:pt>
                <c:pt idx="326">
                  <c:v>178.59999999999815</c:v>
                </c:pt>
                <c:pt idx="327">
                  <c:v>178.69999999999814</c:v>
                </c:pt>
                <c:pt idx="328">
                  <c:v>178.79999999999814</c:v>
                </c:pt>
                <c:pt idx="329">
                  <c:v>178.89999999999813</c:v>
                </c:pt>
                <c:pt idx="330">
                  <c:v>178.99999999999812</c:v>
                </c:pt>
                <c:pt idx="331">
                  <c:v>179.09999999999812</c:v>
                </c:pt>
                <c:pt idx="332">
                  <c:v>179.19999999999811</c:v>
                </c:pt>
                <c:pt idx="333">
                  <c:v>179.29999999999811</c:v>
                </c:pt>
                <c:pt idx="334">
                  <c:v>179.3999999999981</c:v>
                </c:pt>
                <c:pt idx="335">
                  <c:v>179.4999999999981</c:v>
                </c:pt>
                <c:pt idx="336">
                  <c:v>179.59999999999809</c:v>
                </c:pt>
                <c:pt idx="337">
                  <c:v>179.69999999999808</c:v>
                </c:pt>
                <c:pt idx="338">
                  <c:v>179.79999999999808</c:v>
                </c:pt>
                <c:pt idx="339">
                  <c:v>179.89999999999807</c:v>
                </c:pt>
                <c:pt idx="340">
                  <c:v>179.99999999999807</c:v>
                </c:pt>
                <c:pt idx="341">
                  <c:v>180.09999999999806</c:v>
                </c:pt>
                <c:pt idx="342">
                  <c:v>180.19999999999806</c:v>
                </c:pt>
                <c:pt idx="343">
                  <c:v>180.29999999999805</c:v>
                </c:pt>
                <c:pt idx="344">
                  <c:v>180.39999999999804</c:v>
                </c:pt>
                <c:pt idx="345">
                  <c:v>180.49999999999804</c:v>
                </c:pt>
                <c:pt idx="346">
                  <c:v>180.59999999999803</c:v>
                </c:pt>
                <c:pt idx="347">
                  <c:v>180.69999999999803</c:v>
                </c:pt>
                <c:pt idx="348">
                  <c:v>180.79999999999802</c:v>
                </c:pt>
                <c:pt idx="349">
                  <c:v>180.89999999999802</c:v>
                </c:pt>
                <c:pt idx="350">
                  <c:v>180.99999999999801</c:v>
                </c:pt>
                <c:pt idx="351">
                  <c:v>181.099999999998</c:v>
                </c:pt>
                <c:pt idx="352">
                  <c:v>181.199999999998</c:v>
                </c:pt>
                <c:pt idx="353">
                  <c:v>181.29999999999799</c:v>
                </c:pt>
                <c:pt idx="354">
                  <c:v>181.39999999999799</c:v>
                </c:pt>
                <c:pt idx="355">
                  <c:v>181.49999999999798</c:v>
                </c:pt>
                <c:pt idx="356">
                  <c:v>181.59999999999798</c:v>
                </c:pt>
                <c:pt idx="357">
                  <c:v>181.69999999999797</c:v>
                </c:pt>
                <c:pt idx="358">
                  <c:v>181.79999999999797</c:v>
                </c:pt>
                <c:pt idx="359">
                  <c:v>181.89999999999796</c:v>
                </c:pt>
                <c:pt idx="360">
                  <c:v>181.99999999999795</c:v>
                </c:pt>
                <c:pt idx="361">
                  <c:v>182.09999999999795</c:v>
                </c:pt>
                <c:pt idx="362">
                  <c:v>182.19999999999794</c:v>
                </c:pt>
                <c:pt idx="363">
                  <c:v>182.29999999999794</c:v>
                </c:pt>
                <c:pt idx="364">
                  <c:v>182.39999999999793</c:v>
                </c:pt>
                <c:pt idx="365">
                  <c:v>182.49999999999793</c:v>
                </c:pt>
                <c:pt idx="366">
                  <c:v>182.59999999999792</c:v>
                </c:pt>
                <c:pt idx="367">
                  <c:v>182.69999999999791</c:v>
                </c:pt>
                <c:pt idx="368">
                  <c:v>182.79999999999791</c:v>
                </c:pt>
                <c:pt idx="369">
                  <c:v>182.8999999999979</c:v>
                </c:pt>
                <c:pt idx="370">
                  <c:v>182.9999999999979</c:v>
                </c:pt>
                <c:pt idx="371">
                  <c:v>183.09999999999789</c:v>
                </c:pt>
                <c:pt idx="372">
                  <c:v>183.19999999999789</c:v>
                </c:pt>
                <c:pt idx="373">
                  <c:v>183.29999999999788</c:v>
                </c:pt>
                <c:pt idx="374">
                  <c:v>183.39999999999787</c:v>
                </c:pt>
                <c:pt idx="375">
                  <c:v>183.49999999999787</c:v>
                </c:pt>
                <c:pt idx="376">
                  <c:v>183.59999999999786</c:v>
                </c:pt>
                <c:pt idx="377">
                  <c:v>183.69999999999786</c:v>
                </c:pt>
                <c:pt idx="378">
                  <c:v>183.79999999999785</c:v>
                </c:pt>
                <c:pt idx="379">
                  <c:v>183.89999999999785</c:v>
                </c:pt>
                <c:pt idx="380">
                  <c:v>183.99999999999784</c:v>
                </c:pt>
                <c:pt idx="381">
                  <c:v>184.09999999999783</c:v>
                </c:pt>
                <c:pt idx="382">
                  <c:v>184.19999999999783</c:v>
                </c:pt>
                <c:pt idx="383">
                  <c:v>184.29999999999782</c:v>
                </c:pt>
                <c:pt idx="384">
                  <c:v>184.39999999999782</c:v>
                </c:pt>
                <c:pt idx="385">
                  <c:v>184.49999999999781</c:v>
                </c:pt>
                <c:pt idx="386">
                  <c:v>184.59999999999781</c:v>
                </c:pt>
                <c:pt idx="387">
                  <c:v>184.6999999999978</c:v>
                </c:pt>
                <c:pt idx="388">
                  <c:v>184.79999999999779</c:v>
                </c:pt>
                <c:pt idx="389">
                  <c:v>184.89999999999779</c:v>
                </c:pt>
                <c:pt idx="390">
                  <c:v>184.99999999999778</c:v>
                </c:pt>
                <c:pt idx="391">
                  <c:v>185.09999999999778</c:v>
                </c:pt>
                <c:pt idx="392">
                  <c:v>185.19999999999777</c:v>
                </c:pt>
                <c:pt idx="393">
                  <c:v>185.29999999999777</c:v>
                </c:pt>
                <c:pt idx="394">
                  <c:v>185.39999999999776</c:v>
                </c:pt>
                <c:pt idx="395">
                  <c:v>185.49999999999775</c:v>
                </c:pt>
                <c:pt idx="396">
                  <c:v>185.59999999999775</c:v>
                </c:pt>
                <c:pt idx="397">
                  <c:v>185.69999999999774</c:v>
                </c:pt>
                <c:pt idx="398">
                  <c:v>185.79999999999774</c:v>
                </c:pt>
                <c:pt idx="399">
                  <c:v>185.89999999999773</c:v>
                </c:pt>
                <c:pt idx="400">
                  <c:v>185.99999999999773</c:v>
                </c:pt>
                <c:pt idx="401">
                  <c:v>186.09999999999772</c:v>
                </c:pt>
                <c:pt idx="402">
                  <c:v>186.19999999999771</c:v>
                </c:pt>
                <c:pt idx="403">
                  <c:v>186.29999999999771</c:v>
                </c:pt>
                <c:pt idx="404">
                  <c:v>186.3999999999977</c:v>
                </c:pt>
                <c:pt idx="405">
                  <c:v>186.4999999999977</c:v>
                </c:pt>
                <c:pt idx="406">
                  <c:v>186.59999999999769</c:v>
                </c:pt>
                <c:pt idx="407">
                  <c:v>186.69999999999769</c:v>
                </c:pt>
                <c:pt idx="408">
                  <c:v>186.79999999999768</c:v>
                </c:pt>
                <c:pt idx="409">
                  <c:v>186.89999999999768</c:v>
                </c:pt>
                <c:pt idx="410">
                  <c:v>186.99999999999767</c:v>
                </c:pt>
                <c:pt idx="411">
                  <c:v>187.09999999999766</c:v>
                </c:pt>
                <c:pt idx="412">
                  <c:v>187.19999999999766</c:v>
                </c:pt>
                <c:pt idx="413">
                  <c:v>187.29999999999765</c:v>
                </c:pt>
                <c:pt idx="414">
                  <c:v>187.39999999999765</c:v>
                </c:pt>
                <c:pt idx="415">
                  <c:v>187.49999999999764</c:v>
                </c:pt>
                <c:pt idx="416">
                  <c:v>187.59999999999764</c:v>
                </c:pt>
                <c:pt idx="417">
                  <c:v>187.69999999999763</c:v>
                </c:pt>
                <c:pt idx="418">
                  <c:v>187.79999999999762</c:v>
                </c:pt>
                <c:pt idx="419">
                  <c:v>187.89999999999762</c:v>
                </c:pt>
                <c:pt idx="420">
                  <c:v>187.99999999999761</c:v>
                </c:pt>
                <c:pt idx="421">
                  <c:v>188.09999999999761</c:v>
                </c:pt>
                <c:pt idx="422">
                  <c:v>188.1999999999976</c:v>
                </c:pt>
                <c:pt idx="423">
                  <c:v>188.2999999999976</c:v>
                </c:pt>
                <c:pt idx="424">
                  <c:v>188.39999999999759</c:v>
                </c:pt>
                <c:pt idx="425">
                  <c:v>188.49999999999758</c:v>
                </c:pt>
                <c:pt idx="426">
                  <c:v>188.59999999999758</c:v>
                </c:pt>
                <c:pt idx="427">
                  <c:v>188.69999999999757</c:v>
                </c:pt>
                <c:pt idx="428">
                  <c:v>188.79999999999757</c:v>
                </c:pt>
                <c:pt idx="429">
                  <c:v>188.89999999999756</c:v>
                </c:pt>
                <c:pt idx="430">
                  <c:v>188.99999999999756</c:v>
                </c:pt>
                <c:pt idx="431">
                  <c:v>189.09999999999755</c:v>
                </c:pt>
                <c:pt idx="432">
                  <c:v>189.19999999999754</c:v>
                </c:pt>
                <c:pt idx="433">
                  <c:v>189.29999999999754</c:v>
                </c:pt>
                <c:pt idx="434">
                  <c:v>189.39999999999753</c:v>
                </c:pt>
                <c:pt idx="435">
                  <c:v>189.49999999999753</c:v>
                </c:pt>
                <c:pt idx="436">
                  <c:v>189.59999999999752</c:v>
                </c:pt>
                <c:pt idx="437">
                  <c:v>189.69999999999752</c:v>
                </c:pt>
                <c:pt idx="438">
                  <c:v>189.79999999999751</c:v>
                </c:pt>
                <c:pt idx="439">
                  <c:v>189.8999999999975</c:v>
                </c:pt>
                <c:pt idx="440">
                  <c:v>189.9999999999975</c:v>
                </c:pt>
                <c:pt idx="441">
                  <c:v>190.09999999999749</c:v>
                </c:pt>
                <c:pt idx="442">
                  <c:v>190.19999999999749</c:v>
                </c:pt>
                <c:pt idx="443">
                  <c:v>190.29999999999748</c:v>
                </c:pt>
                <c:pt idx="444">
                  <c:v>190.39999999999748</c:v>
                </c:pt>
                <c:pt idx="445">
                  <c:v>190.49999999999747</c:v>
                </c:pt>
                <c:pt idx="446">
                  <c:v>190.59999999999746</c:v>
                </c:pt>
                <c:pt idx="447">
                  <c:v>190.69999999999746</c:v>
                </c:pt>
                <c:pt idx="448">
                  <c:v>190.79999999999745</c:v>
                </c:pt>
                <c:pt idx="449">
                  <c:v>190.89999999999745</c:v>
                </c:pt>
                <c:pt idx="450">
                  <c:v>190.99999999999744</c:v>
                </c:pt>
                <c:pt idx="451">
                  <c:v>191.09999999999744</c:v>
                </c:pt>
                <c:pt idx="452">
                  <c:v>191.19999999999743</c:v>
                </c:pt>
                <c:pt idx="453">
                  <c:v>191.29999999999742</c:v>
                </c:pt>
                <c:pt idx="454">
                  <c:v>191.39999999999742</c:v>
                </c:pt>
                <c:pt idx="455">
                  <c:v>191.49999999999741</c:v>
                </c:pt>
                <c:pt idx="456">
                  <c:v>191.59999999999741</c:v>
                </c:pt>
                <c:pt idx="457">
                  <c:v>191.6999999999974</c:v>
                </c:pt>
                <c:pt idx="458">
                  <c:v>191.7999999999974</c:v>
                </c:pt>
                <c:pt idx="459">
                  <c:v>191.89999999999739</c:v>
                </c:pt>
                <c:pt idx="460">
                  <c:v>191.99999999999739</c:v>
                </c:pt>
                <c:pt idx="461">
                  <c:v>192.09999999999738</c:v>
                </c:pt>
                <c:pt idx="462">
                  <c:v>192.19999999999737</c:v>
                </c:pt>
                <c:pt idx="463">
                  <c:v>192.29999999999737</c:v>
                </c:pt>
                <c:pt idx="464">
                  <c:v>192.39999999999736</c:v>
                </c:pt>
                <c:pt idx="465">
                  <c:v>192.49999999999736</c:v>
                </c:pt>
                <c:pt idx="466">
                  <c:v>192.59999999999735</c:v>
                </c:pt>
                <c:pt idx="467">
                  <c:v>192.69999999999735</c:v>
                </c:pt>
                <c:pt idx="468">
                  <c:v>192.79999999999734</c:v>
                </c:pt>
                <c:pt idx="469">
                  <c:v>192.89999999999733</c:v>
                </c:pt>
                <c:pt idx="470">
                  <c:v>192.99999999999733</c:v>
                </c:pt>
                <c:pt idx="471">
                  <c:v>193.09999999999732</c:v>
                </c:pt>
                <c:pt idx="472">
                  <c:v>193.19999999999732</c:v>
                </c:pt>
                <c:pt idx="473">
                  <c:v>193.29999999999731</c:v>
                </c:pt>
                <c:pt idx="474">
                  <c:v>193.39999999999731</c:v>
                </c:pt>
                <c:pt idx="475">
                  <c:v>193.4999999999973</c:v>
                </c:pt>
                <c:pt idx="476">
                  <c:v>193.59999999999729</c:v>
                </c:pt>
                <c:pt idx="477">
                  <c:v>193.69999999999729</c:v>
                </c:pt>
                <c:pt idx="478">
                  <c:v>193.79999999999728</c:v>
                </c:pt>
                <c:pt idx="479">
                  <c:v>193.89999999999728</c:v>
                </c:pt>
                <c:pt idx="480">
                  <c:v>193.99999999999727</c:v>
                </c:pt>
                <c:pt idx="481">
                  <c:v>194.09999999999727</c:v>
                </c:pt>
                <c:pt idx="482">
                  <c:v>194.19999999999726</c:v>
                </c:pt>
                <c:pt idx="483">
                  <c:v>194.29999999999725</c:v>
                </c:pt>
                <c:pt idx="484">
                  <c:v>194.39999999999725</c:v>
                </c:pt>
                <c:pt idx="485">
                  <c:v>194.49999999999724</c:v>
                </c:pt>
                <c:pt idx="486">
                  <c:v>194.59999999999724</c:v>
                </c:pt>
                <c:pt idx="487">
                  <c:v>194.69999999999723</c:v>
                </c:pt>
                <c:pt idx="488">
                  <c:v>194.79999999999723</c:v>
                </c:pt>
                <c:pt idx="489">
                  <c:v>194.89999999999722</c:v>
                </c:pt>
                <c:pt idx="490">
                  <c:v>194.99999999999721</c:v>
                </c:pt>
                <c:pt idx="491">
                  <c:v>195.09999999999721</c:v>
                </c:pt>
                <c:pt idx="492">
                  <c:v>195.1999999999972</c:v>
                </c:pt>
                <c:pt idx="493">
                  <c:v>195.2999999999972</c:v>
                </c:pt>
                <c:pt idx="494">
                  <c:v>195.39999999999719</c:v>
                </c:pt>
                <c:pt idx="495">
                  <c:v>195.49999999999719</c:v>
                </c:pt>
                <c:pt idx="496">
                  <c:v>195.59999999999718</c:v>
                </c:pt>
                <c:pt idx="497">
                  <c:v>195.69999999999717</c:v>
                </c:pt>
                <c:pt idx="498">
                  <c:v>195.79999999999717</c:v>
                </c:pt>
                <c:pt idx="499">
                  <c:v>195.89999999999716</c:v>
                </c:pt>
                <c:pt idx="500">
                  <c:v>195.99999999999716</c:v>
                </c:pt>
                <c:pt idx="501">
                  <c:v>196.09999999999715</c:v>
                </c:pt>
                <c:pt idx="502">
                  <c:v>196.19999999999715</c:v>
                </c:pt>
                <c:pt idx="503">
                  <c:v>196.29999999999714</c:v>
                </c:pt>
                <c:pt idx="504">
                  <c:v>196.39999999999714</c:v>
                </c:pt>
                <c:pt idx="505">
                  <c:v>196.49999999999713</c:v>
                </c:pt>
                <c:pt idx="506">
                  <c:v>196.59999999999712</c:v>
                </c:pt>
                <c:pt idx="507">
                  <c:v>196.69999999999712</c:v>
                </c:pt>
                <c:pt idx="508">
                  <c:v>196.79999999999711</c:v>
                </c:pt>
                <c:pt idx="509">
                  <c:v>196.89999999999711</c:v>
                </c:pt>
                <c:pt idx="510">
                  <c:v>196.9999999999971</c:v>
                </c:pt>
                <c:pt idx="511">
                  <c:v>197.0999999999971</c:v>
                </c:pt>
                <c:pt idx="512">
                  <c:v>197.19999999999709</c:v>
                </c:pt>
                <c:pt idx="513">
                  <c:v>197.29999999999708</c:v>
                </c:pt>
                <c:pt idx="514">
                  <c:v>197.39999999999708</c:v>
                </c:pt>
                <c:pt idx="515">
                  <c:v>197.49999999999707</c:v>
                </c:pt>
                <c:pt idx="516">
                  <c:v>197.59999999999707</c:v>
                </c:pt>
                <c:pt idx="517">
                  <c:v>197.69999999999706</c:v>
                </c:pt>
                <c:pt idx="518">
                  <c:v>197.79999999999706</c:v>
                </c:pt>
                <c:pt idx="519">
                  <c:v>197.89999999999705</c:v>
                </c:pt>
                <c:pt idx="520">
                  <c:v>197.99999999999704</c:v>
                </c:pt>
                <c:pt idx="521">
                  <c:v>198.09999999999704</c:v>
                </c:pt>
                <c:pt idx="522">
                  <c:v>198.19999999999703</c:v>
                </c:pt>
                <c:pt idx="523">
                  <c:v>198.29999999999703</c:v>
                </c:pt>
                <c:pt idx="524">
                  <c:v>198.39999999999702</c:v>
                </c:pt>
                <c:pt idx="525">
                  <c:v>198.49999999999702</c:v>
                </c:pt>
                <c:pt idx="526">
                  <c:v>198.59999999999701</c:v>
                </c:pt>
                <c:pt idx="527">
                  <c:v>198.699999999997</c:v>
                </c:pt>
                <c:pt idx="528">
                  <c:v>198.799999999997</c:v>
                </c:pt>
                <c:pt idx="529">
                  <c:v>198.89999999999699</c:v>
                </c:pt>
                <c:pt idx="530">
                  <c:v>198.99999999999699</c:v>
                </c:pt>
                <c:pt idx="531">
                  <c:v>199.09999999999698</c:v>
                </c:pt>
                <c:pt idx="532">
                  <c:v>199.19999999999698</c:v>
                </c:pt>
                <c:pt idx="533">
                  <c:v>199.29999999999697</c:v>
                </c:pt>
                <c:pt idx="534">
                  <c:v>199.39999999999696</c:v>
                </c:pt>
                <c:pt idx="535">
                  <c:v>199.49999999999696</c:v>
                </c:pt>
                <c:pt idx="536">
                  <c:v>199.59999999999695</c:v>
                </c:pt>
                <c:pt idx="537">
                  <c:v>199.69999999999695</c:v>
                </c:pt>
                <c:pt idx="538">
                  <c:v>199.79999999999694</c:v>
                </c:pt>
                <c:pt idx="539">
                  <c:v>199.89999999999694</c:v>
                </c:pt>
                <c:pt idx="540">
                  <c:v>199.99999999999693</c:v>
                </c:pt>
                <c:pt idx="541">
                  <c:v>200.09999999999692</c:v>
                </c:pt>
                <c:pt idx="542">
                  <c:v>200.19999999999692</c:v>
                </c:pt>
                <c:pt idx="543">
                  <c:v>200.29999999999691</c:v>
                </c:pt>
                <c:pt idx="544">
                  <c:v>200.39999999999691</c:v>
                </c:pt>
                <c:pt idx="545">
                  <c:v>200.4999999999969</c:v>
                </c:pt>
                <c:pt idx="546">
                  <c:v>200.5999999999969</c:v>
                </c:pt>
                <c:pt idx="547">
                  <c:v>200.69999999999689</c:v>
                </c:pt>
                <c:pt idx="548">
                  <c:v>200.79999999999688</c:v>
                </c:pt>
                <c:pt idx="549">
                  <c:v>200.89999999999688</c:v>
                </c:pt>
                <c:pt idx="550">
                  <c:v>200.99999999999687</c:v>
                </c:pt>
                <c:pt idx="551">
                  <c:v>201.09999999999687</c:v>
                </c:pt>
                <c:pt idx="552">
                  <c:v>201.19999999999686</c:v>
                </c:pt>
                <c:pt idx="553">
                  <c:v>201.29999999999686</c:v>
                </c:pt>
                <c:pt idx="554">
                  <c:v>201.39999999999685</c:v>
                </c:pt>
                <c:pt idx="555">
                  <c:v>201.49999999999685</c:v>
                </c:pt>
                <c:pt idx="556">
                  <c:v>201.59999999999684</c:v>
                </c:pt>
                <c:pt idx="557">
                  <c:v>201.69999999999683</c:v>
                </c:pt>
                <c:pt idx="558">
                  <c:v>201.79999999999683</c:v>
                </c:pt>
                <c:pt idx="559">
                  <c:v>201.89999999999682</c:v>
                </c:pt>
                <c:pt idx="560">
                  <c:v>201.99999999999682</c:v>
                </c:pt>
                <c:pt idx="561">
                  <c:v>202.09999999999681</c:v>
                </c:pt>
                <c:pt idx="562">
                  <c:v>202.19999999999681</c:v>
                </c:pt>
                <c:pt idx="563">
                  <c:v>202.2999999999968</c:v>
                </c:pt>
                <c:pt idx="564">
                  <c:v>202.39999999999679</c:v>
                </c:pt>
                <c:pt idx="565">
                  <c:v>202.49999999999679</c:v>
                </c:pt>
                <c:pt idx="566">
                  <c:v>202.59999999999678</c:v>
                </c:pt>
                <c:pt idx="567">
                  <c:v>202.69999999999678</c:v>
                </c:pt>
                <c:pt idx="568">
                  <c:v>202.79999999999677</c:v>
                </c:pt>
                <c:pt idx="569">
                  <c:v>202.89999999999677</c:v>
                </c:pt>
                <c:pt idx="570">
                  <c:v>202.99999999999676</c:v>
                </c:pt>
                <c:pt idx="571">
                  <c:v>203.09999999999675</c:v>
                </c:pt>
                <c:pt idx="572">
                  <c:v>203.19999999999675</c:v>
                </c:pt>
                <c:pt idx="573">
                  <c:v>203.29999999999674</c:v>
                </c:pt>
                <c:pt idx="574">
                  <c:v>203.39999999999674</c:v>
                </c:pt>
                <c:pt idx="575">
                  <c:v>203.49999999999673</c:v>
                </c:pt>
                <c:pt idx="576">
                  <c:v>203.59999999999673</c:v>
                </c:pt>
                <c:pt idx="577">
                  <c:v>203.69999999999672</c:v>
                </c:pt>
                <c:pt idx="578">
                  <c:v>203.79999999999671</c:v>
                </c:pt>
                <c:pt idx="579">
                  <c:v>203.89999999999671</c:v>
                </c:pt>
                <c:pt idx="580">
                  <c:v>203.9999999999967</c:v>
                </c:pt>
                <c:pt idx="581">
                  <c:v>204.0999999999967</c:v>
                </c:pt>
                <c:pt idx="582">
                  <c:v>204.19999999999669</c:v>
                </c:pt>
                <c:pt idx="583">
                  <c:v>204.29999999999669</c:v>
                </c:pt>
                <c:pt idx="584">
                  <c:v>204.39999999999668</c:v>
                </c:pt>
                <c:pt idx="585">
                  <c:v>204.49999999999667</c:v>
                </c:pt>
                <c:pt idx="586">
                  <c:v>204.59999999999667</c:v>
                </c:pt>
                <c:pt idx="587">
                  <c:v>204.69999999999666</c:v>
                </c:pt>
                <c:pt idx="588">
                  <c:v>204.79999999999666</c:v>
                </c:pt>
                <c:pt idx="589">
                  <c:v>204.89999999999665</c:v>
                </c:pt>
                <c:pt idx="590">
                  <c:v>204.99999999999665</c:v>
                </c:pt>
                <c:pt idx="591">
                  <c:v>205.09999999999664</c:v>
                </c:pt>
                <c:pt idx="592">
                  <c:v>205.19999999999663</c:v>
                </c:pt>
                <c:pt idx="593">
                  <c:v>205.29999999999663</c:v>
                </c:pt>
                <c:pt idx="594">
                  <c:v>205.39999999999662</c:v>
                </c:pt>
                <c:pt idx="595">
                  <c:v>205.49999999999662</c:v>
                </c:pt>
                <c:pt idx="596">
                  <c:v>205.59999999999661</c:v>
                </c:pt>
                <c:pt idx="597">
                  <c:v>205.69999999999661</c:v>
                </c:pt>
                <c:pt idx="598">
                  <c:v>205.7999999999966</c:v>
                </c:pt>
                <c:pt idx="599">
                  <c:v>205.8999999999966</c:v>
                </c:pt>
                <c:pt idx="600">
                  <c:v>205.99999999999659</c:v>
                </c:pt>
                <c:pt idx="601">
                  <c:v>206.09999999999658</c:v>
                </c:pt>
                <c:pt idx="602">
                  <c:v>206.19999999999658</c:v>
                </c:pt>
                <c:pt idx="603">
                  <c:v>206.29999999999657</c:v>
                </c:pt>
                <c:pt idx="604">
                  <c:v>206.39999999999657</c:v>
                </c:pt>
                <c:pt idx="605">
                  <c:v>206.49999999999656</c:v>
                </c:pt>
                <c:pt idx="606">
                  <c:v>206.59999999999656</c:v>
                </c:pt>
                <c:pt idx="607">
                  <c:v>206.69999999999655</c:v>
                </c:pt>
                <c:pt idx="608">
                  <c:v>206.79999999999654</c:v>
                </c:pt>
                <c:pt idx="609">
                  <c:v>206.89999999999654</c:v>
                </c:pt>
                <c:pt idx="610">
                  <c:v>206.99999999999653</c:v>
                </c:pt>
                <c:pt idx="611">
                  <c:v>207.09999999999653</c:v>
                </c:pt>
                <c:pt idx="612">
                  <c:v>207.19999999999652</c:v>
                </c:pt>
                <c:pt idx="613">
                  <c:v>207.29999999999652</c:v>
                </c:pt>
                <c:pt idx="614">
                  <c:v>207.39999999999651</c:v>
                </c:pt>
                <c:pt idx="615">
                  <c:v>207.4999999999965</c:v>
                </c:pt>
                <c:pt idx="616">
                  <c:v>207.5999999999965</c:v>
                </c:pt>
                <c:pt idx="617">
                  <c:v>207.69999999999649</c:v>
                </c:pt>
                <c:pt idx="618">
                  <c:v>207.79999999999649</c:v>
                </c:pt>
                <c:pt idx="619">
                  <c:v>207.89999999999648</c:v>
                </c:pt>
                <c:pt idx="620">
                  <c:v>207.99999999999648</c:v>
                </c:pt>
                <c:pt idx="621">
                  <c:v>208.09999999999647</c:v>
                </c:pt>
                <c:pt idx="622">
                  <c:v>208.19999999999646</c:v>
                </c:pt>
                <c:pt idx="623">
                  <c:v>208.29999999999646</c:v>
                </c:pt>
                <c:pt idx="624">
                  <c:v>208.39999999999645</c:v>
                </c:pt>
                <c:pt idx="625">
                  <c:v>208.49999999999645</c:v>
                </c:pt>
                <c:pt idx="626">
                  <c:v>208.59999999999644</c:v>
                </c:pt>
                <c:pt idx="627">
                  <c:v>208.69999999999644</c:v>
                </c:pt>
                <c:pt idx="628">
                  <c:v>208.79999999999643</c:v>
                </c:pt>
                <c:pt idx="629">
                  <c:v>208.89999999999642</c:v>
                </c:pt>
                <c:pt idx="630">
                  <c:v>208.99999999999642</c:v>
                </c:pt>
                <c:pt idx="631">
                  <c:v>209.09999999999641</c:v>
                </c:pt>
                <c:pt idx="632">
                  <c:v>209.19999999999641</c:v>
                </c:pt>
                <c:pt idx="633">
                  <c:v>209.2999999999964</c:v>
                </c:pt>
                <c:pt idx="634">
                  <c:v>209.3999999999964</c:v>
                </c:pt>
                <c:pt idx="635">
                  <c:v>209.49999999999639</c:v>
                </c:pt>
                <c:pt idx="636">
                  <c:v>209.59999999999638</c:v>
                </c:pt>
                <c:pt idx="637">
                  <c:v>209.69999999999638</c:v>
                </c:pt>
                <c:pt idx="638">
                  <c:v>209.79999999999637</c:v>
                </c:pt>
                <c:pt idx="639">
                  <c:v>209.89999999999637</c:v>
                </c:pt>
                <c:pt idx="640">
                  <c:v>209.99999999999636</c:v>
                </c:pt>
                <c:pt idx="641">
                  <c:v>210.09999999999636</c:v>
                </c:pt>
                <c:pt idx="642">
                  <c:v>210.19999999999635</c:v>
                </c:pt>
                <c:pt idx="643">
                  <c:v>210.29999999999634</c:v>
                </c:pt>
                <c:pt idx="644">
                  <c:v>210.39999999999634</c:v>
                </c:pt>
                <c:pt idx="645">
                  <c:v>210.49999999999633</c:v>
                </c:pt>
                <c:pt idx="646">
                  <c:v>210.59999999999633</c:v>
                </c:pt>
                <c:pt idx="647">
                  <c:v>210.69999999999632</c:v>
                </c:pt>
                <c:pt idx="648">
                  <c:v>210.79999999999632</c:v>
                </c:pt>
                <c:pt idx="649">
                  <c:v>210.89999999999631</c:v>
                </c:pt>
                <c:pt idx="650">
                  <c:v>210.99999999999631</c:v>
                </c:pt>
                <c:pt idx="651">
                  <c:v>211.0999999999963</c:v>
                </c:pt>
                <c:pt idx="652">
                  <c:v>211.19999999999629</c:v>
                </c:pt>
                <c:pt idx="653">
                  <c:v>211.29999999999629</c:v>
                </c:pt>
                <c:pt idx="654">
                  <c:v>211.39999999999628</c:v>
                </c:pt>
                <c:pt idx="655">
                  <c:v>211.49999999999628</c:v>
                </c:pt>
                <c:pt idx="656">
                  <c:v>211.59999999999627</c:v>
                </c:pt>
                <c:pt idx="657">
                  <c:v>211.69999999999627</c:v>
                </c:pt>
                <c:pt idx="658">
                  <c:v>211.79999999999626</c:v>
                </c:pt>
                <c:pt idx="659">
                  <c:v>211.89999999999625</c:v>
                </c:pt>
                <c:pt idx="660">
                  <c:v>211.99999999999625</c:v>
                </c:pt>
                <c:pt idx="661">
                  <c:v>212.09999999999624</c:v>
                </c:pt>
                <c:pt idx="662">
                  <c:v>212.19999999999624</c:v>
                </c:pt>
                <c:pt idx="663">
                  <c:v>212.29999999999623</c:v>
                </c:pt>
                <c:pt idx="664">
                  <c:v>212.39999999999623</c:v>
                </c:pt>
                <c:pt idx="665">
                  <c:v>212.49999999999622</c:v>
                </c:pt>
                <c:pt idx="666">
                  <c:v>212.59999999999621</c:v>
                </c:pt>
                <c:pt idx="667">
                  <c:v>212.69999999999621</c:v>
                </c:pt>
                <c:pt idx="668">
                  <c:v>212.7999999999962</c:v>
                </c:pt>
                <c:pt idx="669">
                  <c:v>212.8999999999962</c:v>
                </c:pt>
                <c:pt idx="670">
                  <c:v>212.99999999999619</c:v>
                </c:pt>
              </c:numCache>
            </c:numRef>
          </c:xVal>
          <c:yVal>
            <c:numRef>
              <c:f>Zadanie1!$M$2:$M$672</c:f>
              <c:numCache>
                <c:formatCode>General</c:formatCode>
                <c:ptCount val="671"/>
                <c:pt idx="0">
                  <c:v>2.480267639834683E-2</c:v>
                </c:pt>
                <c:pt idx="1">
                  <c:v>2.5180773395384153E-2</c:v>
                </c:pt>
                <c:pt idx="2">
                  <c:v>2.5563688773296012E-2</c:v>
                </c:pt>
                <c:pt idx="3">
                  <c:v>2.5951467697512311E-2</c:v>
                </c:pt>
                <c:pt idx="4">
                  <c:v>2.6344155497217026E-2</c:v>
                </c:pt>
                <c:pt idx="5">
                  <c:v>2.6741797661694225E-2</c:v>
                </c:pt>
                <c:pt idx="6">
                  <c:v>2.7144439836600625E-2</c:v>
                </c:pt>
                <c:pt idx="7">
                  <c:v>2.7552127820165001E-2</c:v>
                </c:pt>
                <c:pt idx="8">
                  <c:v>2.7964907559313915E-2</c:v>
                </c:pt>
                <c:pt idx="9">
                  <c:v>2.8382825145723958E-2</c:v>
                </c:pt>
                <c:pt idx="10">
                  <c:v>2.8805926811800171E-2</c:v>
                </c:pt>
                <c:pt idx="11">
                  <c:v>2.9234258926580822E-2</c:v>
                </c:pt>
                <c:pt idx="12">
                  <c:v>2.9667867991568231E-2</c:v>
                </c:pt>
                <c:pt idx="13">
                  <c:v>3.0106800636485791E-2</c:v>
                </c:pt>
                <c:pt idx="14">
                  <c:v>3.0551103614961158E-2</c:v>
                </c:pt>
                <c:pt idx="15">
                  <c:v>3.1000823800135482E-2</c:v>
                </c:pt>
                <c:pt idx="16">
                  <c:v>3.1456008180198787E-2</c:v>
                </c:pt>
                <c:pt idx="17">
                  <c:v>3.1916703853851605E-2</c:v>
                </c:pt>
                <c:pt idx="18">
                  <c:v>3.2382958025692694E-2</c:v>
                </c:pt>
                <c:pt idx="19">
                  <c:v>3.2854818001533274E-2</c:v>
                </c:pt>
                <c:pt idx="20">
                  <c:v>3.3332331183637494E-2</c:v>
                </c:pt>
                <c:pt idx="21">
                  <c:v>3.3815545065889477E-2</c:v>
                </c:pt>
                <c:pt idx="22">
                  <c:v>3.4304507228887053E-2</c:v>
                </c:pt>
                <c:pt idx="23">
                  <c:v>3.479926533496238E-2</c:v>
                </c:pt>
                <c:pt idx="24">
                  <c:v>3.5299867123129373E-2</c:v>
                </c:pt>
                <c:pt idx="25">
                  <c:v>3.5806360403958418E-2</c:v>
                </c:pt>
                <c:pt idx="26">
                  <c:v>3.631879305437858E-2</c:v>
                </c:pt>
                <c:pt idx="27">
                  <c:v>3.683721301240736E-2</c:v>
                </c:pt>
                <c:pt idx="28">
                  <c:v>3.7361668271808285E-2</c:v>
                </c:pt>
                <c:pt idx="29">
                  <c:v>3.7892206876676958E-2</c:v>
                </c:pt>
                <c:pt idx="30">
                  <c:v>3.8428876915955257E-2</c:v>
                </c:pt>
                <c:pt idx="31">
                  <c:v>3.8971726517874644E-2</c:v>
                </c:pt>
                <c:pt idx="32">
                  <c:v>3.9520803844328441E-2</c:v>
                </c:pt>
                <c:pt idx="33">
                  <c:v>4.0076157085173661E-2</c:v>
                </c:pt>
                <c:pt idx="34">
                  <c:v>4.0637834452462995E-2</c:v>
                </c:pt>
                <c:pt idx="35">
                  <c:v>4.120588417460664E-2</c:v>
                </c:pt>
                <c:pt idx="36">
                  <c:v>4.1780354490465473E-2</c:v>
                </c:pt>
                <c:pt idx="37">
                  <c:v>4.2361293643375049E-2</c:v>
                </c:pt>
                <c:pt idx="38">
                  <c:v>4.2948749875101333E-2</c:v>
                </c:pt>
                <c:pt idx="39">
                  <c:v>4.3542771419728878E-2</c:v>
                </c:pt>
                <c:pt idx="40">
                  <c:v>4.4143406497481531E-2</c:v>
                </c:pt>
                <c:pt idx="41">
                  <c:v>4.4750703308476351E-2</c:v>
                </c:pt>
                <c:pt idx="42">
                  <c:v>4.5364710026411632E-2</c:v>
                </c:pt>
                <c:pt idx="43">
                  <c:v>4.5985474792189195E-2</c:v>
                </c:pt>
                <c:pt idx="44">
                  <c:v>4.6613045707471705E-2</c:v>
                </c:pt>
                <c:pt idx="45">
                  <c:v>4.7247470828175757E-2</c:v>
                </c:pt>
                <c:pt idx="46">
                  <c:v>4.7888798157901424E-2</c:v>
                </c:pt>
                <c:pt idx="47">
                  <c:v>4.8537075641298527E-2</c:v>
                </c:pt>
                <c:pt idx="48">
                  <c:v>4.9192351157371146E-2</c:v>
                </c:pt>
                <c:pt idx="49">
                  <c:v>4.9854672512720216E-2</c:v>
                </c:pt>
                <c:pt idx="50">
                  <c:v>5.0524087434725438E-2</c:v>
                </c:pt>
                <c:pt idx="51">
                  <c:v>5.1200643564667601E-2</c:v>
                </c:pt>
                <c:pt idx="52">
                  <c:v>5.1884388450791019E-2</c:v>
                </c:pt>
                <c:pt idx="53">
                  <c:v>5.2575369541308432E-2</c:v>
                </c:pt>
                <c:pt idx="54">
                  <c:v>5.3273634177347845E-2</c:v>
                </c:pt>
                <c:pt idx="55">
                  <c:v>5.3979229585843003E-2</c:v>
                </c:pt>
                <c:pt idx="56">
                  <c:v>5.4692202872368097E-2</c:v>
                </c:pt>
                <c:pt idx="57">
                  <c:v>5.541260101391772E-2</c:v>
                </c:pt>
                <c:pt idx="58">
                  <c:v>5.6140470851632818E-2</c:v>
                </c:pt>
                <c:pt idx="59">
                  <c:v>5.6875859083474124E-2</c:v>
                </c:pt>
                <c:pt idx="60">
                  <c:v>5.7618812256843309E-2</c:v>
                </c:pt>
                <c:pt idx="61">
                  <c:v>5.8369376761153412E-2</c:v>
                </c:pt>
                <c:pt idx="62">
                  <c:v>5.912759882034959E-2</c:v>
                </c:pt>
                <c:pt idx="63">
                  <c:v>5.9893524485380926E-2</c:v>
                </c:pt>
                <c:pt idx="64">
                  <c:v>6.0667199626624597E-2</c:v>
                </c:pt>
                <c:pt idx="65">
                  <c:v>6.144866992626339E-2</c:v>
                </c:pt>
                <c:pt idx="66">
                  <c:v>6.2237980870618062E-2</c:v>
                </c:pt>
                <c:pt idx="67">
                  <c:v>6.3035177742435125E-2</c:v>
                </c:pt>
                <c:pt idx="68">
                  <c:v>6.3840305613131587E-2</c:v>
                </c:pt>
                <c:pt idx="69">
                  <c:v>6.4653409334997913E-2</c:v>
                </c:pt>
                <c:pt idx="70">
                  <c:v>6.5474533533360094E-2</c:v>
                </c:pt>
                <c:pt idx="71">
                  <c:v>6.6303722598702527E-2</c:v>
                </c:pt>
                <c:pt idx="72">
                  <c:v>6.7141020678752591E-2</c:v>
                </c:pt>
                <c:pt idx="73">
                  <c:v>6.7986471670528043E-2</c:v>
                </c:pt>
                <c:pt idx="74">
                  <c:v>6.8840119212349629E-2</c:v>
                </c:pt>
                <c:pt idx="75">
                  <c:v>6.9702006675818648E-2</c:v>
                </c:pt>
                <c:pt idx="76">
                  <c:v>7.0572177157761984E-2</c:v>
                </c:pt>
                <c:pt idx="77">
                  <c:v>7.1450673472145745E-2</c:v>
                </c:pt>
                <c:pt idx="78">
                  <c:v>7.2337538141958493E-2</c:v>
                </c:pt>
                <c:pt idx="79">
                  <c:v>7.3232813391066215E-2</c:v>
                </c:pt>
                <c:pt idx="80">
                  <c:v>7.4136541136039388E-2</c:v>
                </c:pt>
                <c:pt idx="81">
                  <c:v>7.5048762977954972E-2</c:v>
                </c:pt>
                <c:pt idx="82">
                  <c:v>7.5969520194173759E-2</c:v>
                </c:pt>
                <c:pt idx="83">
                  <c:v>7.689885373009471E-2</c:v>
                </c:pt>
                <c:pt idx="84">
                  <c:v>7.7836804190888481E-2</c:v>
                </c:pt>
                <c:pt idx="85">
                  <c:v>7.878341183321079E-2</c:v>
                </c:pt>
                <c:pt idx="86">
                  <c:v>7.9738716556897779E-2</c:v>
                </c:pt>
                <c:pt idx="87">
                  <c:v>8.0702757896644842E-2</c:v>
                </c:pt>
                <c:pt idx="88">
                  <c:v>8.1675575013670107E-2</c:v>
                </c:pt>
                <c:pt idx="89">
                  <c:v>8.2657206687365106E-2</c:v>
                </c:pt>
                <c:pt idx="90">
                  <c:v>8.3647691306933128E-2</c:v>
                </c:pt>
                <c:pt idx="91">
                  <c:v>8.4647066863017581E-2</c:v>
                </c:pt>
                <c:pt idx="92">
                  <c:v>8.5655370939322337E-2</c:v>
                </c:pt>
                <c:pt idx="93">
                  <c:v>8.6672640704224535E-2</c:v>
                </c:pt>
                <c:pt idx="94">
                  <c:v>8.7698912902383352E-2</c:v>
                </c:pt>
                <c:pt idx="95">
                  <c:v>8.873422384634426E-2</c:v>
                </c:pt>
                <c:pt idx="96">
                  <c:v>8.9778609408142848E-2</c:v>
                </c:pt>
                <c:pt idx="97">
                  <c:v>9.0832105010907965E-2</c:v>
                </c:pt>
                <c:pt idx="98">
                  <c:v>9.1894745620467205E-2</c:v>
                </c:pt>
                <c:pt idx="99">
                  <c:v>9.2966565736955928E-2</c:v>
                </c:pt>
                <c:pt idx="100">
                  <c:v>9.404759938643184E-2</c:v>
                </c:pt>
                <c:pt idx="101">
                  <c:v>9.5137880112496964E-2</c:v>
                </c:pt>
                <c:pt idx="102">
                  <c:v>9.623744096792855E-2</c:v>
                </c:pt>
                <c:pt idx="103">
                  <c:v>9.7346314506321099E-2</c:v>
                </c:pt>
                <c:pt idx="104">
                  <c:v>9.846453277374137E-2</c:v>
                </c:pt>
                <c:pt idx="105">
                  <c:v>9.9592127300397626E-2</c:v>
                </c:pt>
                <c:pt idx="106">
                  <c:v>0.10072912909232605</c:v>
                </c:pt>
                <c:pt idx="107">
                  <c:v>0.10187556862309492</c:v>
                </c:pt>
                <c:pt idx="108">
                  <c:v>0.10303147582552985</c:v>
                </c:pt>
                <c:pt idx="109">
                  <c:v>0.10419688008346085</c:v>
                </c:pt>
                <c:pt idx="110">
                  <c:v>0.1053718102234934</c:v>
                </c:pt>
                <c:pt idx="111">
                  <c:v>0.10655629450680631</c:v>
                </c:pt>
                <c:pt idx="112">
                  <c:v>0.10775036062097711</c:v>
                </c:pt>
                <c:pt idx="113">
                  <c:v>0.10895403567183731</c:v>
                </c:pt>
                <c:pt idx="114">
                  <c:v>0.1101673461753601</c:v>
                </c:pt>
                <c:pt idx="115">
                  <c:v>0.11139031804958166</c:v>
                </c:pt>
                <c:pt idx="116">
                  <c:v>0.11262297660655839</c:v>
                </c:pt>
                <c:pt idx="117">
                  <c:v>0.11386534654436196</c:v>
                </c:pt>
                <c:pt idx="118">
                  <c:v>0.11511745193911432</c:v>
                </c:pt>
                <c:pt idx="119">
                  <c:v>0.11637931623706457</c:v>
                </c:pt>
                <c:pt idx="120">
                  <c:v>0.11765096224670941</c:v>
                </c:pt>
                <c:pt idx="121">
                  <c:v>0.11893241213095973</c:v>
                </c:pt>
                <c:pt idx="122">
                  <c:v>0.12022368739935486</c:v>
                </c:pt>
                <c:pt idx="123">
                  <c:v>0.12152480890032656</c:v>
                </c:pt>
                <c:pt idx="124">
                  <c:v>0.1228357968135152</c:v>
                </c:pt>
                <c:pt idx="125">
                  <c:v>0.12415667064213919</c:v>
                </c:pt>
                <c:pt idx="126">
                  <c:v>0.12548744920542115</c:v>
                </c:pt>
                <c:pt idx="127">
                  <c:v>0.12682815063107125</c:v>
                </c:pt>
                <c:pt idx="128">
                  <c:v>0.12817879234783047</c:v>
                </c:pt>
                <c:pt idx="129">
                  <c:v>0.12953939107807633</c:v>
                </c:pt>
                <c:pt idx="130">
                  <c:v>0.13090996283049194</c:v>
                </c:pt>
                <c:pt idx="131">
                  <c:v>0.13229052289280135</c:v>
                </c:pt>
                <c:pt idx="132">
                  <c:v>0.13368108582457289</c:v>
                </c:pt>
                <c:pt idx="133">
                  <c:v>0.13508166545009179</c:v>
                </c:pt>
                <c:pt idx="134">
                  <c:v>0.13649227485130616</c:v>
                </c:pt>
                <c:pt idx="135">
                  <c:v>0.13791292636084532</c:v>
                </c:pt>
                <c:pt idx="136">
                  <c:v>0.1393436315551152</c:v>
                </c:pt>
                <c:pt idx="137">
                  <c:v>0.14078440124747149</c:v>
                </c:pt>
                <c:pt idx="138">
                  <c:v>0.14223524548147234</c:v>
                </c:pt>
                <c:pt idx="139">
                  <c:v>0.14369617352421327</c:v>
                </c:pt>
                <c:pt idx="140">
                  <c:v>0.14516719385974622</c:v>
                </c:pt>
                <c:pt idx="141">
                  <c:v>0.14664831418258401</c:v>
                </c:pt>
                <c:pt idx="142">
                  <c:v>0.14813954139129298</c:v>
                </c:pt>
                <c:pt idx="143">
                  <c:v>0.14964088158217539</c:v>
                </c:pt>
                <c:pt idx="144">
                  <c:v>0.15115234004304309</c:v>
                </c:pt>
                <c:pt idx="145">
                  <c:v>0.15267392124708543</c:v>
                </c:pt>
                <c:pt idx="146">
                  <c:v>0.15420562884683259</c:v>
                </c:pt>
                <c:pt idx="147">
                  <c:v>0.15574746566821615</c:v>
                </c:pt>
                <c:pt idx="148">
                  <c:v>0.15729943370472946</c:v>
                </c:pt>
                <c:pt idx="149">
                  <c:v>0.15886153411168871</c:v>
                </c:pt>
                <c:pt idx="150">
                  <c:v>0.16043376720059779</c:v>
                </c:pt>
                <c:pt idx="151">
                  <c:v>0.16201613243361773</c:v>
                </c:pt>
                <c:pt idx="152">
                  <c:v>0.1636086284181433</c:v>
                </c:pt>
                <c:pt idx="153">
                  <c:v>0.16521125290148758</c:v>
                </c:pt>
                <c:pt idx="154">
                  <c:v>0.1668240027656781</c:v>
                </c:pt>
                <c:pt idx="155">
                  <c:v>0.16844687402236461</c:v>
                </c:pt>
                <c:pt idx="156">
                  <c:v>0.17007986180784085</c:v>
                </c:pt>
                <c:pt idx="157">
                  <c:v>0.17172296037818238</c:v>
                </c:pt>
                <c:pt idx="158">
                  <c:v>0.17337616310450218</c:v>
                </c:pt>
                <c:pt idx="159">
                  <c:v>0.17503946246832514</c:v>
                </c:pt>
                <c:pt idx="160">
                  <c:v>0.17671285005708401</c:v>
                </c:pt>
                <c:pt idx="161">
                  <c:v>0.1783963165597372</c:v>
                </c:pt>
                <c:pt idx="162">
                  <c:v>0.18008985176251255</c:v>
                </c:pt>
                <c:pt idx="163">
                  <c:v>0.18179344454477528</c:v>
                </c:pt>
                <c:pt idx="164">
                  <c:v>0.1835070828750249</c:v>
                </c:pt>
                <c:pt idx="165">
                  <c:v>0.18523075380702081</c:v>
                </c:pt>
                <c:pt idx="166">
                  <c:v>0.18696444347603874</c:v>
                </c:pt>
                <c:pt idx="167">
                  <c:v>0.18870813709525985</c:v>
                </c:pt>
                <c:pt idx="168">
                  <c:v>0.19046181895229325</c:v>
                </c:pt>
                <c:pt idx="169">
                  <c:v>0.19222547240583451</c:v>
                </c:pt>
                <c:pt idx="170">
                  <c:v>0.19399907988246068</c:v>
                </c:pt>
                <c:pt idx="171">
                  <c:v>0.19578262287356379</c:v>
                </c:pt>
                <c:pt idx="172">
                  <c:v>0.19757608193242376</c:v>
                </c:pt>
                <c:pt idx="173">
                  <c:v>0.19937943667142352</c:v>
                </c:pt>
                <c:pt idx="174">
                  <c:v>0.20119266575940539</c:v>
                </c:pt>
                <c:pt idx="175">
                  <c:v>0.2030157469191719</c:v>
                </c:pt>
                <c:pt idx="176">
                  <c:v>0.20484865692513249</c:v>
                </c:pt>
                <c:pt idx="177">
                  <c:v>0.20669137160109552</c:v>
                </c:pt>
                <c:pt idx="178">
                  <c:v>0.20854386581820872</c:v>
                </c:pt>
                <c:pt idx="179">
                  <c:v>0.2104061134930485</c:v>
                </c:pt>
                <c:pt idx="180">
                  <c:v>0.2122780875858595</c:v>
                </c:pt>
                <c:pt idx="181">
                  <c:v>0.2141597600989455</c:v>
                </c:pt>
                <c:pt idx="182">
                  <c:v>0.21605110207521214</c:v>
                </c:pt>
                <c:pt idx="183">
                  <c:v>0.21795208359686455</c:v>
                </c:pt>
                <c:pt idx="184">
                  <c:v>0.21986267378425808</c:v>
                </c:pt>
                <c:pt idx="185">
                  <c:v>0.22178284079490632</c:v>
                </c:pt>
                <c:pt idx="186">
                  <c:v>0.22371255182264382</c:v>
                </c:pt>
                <c:pt idx="187">
                  <c:v>0.22565177309694831</c:v>
                </c:pt>
                <c:pt idx="188">
                  <c:v>0.22760046988242047</c:v>
                </c:pt>
                <c:pt idx="189">
                  <c:v>0.22955860647842316</c:v>
                </c:pt>
                <c:pt idx="190">
                  <c:v>0.23152614621888165</c:v>
                </c:pt>
                <c:pt idx="191">
                  <c:v>0.2335030514722439</c:v>
                </c:pt>
                <c:pt idx="192">
                  <c:v>0.23548928364160363</c:v>
                </c:pt>
                <c:pt idx="193">
                  <c:v>0.23748480316498616</c:v>
                </c:pt>
                <c:pt idx="194">
                  <c:v>0.23948956951579639</c:v>
                </c:pt>
                <c:pt idx="195">
                  <c:v>0.24150354120343215</c:v>
                </c:pt>
                <c:pt idx="196">
                  <c:v>0.24352667577406223</c:v>
                </c:pt>
                <c:pt idx="197">
                  <c:v>0.24555892981156813</c:v>
                </c:pt>
                <c:pt idx="198">
                  <c:v>0.24760025893865378</c:v>
                </c:pt>
                <c:pt idx="199">
                  <c:v>0.24965061781811998</c:v>
                </c:pt>
                <c:pt idx="200">
                  <c:v>0.25170996015430624</c:v>
                </c:pt>
                <c:pt idx="201">
                  <c:v>0.2537782386947004</c:v>
                </c:pt>
                <c:pt idx="202">
                  <c:v>0.25585540523171491</c:v>
                </c:pt>
                <c:pt idx="203">
                  <c:v>0.25794141060463194</c:v>
                </c:pt>
                <c:pt idx="204">
                  <c:v>0.26003620470171646</c:v>
                </c:pt>
                <c:pt idx="205">
                  <c:v>0.26213973646249833</c:v>
                </c:pt>
                <c:pt idx="206">
                  <c:v>0.26425195388022238</c:v>
                </c:pt>
                <c:pt idx="207">
                  <c:v>0.26637280400446894</c:v>
                </c:pt>
                <c:pt idx="208">
                  <c:v>0.26850223294394204</c:v>
                </c:pt>
                <c:pt idx="209">
                  <c:v>0.27064018586942795</c:v>
                </c:pt>
                <c:pt idx="210">
                  <c:v>0.27278660701692281</c:v>
                </c:pt>
                <c:pt idx="211">
                  <c:v>0.27494143969092988</c:v>
                </c:pt>
                <c:pt idx="212">
                  <c:v>0.27710462626792548</c:v>
                </c:pt>
                <c:pt idx="213">
                  <c:v>0.27927610819999504</c:v>
                </c:pt>
                <c:pt idx="214">
                  <c:v>0.28145582601863833</c:v>
                </c:pt>
                <c:pt idx="215">
                  <c:v>0.28364371933874277</c:v>
                </c:pt>
                <c:pt idx="216">
                  <c:v>0.28583972686272741</c:v>
                </c:pt>
                <c:pt idx="217">
                  <c:v>0.28804378638485367</c:v>
                </c:pt>
                <c:pt idx="218">
                  <c:v>0.29025583479570577</c:v>
                </c:pt>
                <c:pt idx="219">
                  <c:v>0.29247580808683887</c:v>
                </c:pt>
                <c:pt idx="220">
                  <c:v>0.29470364135559463</c:v>
                </c:pt>
                <c:pt idx="221">
                  <c:v>0.29693926881008426</c:v>
                </c:pt>
                <c:pt idx="222">
                  <c:v>0.29918262377433913</c:v>
                </c:pt>
                <c:pt idx="223">
                  <c:v>0.30143363869362583</c:v>
                </c:pt>
                <c:pt idx="224">
                  <c:v>0.30369224513992932</c:v>
                </c:pt>
                <c:pt idx="225">
                  <c:v>0.30595837381760016</c:v>
                </c:pt>
                <c:pt idx="226">
                  <c:v>0.3082319545691658</c:v>
                </c:pt>
                <c:pt idx="227">
                  <c:v>0.3105129163813074</c:v>
                </c:pt>
                <c:pt idx="228">
                  <c:v>0.31280118739099827</c:v>
                </c:pt>
                <c:pt idx="229">
                  <c:v>0.31509669489180597</c:v>
                </c:pt>
                <c:pt idx="230">
                  <c:v>0.31739936534035551</c:v>
                </c:pt>
                <c:pt idx="231">
                  <c:v>0.31970912436295351</c:v>
                </c:pt>
                <c:pt idx="232">
                  <c:v>0.32202589676237214</c:v>
                </c:pt>
                <c:pt idx="233">
                  <c:v>0.32434960652479294</c:v>
                </c:pt>
                <c:pt idx="234">
                  <c:v>0.32668017682690714</c:v>
                </c:pt>
                <c:pt idx="235">
                  <c:v>0.32901753004317502</c:v>
                </c:pt>
                <c:pt idx="236">
                  <c:v>0.33136158775323921</c:v>
                </c:pt>
                <c:pt idx="237">
                  <c:v>0.33371227074949472</c:v>
                </c:pt>
                <c:pt idx="238">
                  <c:v>0.3360694990448112</c:v>
                </c:pt>
                <c:pt idx="239">
                  <c:v>0.33843319188040921</c:v>
                </c:pt>
                <c:pt idx="240">
                  <c:v>0.34080326773388647</c:v>
                </c:pt>
                <c:pt idx="241">
                  <c:v>0.34317964432739523</c:v>
                </c:pt>
                <c:pt idx="242">
                  <c:v>0.34556223863596819</c:v>
                </c:pt>
                <c:pt idx="243">
                  <c:v>0.34795096689599131</c:v>
                </c:pt>
                <c:pt idx="244">
                  <c:v>0.3503457446138234</c:v>
                </c:pt>
                <c:pt idx="245">
                  <c:v>0.35274648657455981</c:v>
                </c:pt>
                <c:pt idx="246">
                  <c:v>0.35515310685093993</c:v>
                </c:pt>
                <c:pt idx="247">
                  <c:v>0.3575655188123954</c:v>
                </c:pt>
                <c:pt idx="248">
                  <c:v>0.35998363513423914</c:v>
                </c:pt>
                <c:pt idx="249">
                  <c:v>0.36240736780699279</c:v>
                </c:pt>
                <c:pt idx="250">
                  <c:v>0.36483662814585077</c:v>
                </c:pt>
                <c:pt idx="251">
                  <c:v>0.36727132680027996</c:v>
                </c:pt>
                <c:pt idx="252">
                  <c:v>0.36971137376375224</c:v>
                </c:pt>
                <c:pt idx="253">
                  <c:v>0.37215667838360988</c:v>
                </c:pt>
                <c:pt idx="254">
                  <c:v>0.37460714937105982</c:v>
                </c:pt>
                <c:pt idx="255">
                  <c:v>0.37706269481129695</c:v>
                </c:pt>
                <c:pt idx="256">
                  <c:v>0.37952322217375328</c:v>
                </c:pt>
                <c:pt idx="257">
                  <c:v>0.38198863832247182</c:v>
                </c:pt>
                <c:pt idx="258">
                  <c:v>0.38445884952660314</c:v>
                </c:pt>
                <c:pt idx="259">
                  <c:v>0.38693376147102188</c:v>
                </c:pt>
                <c:pt idx="260">
                  <c:v>0.38941327926706282</c:v>
                </c:pt>
                <c:pt idx="261">
                  <c:v>0.39189730746337259</c:v>
                </c:pt>
                <c:pt idx="262">
                  <c:v>0.39438575005687693</c:v>
                </c:pt>
                <c:pt idx="263">
                  <c:v>0.39687851050385908</c:v>
                </c:pt>
                <c:pt idx="264">
                  <c:v>0.39937549173114995</c:v>
                </c:pt>
                <c:pt idx="265">
                  <c:v>0.40187659614742521</c:v>
                </c:pt>
                <c:pt idx="266">
                  <c:v>0.40438172565460939</c:v>
                </c:pt>
                <c:pt idx="267">
                  <c:v>0.40689078165938292</c:v>
                </c:pt>
                <c:pt idx="268">
                  <c:v>0.4094036650847912</c:v>
                </c:pt>
                <c:pt idx="269">
                  <c:v>0.41192027638195305</c:v>
                </c:pt>
                <c:pt idx="270">
                  <c:v>0.41444051554186528</c:v>
                </c:pt>
                <c:pt idx="271">
                  <c:v>0.4169642821073033</c:v>
                </c:pt>
                <c:pt idx="272">
                  <c:v>0.41949147518481267</c:v>
                </c:pt>
                <c:pt idx="273">
                  <c:v>0.42202199345679114</c:v>
                </c:pt>
                <c:pt idx="274">
                  <c:v>0.42455573519365852</c:v>
                </c:pt>
                <c:pt idx="275">
                  <c:v>0.42709259826611079</c:v>
                </c:pt>
                <c:pt idx="276">
                  <c:v>0.4296324801574577</c:v>
                </c:pt>
                <c:pt idx="277">
                  <c:v>0.43217527797603977</c:v>
                </c:pt>
                <c:pt idx="278">
                  <c:v>0.43472088846772328</c:v>
                </c:pt>
                <c:pt idx="279">
                  <c:v>0.43726920802847025</c:v>
                </c:pt>
                <c:pt idx="280">
                  <c:v>0.43982013271698112</c:v>
                </c:pt>
                <c:pt idx="281">
                  <c:v>0.44237355826740721</c:v>
                </c:pt>
                <c:pt idx="282">
                  <c:v>0.44492938010213062</c:v>
                </c:pt>
                <c:pt idx="283">
                  <c:v>0.44748749334460891</c:v>
                </c:pt>
                <c:pt idx="284">
                  <c:v>0.45004779283228191</c:v>
                </c:pt>
                <c:pt idx="285">
                  <c:v>0.45261017312953822</c:v>
                </c:pt>
                <c:pt idx="286">
                  <c:v>0.45517452854073814</c:v>
                </c:pt>
                <c:pt idx="287">
                  <c:v>0.45774075312329127</c:v>
                </c:pt>
                <c:pt idx="288">
                  <c:v>0.46030874070078504</c:v>
                </c:pt>
                <c:pt idx="289">
                  <c:v>0.46287838487616234</c:v>
                </c:pt>
                <c:pt idx="290">
                  <c:v>0.46544957904494522</c:v>
                </c:pt>
                <c:pt idx="291">
                  <c:v>0.46802221640850156</c:v>
                </c:pt>
                <c:pt idx="292">
                  <c:v>0.47059618998735253</c:v>
                </c:pt>
                <c:pt idx="293">
                  <c:v>0.47317139263451763</c:v>
                </c:pt>
                <c:pt idx="294">
                  <c:v>0.47574771704889501</c:v>
                </c:pt>
                <c:pt idx="295">
                  <c:v>0.47832505578867374</c:v>
                </c:pt>
                <c:pt idx="296">
                  <c:v>0.48090330128477549</c:v>
                </c:pt>
                <c:pt idx="297">
                  <c:v>0.48348234585432298</c:v>
                </c:pt>
                <c:pt idx="298">
                  <c:v>0.48606208171413234</c:v>
                </c:pt>
                <c:pt idx="299">
                  <c:v>0.48864240099422585</c:v>
                </c:pt>
                <c:pt idx="300">
                  <c:v>0.49122319575136375</c:v>
                </c:pt>
                <c:pt idx="301">
                  <c:v>0.49380435798259054</c:v>
                </c:pt>
                <c:pt idx="302">
                  <c:v>0.49638577963879443</c:v>
                </c:pt>
                <c:pt idx="303">
                  <c:v>0.49896735263827591</c:v>
                </c:pt>
                <c:pt idx="304">
                  <c:v>0.50154896888032352</c:v>
                </c:pt>
                <c:pt idx="305">
                  <c:v>0.50413052025879357</c:v>
                </c:pt>
                <c:pt idx="306">
                  <c:v>0.50671189867569066</c:v>
                </c:pt>
                <c:pt idx="307">
                  <c:v>0.50929299605474698</c:v>
                </c:pt>
                <c:pt idx="308">
                  <c:v>0.51187370435499668</c:v>
                </c:pt>
                <c:pt idx="309">
                  <c:v>0.51445391558434317</c:v>
                </c:pt>
                <c:pt idx="310">
                  <c:v>0.51703352181311568</c:v>
                </c:pt>
                <c:pt idx="311">
                  <c:v>0.51961241518761347</c:v>
                </c:pt>
                <c:pt idx="312">
                  <c:v>0.52219048794363343</c:v>
                </c:pt>
                <c:pt idx="313">
                  <c:v>0.52476763241997937</c:v>
                </c:pt>
                <c:pt idx="314">
                  <c:v>0.52734374107194992</c:v>
                </c:pt>
                <c:pt idx="315">
                  <c:v>0.52991870648480144</c:v>
                </c:pt>
                <c:pt idx="316">
                  <c:v>0.53249242138718433</c:v>
                </c:pt>
                <c:pt idx="317">
                  <c:v>0.53506477866454927</c:v>
                </c:pt>
                <c:pt idx="318">
                  <c:v>0.53763567137252011</c:v>
                </c:pt>
                <c:pt idx="319">
                  <c:v>0.54020499275023226</c:v>
                </c:pt>
                <c:pt idx="320">
                  <c:v>0.54277263623363203</c:v>
                </c:pt>
                <c:pt idx="321">
                  <c:v>0.5453384954687347</c:v>
                </c:pt>
                <c:pt idx="322">
                  <c:v>0.54790246432483958</c:v>
                </c:pt>
                <c:pt idx="323">
                  <c:v>0.55046443690769753</c:v>
                </c:pt>
                <c:pt idx="324">
                  <c:v>0.5530243075726301</c:v>
                </c:pt>
                <c:pt idx="325">
                  <c:v>0.55558197093759609</c:v>
                </c:pt>
                <c:pt idx="326">
                  <c:v>0.55813732189620335</c:v>
                </c:pt>
                <c:pt idx="327">
                  <c:v>0.56069025563066388</c:v>
                </c:pt>
                <c:pt idx="328">
                  <c:v>0.56324066762468805</c:v>
                </c:pt>
                <c:pt idx="329">
                  <c:v>0.56578845367631658</c:v>
                </c:pt>
                <c:pt idx="330">
                  <c:v>0.56833350991068765</c:v>
                </c:pt>
                <c:pt idx="331">
                  <c:v>0.57087573279273474</c:v>
                </c:pt>
                <c:pt idx="332">
                  <c:v>0.57341501913981607</c:v>
                </c:pt>
                <c:pt idx="333">
                  <c:v>0.57595126613426872</c:v>
                </c:pt>
                <c:pt idx="334">
                  <c:v>0.5784843713358887</c:v>
                </c:pt>
                <c:pt idx="335">
                  <c:v>0.5810142326943325</c:v>
                </c:pt>
                <c:pt idx="336">
                  <c:v>0.58354074856143778</c:v>
                </c:pt>
                <c:pt idx="337">
                  <c:v>0.58606381770346117</c:v>
                </c:pt>
                <c:pt idx="338">
                  <c:v>0.58858333931323048</c:v>
                </c:pt>
                <c:pt idx="339">
                  <c:v>0.5910992130222088</c:v>
                </c:pt>
                <c:pt idx="340">
                  <c:v>0.59361133891246864</c:v>
                </c:pt>
                <c:pt idx="341">
                  <c:v>0.59611961752857234</c:v>
                </c:pt>
                <c:pt idx="342">
                  <c:v>0.5986239498893593</c:v>
                </c:pt>
                <c:pt idx="343">
                  <c:v>0.60112423749963284</c:v>
                </c:pt>
                <c:pt idx="344">
                  <c:v>0.60362038236175053</c:v>
                </c:pt>
                <c:pt idx="345">
                  <c:v>0.60611228698711039</c:v>
                </c:pt>
                <c:pt idx="346">
                  <c:v>0.60859985440753317</c:v>
                </c:pt>
                <c:pt idx="347">
                  <c:v>0.61108298818653906</c:v>
                </c:pt>
                <c:pt idx="348">
                  <c:v>0.61356159243051511</c:v>
                </c:pt>
                <c:pt idx="349">
                  <c:v>0.61603557179977209</c:v>
                </c:pt>
                <c:pt idx="350">
                  <c:v>0.61850483151948799</c:v>
                </c:pt>
                <c:pt idx="351">
                  <c:v>0.62096927739053775</c:v>
                </c:pt>
                <c:pt idx="352">
                  <c:v>0.62342881580020493</c:v>
                </c:pt>
                <c:pt idx="353">
                  <c:v>0.62588335373277448</c:v>
                </c:pt>
                <c:pt idx="354">
                  <c:v>0.62833279878000492</c:v>
                </c:pt>
                <c:pt idx="355">
                  <c:v>0.63077705915147775</c:v>
                </c:pt>
                <c:pt idx="356">
                  <c:v>0.63321604368482132</c:v>
                </c:pt>
                <c:pt idx="357">
                  <c:v>0.63564966185580796</c:v>
                </c:pt>
                <c:pt idx="358">
                  <c:v>0.63807782378832401</c:v>
                </c:pt>
                <c:pt idx="359">
                  <c:v>0.64050044026420716</c:v>
                </c:pt>
                <c:pt idx="360">
                  <c:v>0.64291742273295394</c:v>
                </c:pt>
                <c:pt idx="361">
                  <c:v>0.64532868332129101</c:v>
                </c:pt>
                <c:pt idx="362">
                  <c:v>0.64773413484261366</c:v>
                </c:pt>
                <c:pt idx="363">
                  <c:v>0.65013369080628436</c:v>
                </c:pt>
                <c:pt idx="364">
                  <c:v>0.65252726542679407</c:v>
                </c:pt>
                <c:pt idx="365">
                  <c:v>0.65491477363278305</c:v>
                </c:pt>
                <c:pt idx="366">
                  <c:v>0.657296131075919</c:v>
                </c:pt>
                <c:pt idx="367">
                  <c:v>0.65967125413963246</c:v>
                </c:pt>
                <c:pt idx="368">
                  <c:v>0.66204005994770654</c:v>
                </c:pt>
                <c:pt idx="369">
                  <c:v>0.66440246637272149</c:v>
                </c:pt>
                <c:pt idx="370">
                  <c:v>0.66675839204435028</c:v>
                </c:pt>
                <c:pt idx="371">
                  <c:v>0.66910775635750575</c:v>
                </c:pt>
                <c:pt idx="372">
                  <c:v>0.67145047948033765</c:v>
                </c:pt>
                <c:pt idx="373">
                  <c:v>0.6737864823620775</c:v>
                </c:pt>
                <c:pt idx="374">
                  <c:v>0.67611568674073075</c:v>
                </c:pt>
                <c:pt idx="375">
                  <c:v>0.67843801515061586</c:v>
                </c:pt>
                <c:pt idx="376">
                  <c:v>0.68075339092974652</c:v>
                </c:pt>
                <c:pt idx="377">
                  <c:v>0.68306173822705918</c:v>
                </c:pt>
                <c:pt idx="378">
                  <c:v>0.68536298200948254</c:v>
                </c:pt>
                <c:pt idx="379">
                  <c:v>0.68765704806884942</c:v>
                </c:pt>
                <c:pt idx="380">
                  <c:v>0.6899438630286483</c:v>
                </c:pt>
                <c:pt idx="381">
                  <c:v>0.6922233543506161</c:v>
                </c:pt>
                <c:pt idx="382">
                  <c:v>0.69449545034116889</c:v>
                </c:pt>
                <c:pt idx="383">
                  <c:v>0.69676008015767088</c:v>
                </c:pt>
                <c:pt idx="384">
                  <c:v>0.69901717381454176</c:v>
                </c:pt>
                <c:pt idx="385">
                  <c:v>0.70126666218919875</c:v>
                </c:pt>
                <c:pt idx="386">
                  <c:v>0.70350847702783681</c:v>
                </c:pt>
                <c:pt idx="387">
                  <c:v>0.70574255095104255</c:v>
                </c:pt>
                <c:pt idx="388">
                  <c:v>0.70796881745924278</c:v>
                </c:pt>
                <c:pt idx="389">
                  <c:v>0.71018721093798853</c:v>
                </c:pt>
                <c:pt idx="390">
                  <c:v>0.71239766666307069</c:v>
                </c:pt>
                <c:pt idx="391">
                  <c:v>0.71460012080547031</c:v>
                </c:pt>
                <c:pt idx="392">
                  <c:v>0.71679451043614062</c:v>
                </c:pt>
                <c:pt idx="393">
                  <c:v>0.71898077353062173</c:v>
                </c:pt>
                <c:pt idx="394">
                  <c:v>0.72115884897348637</c:v>
                </c:pt>
                <c:pt idx="395">
                  <c:v>0.72332867656261901</c:v>
                </c:pt>
                <c:pt idx="396">
                  <c:v>0.72549019701332351</c:v>
                </c:pt>
                <c:pt idx="397">
                  <c:v>0.72764335196226482</c:v>
                </c:pt>
                <c:pt idx="398">
                  <c:v>0.72978808397123895</c:v>
                </c:pt>
                <c:pt idx="399">
                  <c:v>0.73192433653077604</c:v>
                </c:pt>
                <c:pt idx="400">
                  <c:v>0.73405205406357177</c:v>
                </c:pt>
                <c:pt idx="401">
                  <c:v>0.73617118192775133</c:v>
                </c:pt>
                <c:pt idx="402">
                  <c:v>0.73828166641996262</c:v>
                </c:pt>
                <c:pt idx="403">
                  <c:v>0.74038345477830125</c:v>
                </c:pt>
                <c:pt idx="404">
                  <c:v>0.74247649518506498</c:v>
                </c:pt>
                <c:pt idx="405">
                  <c:v>0.74456073676933976</c:v>
                </c:pt>
                <c:pt idx="406">
                  <c:v>0.74663612960941728</c:v>
                </c:pt>
                <c:pt idx="407">
                  <c:v>0.74870262473504157</c:v>
                </c:pt>
                <c:pt idx="408">
                  <c:v>0.75076017412949037</c:v>
                </c:pt>
                <c:pt idx="409">
                  <c:v>0.75280873073148502</c:v>
                </c:pt>
                <c:pt idx="410">
                  <c:v>0.75484824843693366</c:v>
                </c:pt>
                <c:pt idx="411">
                  <c:v>0.75687868210050813</c:v>
                </c:pt>
                <c:pt idx="412">
                  <c:v>0.75889998753705079</c:v>
                </c:pt>
                <c:pt idx="413">
                  <c:v>0.76091212152281762</c:v>
                </c:pt>
                <c:pt idx="414">
                  <c:v>0.76291504179655267</c:v>
                </c:pt>
                <c:pt idx="415">
                  <c:v>0.76490870706039837</c:v>
                </c:pt>
                <c:pt idx="416">
                  <c:v>0.76689307698064024</c:v>
                </c:pt>
                <c:pt idx="417">
                  <c:v>0.76886811218828632</c:v>
                </c:pt>
                <c:pt idx="418">
                  <c:v>0.77083377427948352</c:v>
                </c:pt>
                <c:pt idx="419">
                  <c:v>0.77279002581577094</c:v>
                </c:pt>
                <c:pt idx="420">
                  <c:v>0.77473683032416929</c:v>
                </c:pt>
                <c:pt idx="421">
                  <c:v>0.77667415229711045</c:v>
                </c:pt>
                <c:pt idx="422">
                  <c:v>0.77860195719220415</c:v>
                </c:pt>
                <c:pt idx="423">
                  <c:v>0.78052021143184647</c:v>
                </c:pt>
                <c:pt idx="424">
                  <c:v>0.78242888240266717</c:v>
                </c:pt>
                <c:pt idx="425">
                  <c:v>0.78432793845481985</c:v>
                </c:pt>
                <c:pt idx="426">
                  <c:v>0.78621734890111439</c:v>
                </c:pt>
                <c:pt idx="427">
                  <c:v>0.78809708401599265</c:v>
                </c:pt>
                <c:pt idx="428">
                  <c:v>0.78996711503434947</c:v>
                </c:pt>
                <c:pt idx="429">
                  <c:v>0.79182741415019797</c:v>
                </c:pt>
                <c:pt idx="430">
                  <c:v>0.79367795451518275</c:v>
                </c:pt>
                <c:pt idx="431">
                  <c:v>0.7955187102369401</c:v>
                </c:pt>
                <c:pt idx="432">
                  <c:v>0.79734965637730781</c:v>
                </c:pt>
                <c:pt idx="433">
                  <c:v>0.79917076895038375</c:v>
                </c:pt>
                <c:pt idx="434">
                  <c:v>0.80098202492043713</c:v>
                </c:pt>
                <c:pt idx="435">
                  <c:v>0.8027834021996717</c:v>
                </c:pt>
                <c:pt idx="436">
                  <c:v>0.8045748796458424</c:v>
                </c:pt>
                <c:pt idx="437">
                  <c:v>0.80635643705972737</c:v>
                </c:pt>
                <c:pt idx="438">
                  <c:v>0.80812805518245667</c:v>
                </c:pt>
                <c:pt idx="439">
                  <c:v>0.80988971569269774</c:v>
                </c:pt>
                <c:pt idx="440">
                  <c:v>0.8116414012037011</c:v>
                </c:pt>
                <c:pt idx="441">
                  <c:v>0.81338309526020591</c:v>
                </c:pt>
                <c:pt idx="442">
                  <c:v>0.81511478233520729</c:v>
                </c:pt>
                <c:pt idx="443">
                  <c:v>0.81683644782658793</c:v>
                </c:pt>
                <c:pt idx="444">
                  <c:v>0.8185480780536134</c:v>
                </c:pt>
                <c:pt idx="445">
                  <c:v>0.82024966025329471</c:v>
                </c:pt>
                <c:pt idx="446">
                  <c:v>0.82194118257661863</c:v>
                </c:pt>
                <c:pt idx="447">
                  <c:v>0.82362263408464742</c:v>
                </c:pt>
                <c:pt idx="448">
                  <c:v>0.82529400474448944</c:v>
                </c:pt>
                <c:pt idx="449">
                  <c:v>0.82695528542514274</c:v>
                </c:pt>
                <c:pt idx="450">
                  <c:v>0.82860646789321279</c:v>
                </c:pt>
                <c:pt idx="451">
                  <c:v>0.83024754480850649</c:v>
                </c:pt>
                <c:pt idx="452">
                  <c:v>0.83187850971950295</c:v>
                </c:pt>
                <c:pt idx="453">
                  <c:v>0.83349935705870493</c:v>
                </c:pt>
                <c:pt idx="454">
                  <c:v>0.83511008213787008</c:v>
                </c:pt>
                <c:pt idx="455">
                  <c:v>0.83671068114312563</c:v>
                </c:pt>
                <c:pt idx="456">
                  <c:v>0.83830115112996706</c:v>
                </c:pt>
                <c:pt idx="457">
                  <c:v>0.83988149001814394</c:v>
                </c:pt>
                <c:pt idx="458">
                  <c:v>0.84145169658643271</c:v>
                </c:pt>
                <c:pt idx="459">
                  <c:v>0.84301177046730058</c:v>
                </c:pt>
                <c:pt idx="460">
                  <c:v>0.84456171214145948</c:v>
                </c:pt>
                <c:pt idx="461">
                  <c:v>0.84610152293231533</c:v>
                </c:pt>
                <c:pt idx="462">
                  <c:v>0.84763120500031142</c:v>
                </c:pt>
                <c:pt idx="463">
                  <c:v>0.84915076133716949</c:v>
                </c:pt>
                <c:pt idx="464">
                  <c:v>0.85066019576002982</c:v>
                </c:pt>
                <c:pt idx="465">
                  <c:v>0.85215951290549241</c:v>
                </c:pt>
                <c:pt idx="466">
                  <c:v>0.8536487182235607</c:v>
                </c:pt>
                <c:pt idx="467">
                  <c:v>0.85512781797149073</c:v>
                </c:pt>
                <c:pt idx="468">
                  <c:v>0.8565968192075466</c:v>
                </c:pt>
                <c:pt idx="469">
                  <c:v>0.85805572978466416</c:v>
                </c:pt>
                <c:pt idx="470">
                  <c:v>0.85950455834402661</c:v>
                </c:pt>
                <c:pt idx="471">
                  <c:v>0.86094331430855131</c:v>
                </c:pt>
                <c:pt idx="472">
                  <c:v>0.86237200787629176</c:v>
                </c:pt>
                <c:pt idx="473">
                  <c:v>0.86379065001375577</c:v>
                </c:pt>
                <c:pt idx="474">
                  <c:v>0.86519925244914297</c:v>
                </c:pt>
                <c:pt idx="475">
                  <c:v>0.8665978276655012</c:v>
                </c:pt>
                <c:pt idx="476">
                  <c:v>0.86798638889380664</c:v>
                </c:pt>
                <c:pt idx="477">
                  <c:v>0.86936495010596815</c:v>
                </c:pt>
                <c:pt idx="478">
                  <c:v>0.87073352600775744</c:v>
                </c:pt>
                <c:pt idx="479">
                  <c:v>0.87209213203166835</c:v>
                </c:pt>
                <c:pt idx="480">
                  <c:v>0.87344078432970629</c:v>
                </c:pt>
                <c:pt idx="481">
                  <c:v>0.87477949976610991</c:v>
                </c:pt>
                <c:pt idx="482">
                  <c:v>0.87610829591000783</c:v>
                </c:pt>
                <c:pt idx="483">
                  <c:v>0.8774271910280107</c:v>
                </c:pt>
                <c:pt idx="484">
                  <c:v>0.87873620407674391</c:v>
                </c:pt>
                <c:pt idx="485">
                  <c:v>0.8800353546953178</c:v>
                </c:pt>
                <c:pt idx="486">
                  <c:v>0.88132466319774327</c:v>
                </c:pt>
                <c:pt idx="487">
                  <c:v>0.88260415056529018</c:v>
                </c:pt>
                <c:pt idx="488">
                  <c:v>0.88387383843879241</c:v>
                </c:pt>
                <c:pt idx="489">
                  <c:v>0.88513374911090248</c:v>
                </c:pt>
                <c:pt idx="490">
                  <c:v>0.88638390551829582</c:v>
                </c:pt>
                <c:pt idx="491">
                  <c:v>0.88762433123382789</c:v>
                </c:pt>
                <c:pt idx="492">
                  <c:v>0.88885505045864566</c:v>
                </c:pt>
                <c:pt idx="493">
                  <c:v>0.89007608801425642</c:v>
                </c:pt>
                <c:pt idx="494">
                  <c:v>0.89128746933455405</c:v>
                </c:pt>
                <c:pt idx="495">
                  <c:v>0.89248922045780688</c:v>
                </c:pt>
                <c:pt idx="496">
                  <c:v>0.89368136801860698</c:v>
                </c:pt>
                <c:pt idx="497">
                  <c:v>0.89486393923978536</c:v>
                </c:pt>
                <c:pt idx="498">
                  <c:v>0.89603696192429205</c:v>
                </c:pt>
                <c:pt idx="499">
                  <c:v>0.89720046444704615</c:v>
                </c:pt>
                <c:pt idx="500">
                  <c:v>0.89835447574675531</c:v>
                </c:pt>
                <c:pt idx="501">
                  <c:v>0.89949902531770765</c:v>
                </c:pt>
                <c:pt idx="502">
                  <c:v>0.90063414320153812</c:v>
                </c:pt>
                <c:pt idx="503">
                  <c:v>0.90175985997897157</c:v>
                </c:pt>
                <c:pt idx="504">
                  <c:v>0.90287620676154268</c:v>
                </c:pt>
                <c:pt idx="505">
                  <c:v>0.90398321518329716</c:v>
                </c:pt>
                <c:pt idx="506">
                  <c:v>0.90508091739247409</c:v>
                </c:pt>
                <c:pt idx="507">
                  <c:v>0.90616934604317256</c:v>
                </c:pt>
                <c:pt idx="508">
                  <c:v>0.90724853428700403</c:v>
                </c:pt>
                <c:pt idx="509">
                  <c:v>0.90831851576473144</c:v>
                </c:pt>
                <c:pt idx="510">
                  <c:v>0.90937932459789839</c:v>
                </c:pt>
                <c:pt idx="511">
                  <c:v>0.9104309953804498</c:v>
                </c:pt>
                <c:pt idx="512">
                  <c:v>0.911473563170345</c:v>
                </c:pt>
                <c:pt idx="513">
                  <c:v>0.91250706348116573</c:v>
                </c:pt>
                <c:pt idx="514">
                  <c:v>0.9135315322737213</c:v>
                </c:pt>
                <c:pt idx="515">
                  <c:v>0.91454700594765181</c:v>
                </c:pt>
                <c:pt idx="516">
                  <c:v>0.91555352133303136</c:v>
                </c:pt>
                <c:pt idx="517">
                  <c:v>0.91655111568197367</c:v>
                </c:pt>
                <c:pt idx="518">
                  <c:v>0.91753982666024136</c:v>
                </c:pt>
                <c:pt idx="519">
                  <c:v>0.91851969233885999</c:v>
                </c:pt>
                <c:pt idx="520">
                  <c:v>0.91949075118573986</c:v>
                </c:pt>
                <c:pt idx="521">
                  <c:v>0.92045304205730627</c:v>
                </c:pt>
                <c:pt idx="522">
                  <c:v>0.92140660419014053</c:v>
                </c:pt>
                <c:pt idx="523">
                  <c:v>0.92235147719263255</c:v>
                </c:pt>
                <c:pt idx="524">
                  <c:v>0.9232877010366477</c:v>
                </c:pt>
                <c:pt idx="525">
                  <c:v>0.92421531604920837</c:v>
                </c:pt>
                <c:pt idx="526">
                  <c:v>0.92513436290419315</c:v>
                </c:pt>
                <c:pt idx="527">
                  <c:v>0.92604488261405427</c:v>
                </c:pt>
                <c:pt idx="528">
                  <c:v>0.92694691652155436</c:v>
                </c:pt>
                <c:pt idx="529">
                  <c:v>0.92784050629152637</c:v>
                </c:pt>
                <c:pt idx="530">
                  <c:v>0.92872569390265491</c:v>
                </c:pt>
                <c:pt idx="531">
                  <c:v>0.92960252163928336</c:v>
                </c:pt>
                <c:pt idx="532">
                  <c:v>0.93047103208324666</c:v>
                </c:pt>
                <c:pt idx="533">
                  <c:v>0.9313312681057313</c:v>
                </c:pt>
                <c:pt idx="534">
                  <c:v>0.93218327285916502</c:v>
                </c:pt>
                <c:pt idx="535">
                  <c:v>0.9330270897691364</c:v>
                </c:pt>
                <c:pt idx="536">
                  <c:v>0.93386276252634626</c:v>
                </c:pt>
                <c:pt idx="537">
                  <c:v>0.93469033507859223</c:v>
                </c:pt>
                <c:pt idx="538">
                  <c:v>0.9355098516227881</c:v>
                </c:pt>
                <c:pt idx="539">
                  <c:v>0.93632135659701865</c:v>
                </c:pt>
                <c:pt idx="540">
                  <c:v>0.9371248946726316</c:v>
                </c:pt>
                <c:pt idx="541">
                  <c:v>0.93792051074636851</c:v>
                </c:pt>
                <c:pt idx="542">
                  <c:v>0.93870824993253488</c:v>
                </c:pt>
                <c:pt idx="543">
                  <c:v>0.93948815755521087</c:v>
                </c:pt>
                <c:pt idx="544">
                  <c:v>0.94026027914050525</c:v>
                </c:pt>
                <c:pt idx="545">
                  <c:v>0.94102466040885191</c:v>
                </c:pt>
                <c:pt idx="546">
                  <c:v>0.94178134726735052</c:v>
                </c:pt>
                <c:pt idx="547">
                  <c:v>0.94253038580215409</c:v>
                </c:pt>
                <c:pt idx="548">
                  <c:v>0.94327182227090178</c:v>
                </c:pt>
                <c:pt idx="549">
                  <c:v>0.94400570309520149</c:v>
                </c:pt>
                <c:pt idx="550">
                  <c:v>0.94473207485315924</c:v>
                </c:pt>
                <c:pt idx="551">
                  <c:v>0.94545098427196039</c:v>
                </c:pt>
                <c:pt idx="552">
                  <c:v>0.94616247822050126</c:v>
                </c:pt>
                <c:pt idx="553">
                  <c:v>0.94686660370207243</c:v>
                </c:pt>
                <c:pt idx="554">
                  <c:v>0.94756340784709592</c:v>
                </c:pt>
                <c:pt idx="555">
                  <c:v>0.9482529379059158</c:v>
                </c:pt>
                <c:pt idx="556">
                  <c:v>0.94893524124164397</c:v>
                </c:pt>
                <c:pt idx="557">
                  <c:v>0.94961036532306198</c:v>
                </c:pt>
                <c:pt idx="558">
                  <c:v>0.95027835771757907</c:v>
                </c:pt>
                <c:pt idx="559">
                  <c:v>0.95093926608424895</c:v>
                </c:pt>
                <c:pt idx="560">
                  <c:v>0.95159313816684399</c:v>
                </c:pt>
                <c:pt idx="561">
                  <c:v>0.95224002178698908</c:v>
                </c:pt>
                <c:pt idx="562">
                  <c:v>0.95287996483735626</c:v>
                </c:pt>
                <c:pt idx="563">
                  <c:v>0.95351301527491894</c:v>
                </c:pt>
                <c:pt idx="564">
                  <c:v>0.9541392211142693</c:v>
                </c:pt>
                <c:pt idx="565">
                  <c:v>0.95475863042099673</c:v>
                </c:pt>
                <c:pt idx="566">
                  <c:v>0.9553712913051301</c:v>
                </c:pt>
                <c:pt idx="567">
                  <c:v>0.955977251914644</c:v>
                </c:pt>
                <c:pt idx="568">
                  <c:v>0.95657656042902861</c:v>
                </c:pt>
                <c:pt idx="569">
                  <c:v>0.95716926505292521</c:v>
                </c:pt>
                <c:pt idx="570">
                  <c:v>0.95775541400982722</c:v>
                </c:pt>
                <c:pt idx="571">
                  <c:v>0.95833505553584775</c:v>
                </c:pt>
                <c:pt idx="572">
                  <c:v>0.95890823787355361</c:v>
                </c:pt>
                <c:pt idx="573">
                  <c:v>0.95947500926586649</c:v>
                </c:pt>
                <c:pt idx="574">
                  <c:v>0.96003541795003322</c:v>
                </c:pt>
                <c:pt idx="575">
                  <c:v>0.96058951215166277</c:v>
                </c:pt>
                <c:pt idx="576">
                  <c:v>0.96113734007883356</c:v>
                </c:pt>
                <c:pt idx="577">
                  <c:v>0.96167894991626901</c:v>
                </c:pt>
                <c:pt idx="578">
                  <c:v>0.96221438981958385</c:v>
                </c:pt>
                <c:pt idx="579">
                  <c:v>0.96274370790959929</c:v>
                </c:pt>
                <c:pt idx="580">
                  <c:v>0.96326695226673043</c:v>
                </c:pt>
                <c:pt idx="581">
                  <c:v>0.963784170925443</c:v>
                </c:pt>
                <c:pt idx="582">
                  <c:v>0.96429541186878209</c:v>
                </c:pt>
                <c:pt idx="583">
                  <c:v>0.96480072302297271</c:v>
                </c:pt>
                <c:pt idx="584">
                  <c:v>0.96530015225209131</c:v>
                </c:pt>
                <c:pt idx="585">
                  <c:v>0.96579374735281065</c:v>
                </c:pt>
                <c:pt idx="586">
                  <c:v>0.96628155604921595</c:v>
                </c:pt>
                <c:pt idx="587">
                  <c:v>0.96676362598769439</c:v>
                </c:pt>
                <c:pt idx="588">
                  <c:v>0.96724000473189697</c:v>
                </c:pt>
                <c:pt idx="589">
                  <c:v>0.967710739757774</c:v>
                </c:pt>
                <c:pt idx="590">
                  <c:v>0.96817587844868347</c:v>
                </c:pt>
                <c:pt idx="591">
                  <c:v>0.96863546809057244</c:v>
                </c:pt>
                <c:pt idx="592">
                  <c:v>0.96908955586723244</c:v>
                </c:pt>
                <c:pt idx="593">
                  <c:v>0.9695381888556287</c:v>
                </c:pt>
                <c:pt idx="594">
                  <c:v>0.969981414021302</c:v>
                </c:pt>
                <c:pt idx="595">
                  <c:v>0.97041927821384566</c:v>
                </c:pt>
                <c:pt idx="596">
                  <c:v>0.97085182816245541</c:v>
                </c:pt>
                <c:pt idx="597">
                  <c:v>0.97127911047155335</c:v>
                </c:pt>
                <c:pt idx="598">
                  <c:v>0.97170117161648617</c:v>
                </c:pt>
                <c:pt idx="599">
                  <c:v>0.97211805793929662</c:v>
                </c:pt>
                <c:pt idx="600">
                  <c:v>0.9725298156445692</c:v>
                </c:pt>
                <c:pt idx="601">
                  <c:v>0.97293649079534994</c:v>
                </c:pt>
                <c:pt idx="602">
                  <c:v>0.97333812930913943</c:v>
                </c:pt>
                <c:pt idx="603">
                  <c:v>0.97373477695395938</c:v>
                </c:pt>
                <c:pt idx="604">
                  <c:v>0.97412647934449392</c:v>
                </c:pt>
                <c:pt idx="605">
                  <c:v>0.97451328193830267</c:v>
                </c:pt>
                <c:pt idx="606">
                  <c:v>0.97489523003210909</c:v>
                </c:pt>
                <c:pt idx="607">
                  <c:v>0.97527236875815992</c:v>
                </c:pt>
                <c:pt idx="608">
                  <c:v>0.97564474308065985</c:v>
                </c:pt>
                <c:pt idx="609">
                  <c:v>0.97601239779227722</c:v>
                </c:pt>
                <c:pt idx="610">
                  <c:v>0.97637537751072356</c:v>
                </c:pt>
                <c:pt idx="611">
                  <c:v>0.97673372667540526</c:v>
                </c:pt>
                <c:pt idx="612">
                  <c:v>0.97708748954414726</c:v>
                </c:pt>
                <c:pt idx="613">
                  <c:v>0.97743671018998912</c:v>
                </c:pt>
                <c:pt idx="614">
                  <c:v>0.97778143249805238</c:v>
                </c:pt>
                <c:pt idx="615">
                  <c:v>0.97812170016248046</c:v>
                </c:pt>
                <c:pt idx="616">
                  <c:v>0.97845755668344792</c:v>
                </c:pt>
                <c:pt idx="617">
                  <c:v>0.97878904536424283</c:v>
                </c:pt>
                <c:pt idx="618">
                  <c:v>0.97911620930841803</c:v>
                </c:pt>
                <c:pt idx="619">
                  <c:v>0.97943909141701335</c:v>
                </c:pt>
                <c:pt idx="620">
                  <c:v>0.97975773438584768</c:v>
                </c:pt>
                <c:pt idx="621">
                  <c:v>0.98007218070288105</c:v>
                </c:pt>
                <c:pt idx="622">
                  <c:v>0.98038247264564493</c:v>
                </c:pt>
                <c:pt idx="623">
                  <c:v>0.98068865227874236</c:v>
                </c:pt>
                <c:pt idx="624">
                  <c:v>0.98099076145141628</c:v>
                </c:pt>
                <c:pt idx="625">
                  <c:v>0.9812888417951855</c:v>
                </c:pt>
                <c:pt idx="626">
                  <c:v>0.98158293472154856</c:v>
                </c:pt>
                <c:pt idx="627">
                  <c:v>0.98187308141975549</c:v>
                </c:pt>
                <c:pt idx="628">
                  <c:v>0.98215932285464513</c:v>
                </c:pt>
                <c:pt idx="629">
                  <c:v>0.98244169976454954</c:v>
                </c:pt>
                <c:pt idx="630">
                  <c:v>0.98272025265926433</c:v>
                </c:pt>
                <c:pt idx="631">
                  <c:v>0.9829950218180844</c:v>
                </c:pt>
                <c:pt idx="632">
                  <c:v>0.98326604728790412</c:v>
                </c:pt>
                <c:pt idx="633">
                  <c:v>0.98353336888138265</c:v>
                </c:pt>
                <c:pt idx="634">
                  <c:v>0.98379702617517262</c:v>
                </c:pt>
                <c:pt idx="635">
                  <c:v>0.98405705850821312</c:v>
                </c:pt>
                <c:pt idx="636">
                  <c:v>0.98431350498008452</c:v>
                </c:pt>
                <c:pt idx="637">
                  <c:v>0.98456640444942645</c:v>
                </c:pt>
                <c:pt idx="638">
                  <c:v>0.98481579553241783</c:v>
                </c:pt>
                <c:pt idx="639">
                  <c:v>0.98506171660131736</c:v>
                </c:pt>
                <c:pt idx="640">
                  <c:v>0.98530420578306621</c:v>
                </c:pt>
                <c:pt idx="641">
                  <c:v>0.98554330095794951</c:v>
                </c:pt>
                <c:pt idx="642">
                  <c:v>0.98577903975831815</c:v>
                </c:pt>
                <c:pt idx="643">
                  <c:v>0.98601145956737024</c:v>
                </c:pt>
                <c:pt idx="644">
                  <c:v>0.98624059751799054</c:v>
                </c:pt>
                <c:pt idx="645">
                  <c:v>0.98646649049164725</c:v>
                </c:pt>
                <c:pt idx="646">
                  <c:v>0.98668917511734811</c:v>
                </c:pt>
                <c:pt idx="647">
                  <c:v>0.98690868777065066</c:v>
                </c:pt>
                <c:pt idx="648">
                  <c:v>0.98712506457273141</c:v>
                </c:pt>
                <c:pt idx="649">
                  <c:v>0.98733834138950805</c:v>
                </c:pt>
                <c:pt idx="650">
                  <c:v>0.98754855383081896</c:v>
                </c:pt>
                <c:pt idx="651">
                  <c:v>0.98775573724965515</c:v>
                </c:pt>
                <c:pt idx="652">
                  <c:v>0.98795992674144695</c:v>
                </c:pt>
                <c:pt idx="653">
                  <c:v>0.98816115714340391</c:v>
                </c:pt>
                <c:pt idx="654">
                  <c:v>0.98835946303390665</c:v>
                </c:pt>
                <c:pt idx="655">
                  <c:v>0.98855487873195069</c:v>
                </c:pt>
                <c:pt idx="656">
                  <c:v>0.98874743829664158</c:v>
                </c:pt>
                <c:pt idx="657">
                  <c:v>0.9889371755267411</c:v>
                </c:pt>
                <c:pt idx="658">
                  <c:v>0.98912412396026217</c:v>
                </c:pt>
                <c:pt idx="659">
                  <c:v>0.98930831687411425</c:v>
                </c:pt>
                <c:pt idx="660">
                  <c:v>0.98948978728379688</c:v>
                </c:pt>
                <c:pt idx="661">
                  <c:v>0.98966856794314084</c:v>
                </c:pt>
                <c:pt idx="662">
                  <c:v>0.98984469134409747</c:v>
                </c:pt>
                <c:pt idx="663">
                  <c:v>0.99001818971657385</c:v>
                </c:pt>
                <c:pt idx="664">
                  <c:v>0.99018909502831454</c:v>
                </c:pt>
                <c:pt idx="665">
                  <c:v>0.9903574389848282</c:v>
                </c:pt>
                <c:pt idx="666">
                  <c:v>0.99052325302935962</c:v>
                </c:pt>
                <c:pt idx="667">
                  <c:v>0.99068656834290469</c:v>
                </c:pt>
                <c:pt idx="668">
                  <c:v>0.99084741584427005</c:v>
                </c:pt>
                <c:pt idx="669">
                  <c:v>0.99100582619017408</c:v>
                </c:pt>
                <c:pt idx="670">
                  <c:v>0.99116182977539091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2A-487E-8F52-4F7BD16B0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954224"/>
        <c:axId val="1937720560"/>
      </c:scatterChart>
      <c:valAx>
        <c:axId val="1935954224"/>
        <c:scaling>
          <c:orientation val="minMax"/>
          <c:max val="213"/>
          <c:min val="1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7720560"/>
        <c:crosses val="autoZero"/>
        <c:crossBetween val="midCat"/>
      </c:valAx>
      <c:valAx>
        <c:axId val="193772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595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Dla 300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Arkusz2!$H$1</c:f>
              <c:strCache>
                <c:ptCount val="1"/>
                <c:pt idx="0">
                  <c:v>F_n(x)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Arkusz2!$G$2:$G$83</c:f>
              <c:numCache>
                <c:formatCode>General</c:formatCode>
                <c:ptCount val="82"/>
                <c:pt idx="0">
                  <c:v>146</c:v>
                </c:pt>
                <c:pt idx="1">
                  <c:v>147</c:v>
                </c:pt>
                <c:pt idx="2">
                  <c:v>147</c:v>
                </c:pt>
                <c:pt idx="3">
                  <c:v>149</c:v>
                </c:pt>
                <c:pt idx="4">
                  <c:v>149</c:v>
                </c:pt>
                <c:pt idx="5">
                  <c:v>149</c:v>
                </c:pt>
                <c:pt idx="6">
                  <c:v>149</c:v>
                </c:pt>
                <c:pt idx="7">
                  <c:v>150</c:v>
                </c:pt>
                <c:pt idx="8">
                  <c:v>150</c:v>
                </c:pt>
                <c:pt idx="9">
                  <c:v>151</c:v>
                </c:pt>
                <c:pt idx="10">
                  <c:v>151</c:v>
                </c:pt>
                <c:pt idx="11">
                  <c:v>155</c:v>
                </c:pt>
                <c:pt idx="12">
                  <c:v>155</c:v>
                </c:pt>
                <c:pt idx="13">
                  <c:v>157</c:v>
                </c:pt>
                <c:pt idx="14">
                  <c:v>157</c:v>
                </c:pt>
                <c:pt idx="15">
                  <c:v>158</c:v>
                </c:pt>
                <c:pt idx="16">
                  <c:v>158</c:v>
                </c:pt>
                <c:pt idx="17">
                  <c:v>162</c:v>
                </c:pt>
                <c:pt idx="18">
                  <c:v>162</c:v>
                </c:pt>
                <c:pt idx="19">
                  <c:v>165</c:v>
                </c:pt>
                <c:pt idx="20">
                  <c:v>165</c:v>
                </c:pt>
                <c:pt idx="21">
                  <c:v>168</c:v>
                </c:pt>
                <c:pt idx="22">
                  <c:v>168</c:v>
                </c:pt>
                <c:pt idx="23">
                  <c:v>170</c:v>
                </c:pt>
                <c:pt idx="24">
                  <c:v>170</c:v>
                </c:pt>
                <c:pt idx="25">
                  <c:v>172</c:v>
                </c:pt>
                <c:pt idx="26">
                  <c:v>172</c:v>
                </c:pt>
                <c:pt idx="27">
                  <c:v>174</c:v>
                </c:pt>
                <c:pt idx="28">
                  <c:v>174</c:v>
                </c:pt>
                <c:pt idx="29">
                  <c:v>174</c:v>
                </c:pt>
                <c:pt idx="30">
                  <c:v>174</c:v>
                </c:pt>
                <c:pt idx="31">
                  <c:v>174</c:v>
                </c:pt>
                <c:pt idx="32">
                  <c:v>174</c:v>
                </c:pt>
                <c:pt idx="33">
                  <c:v>176</c:v>
                </c:pt>
                <c:pt idx="34">
                  <c:v>176</c:v>
                </c:pt>
                <c:pt idx="35">
                  <c:v>177</c:v>
                </c:pt>
                <c:pt idx="36">
                  <c:v>177</c:v>
                </c:pt>
                <c:pt idx="37">
                  <c:v>177</c:v>
                </c:pt>
                <c:pt idx="38">
                  <c:v>177</c:v>
                </c:pt>
                <c:pt idx="39">
                  <c:v>177</c:v>
                </c:pt>
                <c:pt idx="40">
                  <c:v>177</c:v>
                </c:pt>
                <c:pt idx="41">
                  <c:v>178</c:v>
                </c:pt>
                <c:pt idx="42">
                  <c:v>178</c:v>
                </c:pt>
                <c:pt idx="43">
                  <c:v>178</c:v>
                </c:pt>
                <c:pt idx="44">
                  <c:v>178</c:v>
                </c:pt>
                <c:pt idx="45">
                  <c:v>178</c:v>
                </c:pt>
                <c:pt idx="46">
                  <c:v>178</c:v>
                </c:pt>
                <c:pt idx="47">
                  <c:v>179</c:v>
                </c:pt>
                <c:pt idx="48">
                  <c:v>179</c:v>
                </c:pt>
                <c:pt idx="49">
                  <c:v>180</c:v>
                </c:pt>
                <c:pt idx="50">
                  <c:v>180</c:v>
                </c:pt>
                <c:pt idx="51">
                  <c:v>181</c:v>
                </c:pt>
                <c:pt idx="52">
                  <c:v>181</c:v>
                </c:pt>
                <c:pt idx="53">
                  <c:v>184</c:v>
                </c:pt>
                <c:pt idx="54">
                  <c:v>184</c:v>
                </c:pt>
                <c:pt idx="55">
                  <c:v>185</c:v>
                </c:pt>
                <c:pt idx="56">
                  <c:v>185</c:v>
                </c:pt>
                <c:pt idx="57">
                  <c:v>185</c:v>
                </c:pt>
                <c:pt idx="58">
                  <c:v>185</c:v>
                </c:pt>
                <c:pt idx="59">
                  <c:v>187</c:v>
                </c:pt>
                <c:pt idx="60">
                  <c:v>187</c:v>
                </c:pt>
                <c:pt idx="61">
                  <c:v>188</c:v>
                </c:pt>
                <c:pt idx="62">
                  <c:v>188</c:v>
                </c:pt>
                <c:pt idx="63">
                  <c:v>188</c:v>
                </c:pt>
                <c:pt idx="64">
                  <c:v>188</c:v>
                </c:pt>
                <c:pt idx="65">
                  <c:v>192</c:v>
                </c:pt>
                <c:pt idx="66">
                  <c:v>192</c:v>
                </c:pt>
                <c:pt idx="67">
                  <c:v>194</c:v>
                </c:pt>
                <c:pt idx="68">
                  <c:v>194</c:v>
                </c:pt>
                <c:pt idx="69">
                  <c:v>199</c:v>
                </c:pt>
                <c:pt idx="70">
                  <c:v>199</c:v>
                </c:pt>
                <c:pt idx="71">
                  <c:v>202</c:v>
                </c:pt>
                <c:pt idx="72">
                  <c:v>202</c:v>
                </c:pt>
                <c:pt idx="73">
                  <c:v>203</c:v>
                </c:pt>
                <c:pt idx="74">
                  <c:v>203</c:v>
                </c:pt>
                <c:pt idx="75">
                  <c:v>203</c:v>
                </c:pt>
                <c:pt idx="76">
                  <c:v>203</c:v>
                </c:pt>
                <c:pt idx="77">
                  <c:v>205</c:v>
                </c:pt>
                <c:pt idx="78">
                  <c:v>205</c:v>
                </c:pt>
                <c:pt idx="79">
                  <c:v>212</c:v>
                </c:pt>
                <c:pt idx="80">
                  <c:v>212</c:v>
                </c:pt>
                <c:pt idx="81">
                  <c:v>213</c:v>
                </c:pt>
              </c:numCache>
            </c:numRef>
          </c:xVal>
          <c:yVal>
            <c:numRef>
              <c:f>Arkusz2!$H$2:$H$83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7.4999999999999997E-2</c:v>
                </c:pt>
                <c:pt idx="5">
                  <c:v>2.5000000000000001E-2</c:v>
                </c:pt>
                <c:pt idx="6">
                  <c:v>7.4999999999999997E-2</c:v>
                </c:pt>
                <c:pt idx="7">
                  <c:v>7.4999999999999997E-2</c:v>
                </c:pt>
                <c:pt idx="8">
                  <c:v>0.1</c:v>
                </c:pt>
                <c:pt idx="9">
                  <c:v>0.1</c:v>
                </c:pt>
                <c:pt idx="10">
                  <c:v>0.125</c:v>
                </c:pt>
                <c:pt idx="11">
                  <c:v>0.125</c:v>
                </c:pt>
                <c:pt idx="12">
                  <c:v>0.15</c:v>
                </c:pt>
                <c:pt idx="13">
                  <c:v>0.15</c:v>
                </c:pt>
                <c:pt idx="14">
                  <c:v>0.17499999999999999</c:v>
                </c:pt>
                <c:pt idx="15">
                  <c:v>0.17499999999999999</c:v>
                </c:pt>
                <c:pt idx="16">
                  <c:v>0.2</c:v>
                </c:pt>
                <c:pt idx="17">
                  <c:v>0.2</c:v>
                </c:pt>
                <c:pt idx="18">
                  <c:v>0.22500000000000001</c:v>
                </c:pt>
                <c:pt idx="19">
                  <c:v>0.22500000000000001</c:v>
                </c:pt>
                <c:pt idx="20">
                  <c:v>0.25</c:v>
                </c:pt>
                <c:pt idx="21">
                  <c:v>0.25</c:v>
                </c:pt>
                <c:pt idx="22">
                  <c:v>0.27500000000000002</c:v>
                </c:pt>
                <c:pt idx="23">
                  <c:v>0.27500000000000002</c:v>
                </c:pt>
                <c:pt idx="24">
                  <c:v>0.3</c:v>
                </c:pt>
                <c:pt idx="25">
                  <c:v>0.3</c:v>
                </c:pt>
                <c:pt idx="26">
                  <c:v>0.32500000000000001</c:v>
                </c:pt>
                <c:pt idx="27">
                  <c:v>0.32500000000000001</c:v>
                </c:pt>
                <c:pt idx="28">
                  <c:v>0.4</c:v>
                </c:pt>
                <c:pt idx="29">
                  <c:v>0.32500000000000001</c:v>
                </c:pt>
                <c:pt idx="30">
                  <c:v>0.4</c:v>
                </c:pt>
                <c:pt idx="31">
                  <c:v>0.32500000000000001</c:v>
                </c:pt>
                <c:pt idx="32">
                  <c:v>0.4</c:v>
                </c:pt>
                <c:pt idx="33">
                  <c:v>0.4</c:v>
                </c:pt>
                <c:pt idx="34">
                  <c:v>0.42499999999999999</c:v>
                </c:pt>
                <c:pt idx="35">
                  <c:v>0.42499999999999999</c:v>
                </c:pt>
                <c:pt idx="36">
                  <c:v>0.5</c:v>
                </c:pt>
                <c:pt idx="37">
                  <c:v>0.42499999999999999</c:v>
                </c:pt>
                <c:pt idx="38">
                  <c:v>0.5</c:v>
                </c:pt>
                <c:pt idx="39">
                  <c:v>0.42499999999999999</c:v>
                </c:pt>
                <c:pt idx="40">
                  <c:v>0.5</c:v>
                </c:pt>
                <c:pt idx="41">
                  <c:v>0.5</c:v>
                </c:pt>
                <c:pt idx="42">
                  <c:v>0.57499999999999996</c:v>
                </c:pt>
                <c:pt idx="43">
                  <c:v>0.5</c:v>
                </c:pt>
                <c:pt idx="44">
                  <c:v>0.57499999999999996</c:v>
                </c:pt>
                <c:pt idx="45">
                  <c:v>0.5</c:v>
                </c:pt>
                <c:pt idx="46">
                  <c:v>0.57499999999999996</c:v>
                </c:pt>
                <c:pt idx="47">
                  <c:v>0.57499999999999996</c:v>
                </c:pt>
                <c:pt idx="48">
                  <c:v>0.6</c:v>
                </c:pt>
                <c:pt idx="49">
                  <c:v>0.6</c:v>
                </c:pt>
                <c:pt idx="50">
                  <c:v>0.625</c:v>
                </c:pt>
                <c:pt idx="51">
                  <c:v>0.625</c:v>
                </c:pt>
                <c:pt idx="52">
                  <c:v>0.65</c:v>
                </c:pt>
                <c:pt idx="53">
                  <c:v>0.65</c:v>
                </c:pt>
                <c:pt idx="54">
                  <c:v>0.67500000000000004</c:v>
                </c:pt>
                <c:pt idx="55">
                  <c:v>0.67500000000000004</c:v>
                </c:pt>
                <c:pt idx="56">
                  <c:v>0.72499999999999998</c:v>
                </c:pt>
                <c:pt idx="57">
                  <c:v>0.67500000000000004</c:v>
                </c:pt>
                <c:pt idx="58">
                  <c:v>0.72499999999999998</c:v>
                </c:pt>
                <c:pt idx="59">
                  <c:v>0.72499999999999998</c:v>
                </c:pt>
                <c:pt idx="60">
                  <c:v>0.75</c:v>
                </c:pt>
                <c:pt idx="61">
                  <c:v>0.75</c:v>
                </c:pt>
                <c:pt idx="62">
                  <c:v>0.8</c:v>
                </c:pt>
                <c:pt idx="63">
                  <c:v>0.75</c:v>
                </c:pt>
                <c:pt idx="64">
                  <c:v>0.8</c:v>
                </c:pt>
                <c:pt idx="65">
                  <c:v>0.8</c:v>
                </c:pt>
                <c:pt idx="66">
                  <c:v>0.82499999999999996</c:v>
                </c:pt>
                <c:pt idx="67">
                  <c:v>0.82499999999999996</c:v>
                </c:pt>
                <c:pt idx="68">
                  <c:v>0.85</c:v>
                </c:pt>
                <c:pt idx="69">
                  <c:v>0.85</c:v>
                </c:pt>
                <c:pt idx="70">
                  <c:v>0.875</c:v>
                </c:pt>
                <c:pt idx="71">
                  <c:v>0.875</c:v>
                </c:pt>
                <c:pt idx="72">
                  <c:v>0.9</c:v>
                </c:pt>
                <c:pt idx="73">
                  <c:v>0.9</c:v>
                </c:pt>
                <c:pt idx="74">
                  <c:v>0.95</c:v>
                </c:pt>
                <c:pt idx="75">
                  <c:v>0.9</c:v>
                </c:pt>
                <c:pt idx="76">
                  <c:v>0.95</c:v>
                </c:pt>
                <c:pt idx="77">
                  <c:v>0.95</c:v>
                </c:pt>
                <c:pt idx="78">
                  <c:v>0.97499999999999998</c:v>
                </c:pt>
                <c:pt idx="79">
                  <c:v>0.97499999999999998</c:v>
                </c:pt>
                <c:pt idx="80">
                  <c:v>1</c:v>
                </c:pt>
                <c:pt idx="8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7-4FE3-A877-9CBBFF33D000}"/>
            </c:ext>
          </c:extLst>
        </c:ser>
        <c:ser>
          <c:idx val="1"/>
          <c:order val="1"/>
          <c:tx>
            <c:strRef>
              <c:f>Arkusz2!$K$1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Arkusz2!$J$2:$J$672</c:f>
              <c:numCache>
                <c:formatCode>General</c:formatCode>
                <c:ptCount val="671"/>
                <c:pt idx="0">
                  <c:v>146</c:v>
                </c:pt>
                <c:pt idx="1">
                  <c:v>146.1</c:v>
                </c:pt>
                <c:pt idx="2">
                  <c:v>146.19999999999999</c:v>
                </c:pt>
                <c:pt idx="3">
                  <c:v>146.29999999999998</c:v>
                </c:pt>
                <c:pt idx="4">
                  <c:v>146.39999999999998</c:v>
                </c:pt>
                <c:pt idx="5">
                  <c:v>146.49999999999997</c:v>
                </c:pt>
                <c:pt idx="6">
                  <c:v>146.59999999999997</c:v>
                </c:pt>
                <c:pt idx="7">
                  <c:v>146.69999999999996</c:v>
                </c:pt>
                <c:pt idx="8">
                  <c:v>146.79999999999995</c:v>
                </c:pt>
                <c:pt idx="9">
                  <c:v>146.89999999999995</c:v>
                </c:pt>
                <c:pt idx="10">
                  <c:v>146.99999999999994</c:v>
                </c:pt>
                <c:pt idx="11">
                  <c:v>147.09999999999994</c:v>
                </c:pt>
                <c:pt idx="12">
                  <c:v>147.19999999999993</c:v>
                </c:pt>
                <c:pt idx="13">
                  <c:v>147.29999999999993</c:v>
                </c:pt>
                <c:pt idx="14">
                  <c:v>147.39999999999992</c:v>
                </c:pt>
                <c:pt idx="15">
                  <c:v>147.49999999999991</c:v>
                </c:pt>
                <c:pt idx="16">
                  <c:v>147.59999999999991</c:v>
                </c:pt>
                <c:pt idx="17">
                  <c:v>147.6999999999999</c:v>
                </c:pt>
                <c:pt idx="18">
                  <c:v>147.7999999999999</c:v>
                </c:pt>
                <c:pt idx="19">
                  <c:v>147.89999999999989</c:v>
                </c:pt>
                <c:pt idx="20">
                  <c:v>147.99999999999989</c:v>
                </c:pt>
                <c:pt idx="21">
                  <c:v>148.09999999999988</c:v>
                </c:pt>
                <c:pt idx="22">
                  <c:v>148.19999999999987</c:v>
                </c:pt>
                <c:pt idx="23">
                  <c:v>148.29999999999987</c:v>
                </c:pt>
                <c:pt idx="24">
                  <c:v>148.39999999999986</c:v>
                </c:pt>
                <c:pt idx="25">
                  <c:v>148.49999999999986</c:v>
                </c:pt>
                <c:pt idx="26">
                  <c:v>148.59999999999985</c:v>
                </c:pt>
                <c:pt idx="27">
                  <c:v>148.69999999999985</c:v>
                </c:pt>
                <c:pt idx="28">
                  <c:v>148.79999999999984</c:v>
                </c:pt>
                <c:pt idx="29">
                  <c:v>148.89999999999984</c:v>
                </c:pt>
                <c:pt idx="30">
                  <c:v>148.99999999999983</c:v>
                </c:pt>
                <c:pt idx="31">
                  <c:v>149.09999999999982</c:v>
                </c:pt>
                <c:pt idx="32">
                  <c:v>149.19999999999982</c:v>
                </c:pt>
                <c:pt idx="33">
                  <c:v>149.29999999999981</c:v>
                </c:pt>
                <c:pt idx="34">
                  <c:v>149.39999999999981</c:v>
                </c:pt>
                <c:pt idx="35">
                  <c:v>149.4999999999998</c:v>
                </c:pt>
                <c:pt idx="36">
                  <c:v>149.5999999999998</c:v>
                </c:pt>
                <c:pt idx="37">
                  <c:v>149.69999999999979</c:v>
                </c:pt>
                <c:pt idx="38">
                  <c:v>149.79999999999978</c:v>
                </c:pt>
                <c:pt idx="39">
                  <c:v>149.89999999999978</c:v>
                </c:pt>
                <c:pt idx="40">
                  <c:v>149.99999999999977</c:v>
                </c:pt>
                <c:pt idx="41">
                  <c:v>150.09999999999977</c:v>
                </c:pt>
                <c:pt idx="42">
                  <c:v>150.19999999999976</c:v>
                </c:pt>
                <c:pt idx="43">
                  <c:v>150.29999999999976</c:v>
                </c:pt>
                <c:pt idx="44">
                  <c:v>150.39999999999975</c:v>
                </c:pt>
                <c:pt idx="45">
                  <c:v>150.49999999999974</c:v>
                </c:pt>
                <c:pt idx="46">
                  <c:v>150.59999999999974</c:v>
                </c:pt>
                <c:pt idx="47">
                  <c:v>150.69999999999973</c:v>
                </c:pt>
                <c:pt idx="48">
                  <c:v>150.79999999999973</c:v>
                </c:pt>
                <c:pt idx="49">
                  <c:v>150.89999999999972</c:v>
                </c:pt>
                <c:pt idx="50">
                  <c:v>150.99999999999972</c:v>
                </c:pt>
                <c:pt idx="51">
                  <c:v>151.09999999999971</c:v>
                </c:pt>
                <c:pt idx="52">
                  <c:v>151.1999999999997</c:v>
                </c:pt>
                <c:pt idx="53">
                  <c:v>151.2999999999997</c:v>
                </c:pt>
                <c:pt idx="54">
                  <c:v>151.39999999999969</c:v>
                </c:pt>
                <c:pt idx="55">
                  <c:v>151.49999999999969</c:v>
                </c:pt>
                <c:pt idx="56">
                  <c:v>151.59999999999968</c:v>
                </c:pt>
                <c:pt idx="57">
                  <c:v>151.69999999999968</c:v>
                </c:pt>
                <c:pt idx="58">
                  <c:v>151.79999999999967</c:v>
                </c:pt>
                <c:pt idx="59">
                  <c:v>151.89999999999966</c:v>
                </c:pt>
                <c:pt idx="60">
                  <c:v>151.99999999999966</c:v>
                </c:pt>
                <c:pt idx="61">
                  <c:v>152.09999999999965</c:v>
                </c:pt>
                <c:pt idx="62">
                  <c:v>152.19999999999965</c:v>
                </c:pt>
                <c:pt idx="63">
                  <c:v>152.29999999999964</c:v>
                </c:pt>
                <c:pt idx="64">
                  <c:v>152.39999999999964</c:v>
                </c:pt>
                <c:pt idx="65">
                  <c:v>152.49999999999963</c:v>
                </c:pt>
                <c:pt idx="66">
                  <c:v>152.59999999999962</c:v>
                </c:pt>
                <c:pt idx="67">
                  <c:v>152.69999999999962</c:v>
                </c:pt>
                <c:pt idx="68">
                  <c:v>152.79999999999961</c:v>
                </c:pt>
                <c:pt idx="69">
                  <c:v>152.89999999999961</c:v>
                </c:pt>
                <c:pt idx="70">
                  <c:v>152.9999999999996</c:v>
                </c:pt>
                <c:pt idx="71">
                  <c:v>153.0999999999996</c:v>
                </c:pt>
                <c:pt idx="72">
                  <c:v>153.19999999999959</c:v>
                </c:pt>
                <c:pt idx="73">
                  <c:v>153.29999999999959</c:v>
                </c:pt>
                <c:pt idx="74">
                  <c:v>153.39999999999958</c:v>
                </c:pt>
                <c:pt idx="75">
                  <c:v>153.49999999999957</c:v>
                </c:pt>
                <c:pt idx="76">
                  <c:v>153.59999999999957</c:v>
                </c:pt>
                <c:pt idx="77">
                  <c:v>153.69999999999956</c:v>
                </c:pt>
                <c:pt idx="78">
                  <c:v>153.79999999999956</c:v>
                </c:pt>
                <c:pt idx="79">
                  <c:v>153.89999999999955</c:v>
                </c:pt>
                <c:pt idx="80">
                  <c:v>153.99999999999955</c:v>
                </c:pt>
                <c:pt idx="81">
                  <c:v>154.09999999999954</c:v>
                </c:pt>
                <c:pt idx="82">
                  <c:v>154.19999999999953</c:v>
                </c:pt>
                <c:pt idx="83">
                  <c:v>154.29999999999953</c:v>
                </c:pt>
                <c:pt idx="84">
                  <c:v>154.39999999999952</c:v>
                </c:pt>
                <c:pt idx="85">
                  <c:v>154.49999999999952</c:v>
                </c:pt>
                <c:pt idx="86">
                  <c:v>154.59999999999951</c:v>
                </c:pt>
                <c:pt idx="87">
                  <c:v>154.69999999999951</c:v>
                </c:pt>
                <c:pt idx="88">
                  <c:v>154.7999999999995</c:v>
                </c:pt>
                <c:pt idx="89">
                  <c:v>154.89999999999949</c:v>
                </c:pt>
                <c:pt idx="90">
                  <c:v>154.99999999999949</c:v>
                </c:pt>
                <c:pt idx="91">
                  <c:v>155.09999999999948</c:v>
                </c:pt>
                <c:pt idx="92">
                  <c:v>155.19999999999948</c:v>
                </c:pt>
                <c:pt idx="93">
                  <c:v>155.29999999999947</c:v>
                </c:pt>
                <c:pt idx="94">
                  <c:v>155.39999999999947</c:v>
                </c:pt>
                <c:pt idx="95">
                  <c:v>155.49999999999946</c:v>
                </c:pt>
                <c:pt idx="96">
                  <c:v>155.59999999999945</c:v>
                </c:pt>
                <c:pt idx="97">
                  <c:v>155.69999999999945</c:v>
                </c:pt>
                <c:pt idx="98">
                  <c:v>155.79999999999944</c:v>
                </c:pt>
                <c:pt idx="99">
                  <c:v>155.89999999999944</c:v>
                </c:pt>
                <c:pt idx="100">
                  <c:v>155.99999999999943</c:v>
                </c:pt>
                <c:pt idx="101">
                  <c:v>156.09999999999943</c:v>
                </c:pt>
                <c:pt idx="102">
                  <c:v>156.19999999999942</c:v>
                </c:pt>
                <c:pt idx="103">
                  <c:v>156.29999999999941</c:v>
                </c:pt>
                <c:pt idx="104">
                  <c:v>156.39999999999941</c:v>
                </c:pt>
                <c:pt idx="105">
                  <c:v>156.4999999999994</c:v>
                </c:pt>
                <c:pt idx="106">
                  <c:v>156.5999999999994</c:v>
                </c:pt>
                <c:pt idx="107">
                  <c:v>156.69999999999939</c:v>
                </c:pt>
                <c:pt idx="108">
                  <c:v>156.79999999999939</c:v>
                </c:pt>
                <c:pt idx="109">
                  <c:v>156.89999999999938</c:v>
                </c:pt>
                <c:pt idx="110">
                  <c:v>156.99999999999937</c:v>
                </c:pt>
                <c:pt idx="111">
                  <c:v>157.09999999999937</c:v>
                </c:pt>
                <c:pt idx="112">
                  <c:v>157.19999999999936</c:v>
                </c:pt>
                <c:pt idx="113">
                  <c:v>157.29999999999936</c:v>
                </c:pt>
                <c:pt idx="114">
                  <c:v>157.39999999999935</c:v>
                </c:pt>
                <c:pt idx="115">
                  <c:v>157.49999999999935</c:v>
                </c:pt>
                <c:pt idx="116">
                  <c:v>157.59999999999934</c:v>
                </c:pt>
                <c:pt idx="117">
                  <c:v>157.69999999999933</c:v>
                </c:pt>
                <c:pt idx="118">
                  <c:v>157.79999999999933</c:v>
                </c:pt>
                <c:pt idx="119">
                  <c:v>157.89999999999932</c:v>
                </c:pt>
                <c:pt idx="120">
                  <c:v>157.99999999999932</c:v>
                </c:pt>
                <c:pt idx="121">
                  <c:v>158.09999999999931</c:v>
                </c:pt>
                <c:pt idx="122">
                  <c:v>158.19999999999931</c:v>
                </c:pt>
                <c:pt idx="123">
                  <c:v>158.2999999999993</c:v>
                </c:pt>
                <c:pt idx="124">
                  <c:v>158.3999999999993</c:v>
                </c:pt>
                <c:pt idx="125">
                  <c:v>158.49999999999929</c:v>
                </c:pt>
                <c:pt idx="126">
                  <c:v>158.59999999999928</c:v>
                </c:pt>
                <c:pt idx="127">
                  <c:v>158.69999999999928</c:v>
                </c:pt>
                <c:pt idx="128">
                  <c:v>158.79999999999927</c:v>
                </c:pt>
                <c:pt idx="129">
                  <c:v>158.89999999999927</c:v>
                </c:pt>
                <c:pt idx="130">
                  <c:v>158.99999999999926</c:v>
                </c:pt>
                <c:pt idx="131">
                  <c:v>159.09999999999926</c:v>
                </c:pt>
                <c:pt idx="132">
                  <c:v>159.19999999999925</c:v>
                </c:pt>
                <c:pt idx="133">
                  <c:v>159.29999999999924</c:v>
                </c:pt>
                <c:pt idx="134">
                  <c:v>159.39999999999924</c:v>
                </c:pt>
                <c:pt idx="135">
                  <c:v>159.49999999999923</c:v>
                </c:pt>
                <c:pt idx="136">
                  <c:v>159.59999999999923</c:v>
                </c:pt>
                <c:pt idx="137">
                  <c:v>159.69999999999922</c:v>
                </c:pt>
                <c:pt idx="138">
                  <c:v>159.79999999999922</c:v>
                </c:pt>
                <c:pt idx="139">
                  <c:v>159.89999999999921</c:v>
                </c:pt>
                <c:pt idx="140">
                  <c:v>159.9999999999992</c:v>
                </c:pt>
                <c:pt idx="141">
                  <c:v>160.0999999999992</c:v>
                </c:pt>
                <c:pt idx="142">
                  <c:v>160.19999999999919</c:v>
                </c:pt>
                <c:pt idx="143">
                  <c:v>160.29999999999919</c:v>
                </c:pt>
                <c:pt idx="144">
                  <c:v>160.39999999999918</c:v>
                </c:pt>
                <c:pt idx="145">
                  <c:v>160.49999999999918</c:v>
                </c:pt>
                <c:pt idx="146">
                  <c:v>160.59999999999917</c:v>
                </c:pt>
                <c:pt idx="147">
                  <c:v>160.69999999999916</c:v>
                </c:pt>
                <c:pt idx="148">
                  <c:v>160.79999999999916</c:v>
                </c:pt>
                <c:pt idx="149">
                  <c:v>160.89999999999915</c:v>
                </c:pt>
                <c:pt idx="150">
                  <c:v>160.99999999999915</c:v>
                </c:pt>
                <c:pt idx="151">
                  <c:v>161.09999999999914</c:v>
                </c:pt>
                <c:pt idx="152">
                  <c:v>161.19999999999914</c:v>
                </c:pt>
                <c:pt idx="153">
                  <c:v>161.29999999999913</c:v>
                </c:pt>
                <c:pt idx="154">
                  <c:v>161.39999999999912</c:v>
                </c:pt>
                <c:pt idx="155">
                  <c:v>161.49999999999912</c:v>
                </c:pt>
                <c:pt idx="156">
                  <c:v>161.59999999999911</c:v>
                </c:pt>
                <c:pt idx="157">
                  <c:v>161.69999999999911</c:v>
                </c:pt>
                <c:pt idx="158">
                  <c:v>161.7999999999991</c:v>
                </c:pt>
                <c:pt idx="159">
                  <c:v>161.8999999999991</c:v>
                </c:pt>
                <c:pt idx="160">
                  <c:v>161.99999999999909</c:v>
                </c:pt>
                <c:pt idx="161">
                  <c:v>162.09999999999908</c:v>
                </c:pt>
                <c:pt idx="162">
                  <c:v>162.19999999999908</c:v>
                </c:pt>
                <c:pt idx="163">
                  <c:v>162.29999999999907</c:v>
                </c:pt>
                <c:pt idx="164">
                  <c:v>162.39999999999907</c:v>
                </c:pt>
                <c:pt idx="165">
                  <c:v>162.49999999999906</c:v>
                </c:pt>
                <c:pt idx="166">
                  <c:v>162.59999999999906</c:v>
                </c:pt>
                <c:pt idx="167">
                  <c:v>162.69999999999905</c:v>
                </c:pt>
                <c:pt idx="168">
                  <c:v>162.79999999999905</c:v>
                </c:pt>
                <c:pt idx="169">
                  <c:v>162.89999999999904</c:v>
                </c:pt>
                <c:pt idx="170">
                  <c:v>162.99999999999903</c:v>
                </c:pt>
                <c:pt idx="171">
                  <c:v>163.09999999999903</c:v>
                </c:pt>
                <c:pt idx="172">
                  <c:v>163.19999999999902</c:v>
                </c:pt>
                <c:pt idx="173">
                  <c:v>163.29999999999902</c:v>
                </c:pt>
                <c:pt idx="174">
                  <c:v>163.39999999999901</c:v>
                </c:pt>
                <c:pt idx="175">
                  <c:v>163.49999999999901</c:v>
                </c:pt>
                <c:pt idx="176">
                  <c:v>163.599999999999</c:v>
                </c:pt>
                <c:pt idx="177">
                  <c:v>163.69999999999899</c:v>
                </c:pt>
                <c:pt idx="178">
                  <c:v>163.79999999999899</c:v>
                </c:pt>
                <c:pt idx="179">
                  <c:v>163.89999999999898</c:v>
                </c:pt>
                <c:pt idx="180">
                  <c:v>163.99999999999898</c:v>
                </c:pt>
                <c:pt idx="181">
                  <c:v>164.09999999999897</c:v>
                </c:pt>
                <c:pt idx="182">
                  <c:v>164.19999999999897</c:v>
                </c:pt>
                <c:pt idx="183">
                  <c:v>164.29999999999896</c:v>
                </c:pt>
                <c:pt idx="184">
                  <c:v>164.39999999999895</c:v>
                </c:pt>
                <c:pt idx="185">
                  <c:v>164.49999999999895</c:v>
                </c:pt>
                <c:pt idx="186">
                  <c:v>164.59999999999894</c:v>
                </c:pt>
                <c:pt idx="187">
                  <c:v>164.69999999999894</c:v>
                </c:pt>
                <c:pt idx="188">
                  <c:v>164.79999999999893</c:v>
                </c:pt>
                <c:pt idx="189">
                  <c:v>164.89999999999893</c:v>
                </c:pt>
                <c:pt idx="190">
                  <c:v>164.99999999999892</c:v>
                </c:pt>
                <c:pt idx="191">
                  <c:v>165.09999999999891</c:v>
                </c:pt>
                <c:pt idx="192">
                  <c:v>165.19999999999891</c:v>
                </c:pt>
                <c:pt idx="193">
                  <c:v>165.2999999999989</c:v>
                </c:pt>
                <c:pt idx="194">
                  <c:v>165.3999999999989</c:v>
                </c:pt>
                <c:pt idx="195">
                  <c:v>165.49999999999889</c:v>
                </c:pt>
                <c:pt idx="196">
                  <c:v>165.59999999999889</c:v>
                </c:pt>
                <c:pt idx="197">
                  <c:v>165.69999999999888</c:v>
                </c:pt>
                <c:pt idx="198">
                  <c:v>165.79999999999887</c:v>
                </c:pt>
                <c:pt idx="199">
                  <c:v>165.89999999999887</c:v>
                </c:pt>
                <c:pt idx="200">
                  <c:v>165.99999999999886</c:v>
                </c:pt>
                <c:pt idx="201">
                  <c:v>166.09999999999886</c:v>
                </c:pt>
                <c:pt idx="202">
                  <c:v>166.19999999999885</c:v>
                </c:pt>
                <c:pt idx="203">
                  <c:v>166.29999999999885</c:v>
                </c:pt>
                <c:pt idx="204">
                  <c:v>166.39999999999884</c:v>
                </c:pt>
                <c:pt idx="205">
                  <c:v>166.49999999999883</c:v>
                </c:pt>
                <c:pt idx="206">
                  <c:v>166.59999999999883</c:v>
                </c:pt>
                <c:pt idx="207">
                  <c:v>166.69999999999882</c:v>
                </c:pt>
                <c:pt idx="208">
                  <c:v>166.79999999999882</c:v>
                </c:pt>
                <c:pt idx="209">
                  <c:v>166.89999999999881</c:v>
                </c:pt>
                <c:pt idx="210">
                  <c:v>166.99999999999881</c:v>
                </c:pt>
                <c:pt idx="211">
                  <c:v>167.0999999999988</c:v>
                </c:pt>
                <c:pt idx="212">
                  <c:v>167.19999999999879</c:v>
                </c:pt>
                <c:pt idx="213">
                  <c:v>167.29999999999879</c:v>
                </c:pt>
                <c:pt idx="214">
                  <c:v>167.39999999999878</c:v>
                </c:pt>
                <c:pt idx="215">
                  <c:v>167.49999999999878</c:v>
                </c:pt>
                <c:pt idx="216">
                  <c:v>167.59999999999877</c:v>
                </c:pt>
                <c:pt idx="217">
                  <c:v>167.69999999999877</c:v>
                </c:pt>
                <c:pt idx="218">
                  <c:v>167.79999999999876</c:v>
                </c:pt>
                <c:pt idx="219">
                  <c:v>167.89999999999876</c:v>
                </c:pt>
                <c:pt idx="220">
                  <c:v>167.99999999999875</c:v>
                </c:pt>
                <c:pt idx="221">
                  <c:v>168.09999999999874</c:v>
                </c:pt>
                <c:pt idx="222">
                  <c:v>168.19999999999874</c:v>
                </c:pt>
                <c:pt idx="223">
                  <c:v>168.29999999999873</c:v>
                </c:pt>
                <c:pt idx="224">
                  <c:v>168.39999999999873</c:v>
                </c:pt>
                <c:pt idx="225">
                  <c:v>168.49999999999872</c:v>
                </c:pt>
                <c:pt idx="226">
                  <c:v>168.59999999999872</c:v>
                </c:pt>
                <c:pt idx="227">
                  <c:v>168.69999999999871</c:v>
                </c:pt>
                <c:pt idx="228">
                  <c:v>168.7999999999987</c:v>
                </c:pt>
                <c:pt idx="229">
                  <c:v>168.8999999999987</c:v>
                </c:pt>
                <c:pt idx="230">
                  <c:v>168.99999999999869</c:v>
                </c:pt>
                <c:pt idx="231">
                  <c:v>169.09999999999869</c:v>
                </c:pt>
                <c:pt idx="232">
                  <c:v>169.19999999999868</c:v>
                </c:pt>
                <c:pt idx="233">
                  <c:v>169.29999999999868</c:v>
                </c:pt>
                <c:pt idx="234">
                  <c:v>169.39999999999867</c:v>
                </c:pt>
                <c:pt idx="235">
                  <c:v>169.49999999999866</c:v>
                </c:pt>
                <c:pt idx="236">
                  <c:v>169.59999999999866</c:v>
                </c:pt>
                <c:pt idx="237">
                  <c:v>169.69999999999865</c:v>
                </c:pt>
                <c:pt idx="238">
                  <c:v>169.79999999999865</c:v>
                </c:pt>
                <c:pt idx="239">
                  <c:v>169.89999999999864</c:v>
                </c:pt>
                <c:pt idx="240">
                  <c:v>169.99999999999864</c:v>
                </c:pt>
                <c:pt idx="241">
                  <c:v>170.09999999999863</c:v>
                </c:pt>
                <c:pt idx="242">
                  <c:v>170.19999999999862</c:v>
                </c:pt>
                <c:pt idx="243">
                  <c:v>170.29999999999862</c:v>
                </c:pt>
                <c:pt idx="244">
                  <c:v>170.39999999999861</c:v>
                </c:pt>
                <c:pt idx="245">
                  <c:v>170.49999999999861</c:v>
                </c:pt>
                <c:pt idx="246">
                  <c:v>170.5999999999986</c:v>
                </c:pt>
                <c:pt idx="247">
                  <c:v>170.6999999999986</c:v>
                </c:pt>
                <c:pt idx="248">
                  <c:v>170.79999999999859</c:v>
                </c:pt>
                <c:pt idx="249">
                  <c:v>170.89999999999858</c:v>
                </c:pt>
                <c:pt idx="250">
                  <c:v>170.99999999999858</c:v>
                </c:pt>
                <c:pt idx="251">
                  <c:v>171.09999999999857</c:v>
                </c:pt>
                <c:pt idx="252">
                  <c:v>171.19999999999857</c:v>
                </c:pt>
                <c:pt idx="253">
                  <c:v>171.29999999999856</c:v>
                </c:pt>
                <c:pt idx="254">
                  <c:v>171.39999999999856</c:v>
                </c:pt>
                <c:pt idx="255">
                  <c:v>171.49999999999855</c:v>
                </c:pt>
                <c:pt idx="256">
                  <c:v>171.59999999999854</c:v>
                </c:pt>
                <c:pt idx="257">
                  <c:v>171.69999999999854</c:v>
                </c:pt>
                <c:pt idx="258">
                  <c:v>171.79999999999853</c:v>
                </c:pt>
                <c:pt idx="259">
                  <c:v>171.89999999999853</c:v>
                </c:pt>
                <c:pt idx="260">
                  <c:v>171.99999999999852</c:v>
                </c:pt>
                <c:pt idx="261">
                  <c:v>172.09999999999852</c:v>
                </c:pt>
                <c:pt idx="262">
                  <c:v>172.19999999999851</c:v>
                </c:pt>
                <c:pt idx="263">
                  <c:v>172.29999999999851</c:v>
                </c:pt>
                <c:pt idx="264">
                  <c:v>172.3999999999985</c:v>
                </c:pt>
                <c:pt idx="265">
                  <c:v>172.49999999999849</c:v>
                </c:pt>
                <c:pt idx="266">
                  <c:v>172.59999999999849</c:v>
                </c:pt>
                <c:pt idx="267">
                  <c:v>172.69999999999848</c:v>
                </c:pt>
                <c:pt idx="268">
                  <c:v>172.79999999999848</c:v>
                </c:pt>
                <c:pt idx="269">
                  <c:v>172.89999999999847</c:v>
                </c:pt>
                <c:pt idx="270">
                  <c:v>172.99999999999847</c:v>
                </c:pt>
                <c:pt idx="271">
                  <c:v>173.09999999999846</c:v>
                </c:pt>
                <c:pt idx="272">
                  <c:v>173.19999999999845</c:v>
                </c:pt>
                <c:pt idx="273">
                  <c:v>173.29999999999845</c:v>
                </c:pt>
                <c:pt idx="274">
                  <c:v>173.39999999999844</c:v>
                </c:pt>
                <c:pt idx="275">
                  <c:v>173.49999999999844</c:v>
                </c:pt>
                <c:pt idx="276">
                  <c:v>173.59999999999843</c:v>
                </c:pt>
                <c:pt idx="277">
                  <c:v>173.69999999999843</c:v>
                </c:pt>
                <c:pt idx="278">
                  <c:v>173.79999999999842</c:v>
                </c:pt>
                <c:pt idx="279">
                  <c:v>173.89999999999841</c:v>
                </c:pt>
                <c:pt idx="280">
                  <c:v>173.99999999999841</c:v>
                </c:pt>
                <c:pt idx="281">
                  <c:v>174.0999999999984</c:v>
                </c:pt>
                <c:pt idx="282">
                  <c:v>174.1999999999984</c:v>
                </c:pt>
                <c:pt idx="283">
                  <c:v>174.29999999999839</c:v>
                </c:pt>
                <c:pt idx="284">
                  <c:v>174.39999999999839</c:v>
                </c:pt>
                <c:pt idx="285">
                  <c:v>174.49999999999838</c:v>
                </c:pt>
                <c:pt idx="286">
                  <c:v>174.59999999999837</c:v>
                </c:pt>
                <c:pt idx="287">
                  <c:v>174.69999999999837</c:v>
                </c:pt>
                <c:pt idx="288">
                  <c:v>174.79999999999836</c:v>
                </c:pt>
                <c:pt idx="289">
                  <c:v>174.89999999999836</c:v>
                </c:pt>
                <c:pt idx="290">
                  <c:v>174.99999999999835</c:v>
                </c:pt>
                <c:pt idx="291">
                  <c:v>175.09999999999835</c:v>
                </c:pt>
                <c:pt idx="292">
                  <c:v>175.19999999999834</c:v>
                </c:pt>
                <c:pt idx="293">
                  <c:v>175.29999999999833</c:v>
                </c:pt>
                <c:pt idx="294">
                  <c:v>175.39999999999833</c:v>
                </c:pt>
                <c:pt idx="295">
                  <c:v>175.49999999999832</c:v>
                </c:pt>
                <c:pt idx="296">
                  <c:v>175.59999999999832</c:v>
                </c:pt>
                <c:pt idx="297">
                  <c:v>175.69999999999831</c:v>
                </c:pt>
                <c:pt idx="298">
                  <c:v>175.79999999999831</c:v>
                </c:pt>
                <c:pt idx="299">
                  <c:v>175.8999999999983</c:v>
                </c:pt>
                <c:pt idx="300">
                  <c:v>175.99999999999829</c:v>
                </c:pt>
                <c:pt idx="301">
                  <c:v>176.09999999999829</c:v>
                </c:pt>
                <c:pt idx="302">
                  <c:v>176.19999999999828</c:v>
                </c:pt>
                <c:pt idx="303">
                  <c:v>176.29999999999828</c:v>
                </c:pt>
                <c:pt idx="304">
                  <c:v>176.39999999999827</c:v>
                </c:pt>
                <c:pt idx="305">
                  <c:v>176.49999999999827</c:v>
                </c:pt>
                <c:pt idx="306">
                  <c:v>176.59999999999826</c:v>
                </c:pt>
                <c:pt idx="307">
                  <c:v>176.69999999999825</c:v>
                </c:pt>
                <c:pt idx="308">
                  <c:v>176.79999999999825</c:v>
                </c:pt>
                <c:pt idx="309">
                  <c:v>176.89999999999824</c:v>
                </c:pt>
                <c:pt idx="310">
                  <c:v>176.99999999999824</c:v>
                </c:pt>
                <c:pt idx="311">
                  <c:v>177.09999999999823</c:v>
                </c:pt>
                <c:pt idx="312">
                  <c:v>177.19999999999823</c:v>
                </c:pt>
                <c:pt idx="313">
                  <c:v>177.29999999999822</c:v>
                </c:pt>
                <c:pt idx="314">
                  <c:v>177.39999999999822</c:v>
                </c:pt>
                <c:pt idx="315">
                  <c:v>177.49999999999821</c:v>
                </c:pt>
                <c:pt idx="316">
                  <c:v>177.5999999999982</c:v>
                </c:pt>
                <c:pt idx="317">
                  <c:v>177.6999999999982</c:v>
                </c:pt>
                <c:pt idx="318">
                  <c:v>177.79999999999819</c:v>
                </c:pt>
                <c:pt idx="319">
                  <c:v>177.89999999999819</c:v>
                </c:pt>
                <c:pt idx="320">
                  <c:v>177.99999999999818</c:v>
                </c:pt>
                <c:pt idx="321">
                  <c:v>178.09999999999818</c:v>
                </c:pt>
                <c:pt idx="322">
                  <c:v>178.19999999999817</c:v>
                </c:pt>
                <c:pt idx="323">
                  <c:v>178.29999999999816</c:v>
                </c:pt>
                <c:pt idx="324">
                  <c:v>178.39999999999816</c:v>
                </c:pt>
                <c:pt idx="325">
                  <c:v>178.49999999999815</c:v>
                </c:pt>
                <c:pt idx="326">
                  <c:v>178.59999999999815</c:v>
                </c:pt>
                <c:pt idx="327">
                  <c:v>178.69999999999814</c:v>
                </c:pt>
                <c:pt idx="328">
                  <c:v>178.79999999999814</c:v>
                </c:pt>
                <c:pt idx="329">
                  <c:v>178.89999999999813</c:v>
                </c:pt>
                <c:pt idx="330">
                  <c:v>178.99999999999812</c:v>
                </c:pt>
                <c:pt idx="331">
                  <c:v>179.09999999999812</c:v>
                </c:pt>
                <c:pt idx="332">
                  <c:v>179.19999999999811</c:v>
                </c:pt>
                <c:pt idx="333">
                  <c:v>179.29999999999811</c:v>
                </c:pt>
                <c:pt idx="334">
                  <c:v>179.3999999999981</c:v>
                </c:pt>
                <c:pt idx="335">
                  <c:v>179.4999999999981</c:v>
                </c:pt>
                <c:pt idx="336">
                  <c:v>179.59999999999809</c:v>
                </c:pt>
                <c:pt idx="337">
                  <c:v>179.69999999999808</c:v>
                </c:pt>
                <c:pt idx="338">
                  <c:v>179.79999999999808</c:v>
                </c:pt>
                <c:pt idx="339">
                  <c:v>179.89999999999807</c:v>
                </c:pt>
                <c:pt idx="340">
                  <c:v>179.99999999999807</c:v>
                </c:pt>
                <c:pt idx="341">
                  <c:v>180.09999999999806</c:v>
                </c:pt>
                <c:pt idx="342">
                  <c:v>180.19999999999806</c:v>
                </c:pt>
                <c:pt idx="343">
                  <c:v>180.29999999999805</c:v>
                </c:pt>
                <c:pt idx="344">
                  <c:v>180.39999999999804</c:v>
                </c:pt>
                <c:pt idx="345">
                  <c:v>180.49999999999804</c:v>
                </c:pt>
                <c:pt idx="346">
                  <c:v>180.59999999999803</c:v>
                </c:pt>
                <c:pt idx="347">
                  <c:v>180.69999999999803</c:v>
                </c:pt>
                <c:pt idx="348">
                  <c:v>180.79999999999802</c:v>
                </c:pt>
                <c:pt idx="349">
                  <c:v>180.89999999999802</c:v>
                </c:pt>
                <c:pt idx="350">
                  <c:v>180.99999999999801</c:v>
                </c:pt>
                <c:pt idx="351">
                  <c:v>181.099999999998</c:v>
                </c:pt>
                <c:pt idx="352">
                  <c:v>181.199999999998</c:v>
                </c:pt>
                <c:pt idx="353">
                  <c:v>181.29999999999799</c:v>
                </c:pt>
                <c:pt idx="354">
                  <c:v>181.39999999999799</c:v>
                </c:pt>
                <c:pt idx="355">
                  <c:v>181.49999999999798</c:v>
                </c:pt>
                <c:pt idx="356">
                  <c:v>181.59999999999798</c:v>
                </c:pt>
                <c:pt idx="357">
                  <c:v>181.69999999999797</c:v>
                </c:pt>
                <c:pt idx="358">
                  <c:v>181.79999999999797</c:v>
                </c:pt>
                <c:pt idx="359">
                  <c:v>181.89999999999796</c:v>
                </c:pt>
                <c:pt idx="360">
                  <c:v>181.99999999999795</c:v>
                </c:pt>
                <c:pt idx="361">
                  <c:v>182.09999999999795</c:v>
                </c:pt>
                <c:pt idx="362">
                  <c:v>182.19999999999794</c:v>
                </c:pt>
                <c:pt idx="363">
                  <c:v>182.29999999999794</c:v>
                </c:pt>
                <c:pt idx="364">
                  <c:v>182.39999999999793</c:v>
                </c:pt>
                <c:pt idx="365">
                  <c:v>182.49999999999793</c:v>
                </c:pt>
                <c:pt idx="366">
                  <c:v>182.59999999999792</c:v>
                </c:pt>
                <c:pt idx="367">
                  <c:v>182.69999999999791</c:v>
                </c:pt>
                <c:pt idx="368">
                  <c:v>182.79999999999791</c:v>
                </c:pt>
                <c:pt idx="369">
                  <c:v>182.8999999999979</c:v>
                </c:pt>
                <c:pt idx="370">
                  <c:v>182.9999999999979</c:v>
                </c:pt>
                <c:pt idx="371">
                  <c:v>183.09999999999789</c:v>
                </c:pt>
                <c:pt idx="372">
                  <c:v>183.19999999999789</c:v>
                </c:pt>
                <c:pt idx="373">
                  <c:v>183.29999999999788</c:v>
                </c:pt>
                <c:pt idx="374">
                  <c:v>183.39999999999787</c:v>
                </c:pt>
                <c:pt idx="375">
                  <c:v>183.49999999999787</c:v>
                </c:pt>
                <c:pt idx="376">
                  <c:v>183.59999999999786</c:v>
                </c:pt>
                <c:pt idx="377">
                  <c:v>183.69999999999786</c:v>
                </c:pt>
                <c:pt idx="378">
                  <c:v>183.79999999999785</c:v>
                </c:pt>
                <c:pt idx="379">
                  <c:v>183.89999999999785</c:v>
                </c:pt>
                <c:pt idx="380">
                  <c:v>183.99999999999784</c:v>
                </c:pt>
                <c:pt idx="381">
                  <c:v>184.09999999999783</c:v>
                </c:pt>
                <c:pt idx="382">
                  <c:v>184.19999999999783</c:v>
                </c:pt>
                <c:pt idx="383">
                  <c:v>184.29999999999782</c:v>
                </c:pt>
                <c:pt idx="384">
                  <c:v>184.39999999999782</c:v>
                </c:pt>
                <c:pt idx="385">
                  <c:v>184.49999999999781</c:v>
                </c:pt>
                <c:pt idx="386">
                  <c:v>184.59999999999781</c:v>
                </c:pt>
                <c:pt idx="387">
                  <c:v>184.6999999999978</c:v>
                </c:pt>
                <c:pt idx="388">
                  <c:v>184.79999999999779</c:v>
                </c:pt>
                <c:pt idx="389">
                  <c:v>184.89999999999779</c:v>
                </c:pt>
                <c:pt idx="390">
                  <c:v>184.99999999999778</c:v>
                </c:pt>
                <c:pt idx="391">
                  <c:v>185.09999999999778</c:v>
                </c:pt>
                <c:pt idx="392">
                  <c:v>185.19999999999777</c:v>
                </c:pt>
                <c:pt idx="393">
                  <c:v>185.29999999999777</c:v>
                </c:pt>
                <c:pt idx="394">
                  <c:v>185.39999999999776</c:v>
                </c:pt>
                <c:pt idx="395">
                  <c:v>185.49999999999775</c:v>
                </c:pt>
                <c:pt idx="396">
                  <c:v>185.59999999999775</c:v>
                </c:pt>
                <c:pt idx="397">
                  <c:v>185.69999999999774</c:v>
                </c:pt>
                <c:pt idx="398">
                  <c:v>185.79999999999774</c:v>
                </c:pt>
                <c:pt idx="399">
                  <c:v>185.89999999999773</c:v>
                </c:pt>
                <c:pt idx="400">
                  <c:v>185.99999999999773</c:v>
                </c:pt>
                <c:pt idx="401">
                  <c:v>186.09999999999772</c:v>
                </c:pt>
                <c:pt idx="402">
                  <c:v>186.19999999999771</c:v>
                </c:pt>
                <c:pt idx="403">
                  <c:v>186.29999999999771</c:v>
                </c:pt>
                <c:pt idx="404">
                  <c:v>186.3999999999977</c:v>
                </c:pt>
                <c:pt idx="405">
                  <c:v>186.4999999999977</c:v>
                </c:pt>
                <c:pt idx="406">
                  <c:v>186.59999999999769</c:v>
                </c:pt>
                <c:pt idx="407">
                  <c:v>186.69999999999769</c:v>
                </c:pt>
                <c:pt idx="408">
                  <c:v>186.79999999999768</c:v>
                </c:pt>
                <c:pt idx="409">
                  <c:v>186.89999999999768</c:v>
                </c:pt>
                <c:pt idx="410">
                  <c:v>186.99999999999767</c:v>
                </c:pt>
                <c:pt idx="411">
                  <c:v>187.09999999999766</c:v>
                </c:pt>
                <c:pt idx="412">
                  <c:v>187.19999999999766</c:v>
                </c:pt>
                <c:pt idx="413">
                  <c:v>187.29999999999765</c:v>
                </c:pt>
                <c:pt idx="414">
                  <c:v>187.39999999999765</c:v>
                </c:pt>
                <c:pt idx="415">
                  <c:v>187.49999999999764</c:v>
                </c:pt>
                <c:pt idx="416">
                  <c:v>187.59999999999764</c:v>
                </c:pt>
                <c:pt idx="417">
                  <c:v>187.69999999999763</c:v>
                </c:pt>
                <c:pt idx="418">
                  <c:v>187.79999999999762</c:v>
                </c:pt>
                <c:pt idx="419">
                  <c:v>187.89999999999762</c:v>
                </c:pt>
                <c:pt idx="420">
                  <c:v>187.99999999999761</c:v>
                </c:pt>
                <c:pt idx="421">
                  <c:v>188.09999999999761</c:v>
                </c:pt>
                <c:pt idx="422">
                  <c:v>188.1999999999976</c:v>
                </c:pt>
                <c:pt idx="423">
                  <c:v>188.2999999999976</c:v>
                </c:pt>
                <c:pt idx="424">
                  <c:v>188.39999999999759</c:v>
                </c:pt>
                <c:pt idx="425">
                  <c:v>188.49999999999758</c:v>
                </c:pt>
                <c:pt idx="426">
                  <c:v>188.59999999999758</c:v>
                </c:pt>
                <c:pt idx="427">
                  <c:v>188.69999999999757</c:v>
                </c:pt>
                <c:pt idx="428">
                  <c:v>188.79999999999757</c:v>
                </c:pt>
                <c:pt idx="429">
                  <c:v>188.89999999999756</c:v>
                </c:pt>
                <c:pt idx="430">
                  <c:v>188.99999999999756</c:v>
                </c:pt>
                <c:pt idx="431">
                  <c:v>189.09999999999755</c:v>
                </c:pt>
                <c:pt idx="432">
                  <c:v>189.19999999999754</c:v>
                </c:pt>
                <c:pt idx="433">
                  <c:v>189.29999999999754</c:v>
                </c:pt>
                <c:pt idx="434">
                  <c:v>189.39999999999753</c:v>
                </c:pt>
                <c:pt idx="435">
                  <c:v>189.49999999999753</c:v>
                </c:pt>
                <c:pt idx="436">
                  <c:v>189.59999999999752</c:v>
                </c:pt>
                <c:pt idx="437">
                  <c:v>189.69999999999752</c:v>
                </c:pt>
                <c:pt idx="438">
                  <c:v>189.79999999999751</c:v>
                </c:pt>
                <c:pt idx="439">
                  <c:v>189.8999999999975</c:v>
                </c:pt>
                <c:pt idx="440">
                  <c:v>189.9999999999975</c:v>
                </c:pt>
                <c:pt idx="441">
                  <c:v>190.09999999999749</c:v>
                </c:pt>
                <c:pt idx="442">
                  <c:v>190.19999999999749</c:v>
                </c:pt>
                <c:pt idx="443">
                  <c:v>190.29999999999748</c:v>
                </c:pt>
                <c:pt idx="444">
                  <c:v>190.39999999999748</c:v>
                </c:pt>
                <c:pt idx="445">
                  <c:v>190.49999999999747</c:v>
                </c:pt>
                <c:pt idx="446">
                  <c:v>190.59999999999746</c:v>
                </c:pt>
                <c:pt idx="447">
                  <c:v>190.69999999999746</c:v>
                </c:pt>
                <c:pt idx="448">
                  <c:v>190.79999999999745</c:v>
                </c:pt>
                <c:pt idx="449">
                  <c:v>190.89999999999745</c:v>
                </c:pt>
                <c:pt idx="450">
                  <c:v>190.99999999999744</c:v>
                </c:pt>
                <c:pt idx="451">
                  <c:v>191.09999999999744</c:v>
                </c:pt>
                <c:pt idx="452">
                  <c:v>191.19999999999743</c:v>
                </c:pt>
                <c:pt idx="453">
                  <c:v>191.29999999999742</c:v>
                </c:pt>
                <c:pt idx="454">
                  <c:v>191.39999999999742</c:v>
                </c:pt>
                <c:pt idx="455">
                  <c:v>191.49999999999741</c:v>
                </c:pt>
                <c:pt idx="456">
                  <c:v>191.59999999999741</c:v>
                </c:pt>
                <c:pt idx="457">
                  <c:v>191.6999999999974</c:v>
                </c:pt>
                <c:pt idx="458">
                  <c:v>191.7999999999974</c:v>
                </c:pt>
                <c:pt idx="459">
                  <c:v>191.89999999999739</c:v>
                </c:pt>
                <c:pt idx="460">
                  <c:v>191.99999999999739</c:v>
                </c:pt>
                <c:pt idx="461">
                  <c:v>192.09999999999738</c:v>
                </c:pt>
                <c:pt idx="462">
                  <c:v>192.19999999999737</c:v>
                </c:pt>
                <c:pt idx="463">
                  <c:v>192.29999999999737</c:v>
                </c:pt>
                <c:pt idx="464">
                  <c:v>192.39999999999736</c:v>
                </c:pt>
                <c:pt idx="465">
                  <c:v>192.49999999999736</c:v>
                </c:pt>
                <c:pt idx="466">
                  <c:v>192.59999999999735</c:v>
                </c:pt>
                <c:pt idx="467">
                  <c:v>192.69999999999735</c:v>
                </c:pt>
                <c:pt idx="468">
                  <c:v>192.79999999999734</c:v>
                </c:pt>
                <c:pt idx="469">
                  <c:v>192.89999999999733</c:v>
                </c:pt>
                <c:pt idx="470">
                  <c:v>192.99999999999733</c:v>
                </c:pt>
                <c:pt idx="471">
                  <c:v>193.09999999999732</c:v>
                </c:pt>
                <c:pt idx="472">
                  <c:v>193.19999999999732</c:v>
                </c:pt>
                <c:pt idx="473">
                  <c:v>193.29999999999731</c:v>
                </c:pt>
                <c:pt idx="474">
                  <c:v>193.39999999999731</c:v>
                </c:pt>
                <c:pt idx="475">
                  <c:v>193.4999999999973</c:v>
                </c:pt>
                <c:pt idx="476">
                  <c:v>193.59999999999729</c:v>
                </c:pt>
                <c:pt idx="477">
                  <c:v>193.69999999999729</c:v>
                </c:pt>
                <c:pt idx="478">
                  <c:v>193.79999999999728</c:v>
                </c:pt>
                <c:pt idx="479">
                  <c:v>193.89999999999728</c:v>
                </c:pt>
                <c:pt idx="480">
                  <c:v>193.99999999999727</c:v>
                </c:pt>
                <c:pt idx="481">
                  <c:v>194.09999999999727</c:v>
                </c:pt>
                <c:pt idx="482">
                  <c:v>194.19999999999726</c:v>
                </c:pt>
                <c:pt idx="483">
                  <c:v>194.29999999999725</c:v>
                </c:pt>
                <c:pt idx="484">
                  <c:v>194.39999999999725</c:v>
                </c:pt>
                <c:pt idx="485">
                  <c:v>194.49999999999724</c:v>
                </c:pt>
                <c:pt idx="486">
                  <c:v>194.59999999999724</c:v>
                </c:pt>
                <c:pt idx="487">
                  <c:v>194.69999999999723</c:v>
                </c:pt>
                <c:pt idx="488">
                  <c:v>194.79999999999723</c:v>
                </c:pt>
                <c:pt idx="489">
                  <c:v>194.89999999999722</c:v>
                </c:pt>
                <c:pt idx="490">
                  <c:v>194.99999999999721</c:v>
                </c:pt>
                <c:pt idx="491">
                  <c:v>195.09999999999721</c:v>
                </c:pt>
                <c:pt idx="492">
                  <c:v>195.1999999999972</c:v>
                </c:pt>
                <c:pt idx="493">
                  <c:v>195.2999999999972</c:v>
                </c:pt>
                <c:pt idx="494">
                  <c:v>195.39999999999719</c:v>
                </c:pt>
                <c:pt idx="495">
                  <c:v>195.49999999999719</c:v>
                </c:pt>
                <c:pt idx="496">
                  <c:v>195.59999999999718</c:v>
                </c:pt>
                <c:pt idx="497">
                  <c:v>195.69999999999717</c:v>
                </c:pt>
                <c:pt idx="498">
                  <c:v>195.79999999999717</c:v>
                </c:pt>
                <c:pt idx="499">
                  <c:v>195.89999999999716</c:v>
                </c:pt>
                <c:pt idx="500">
                  <c:v>195.99999999999716</c:v>
                </c:pt>
                <c:pt idx="501">
                  <c:v>196.09999999999715</c:v>
                </c:pt>
                <c:pt idx="502">
                  <c:v>196.19999999999715</c:v>
                </c:pt>
                <c:pt idx="503">
                  <c:v>196.29999999999714</c:v>
                </c:pt>
                <c:pt idx="504">
                  <c:v>196.39999999999714</c:v>
                </c:pt>
                <c:pt idx="505">
                  <c:v>196.49999999999713</c:v>
                </c:pt>
                <c:pt idx="506">
                  <c:v>196.59999999999712</c:v>
                </c:pt>
                <c:pt idx="507">
                  <c:v>196.69999999999712</c:v>
                </c:pt>
                <c:pt idx="508">
                  <c:v>196.79999999999711</c:v>
                </c:pt>
                <c:pt idx="509">
                  <c:v>196.89999999999711</c:v>
                </c:pt>
                <c:pt idx="510">
                  <c:v>196.9999999999971</c:v>
                </c:pt>
                <c:pt idx="511">
                  <c:v>197.0999999999971</c:v>
                </c:pt>
                <c:pt idx="512">
                  <c:v>197.19999999999709</c:v>
                </c:pt>
                <c:pt idx="513">
                  <c:v>197.29999999999708</c:v>
                </c:pt>
                <c:pt idx="514">
                  <c:v>197.39999999999708</c:v>
                </c:pt>
                <c:pt idx="515">
                  <c:v>197.49999999999707</c:v>
                </c:pt>
                <c:pt idx="516">
                  <c:v>197.59999999999707</c:v>
                </c:pt>
                <c:pt idx="517">
                  <c:v>197.69999999999706</c:v>
                </c:pt>
                <c:pt idx="518">
                  <c:v>197.79999999999706</c:v>
                </c:pt>
                <c:pt idx="519">
                  <c:v>197.89999999999705</c:v>
                </c:pt>
                <c:pt idx="520">
                  <c:v>197.99999999999704</c:v>
                </c:pt>
                <c:pt idx="521">
                  <c:v>198.09999999999704</c:v>
                </c:pt>
                <c:pt idx="522">
                  <c:v>198.19999999999703</c:v>
                </c:pt>
                <c:pt idx="523">
                  <c:v>198.29999999999703</c:v>
                </c:pt>
                <c:pt idx="524">
                  <c:v>198.39999999999702</c:v>
                </c:pt>
                <c:pt idx="525">
                  <c:v>198.49999999999702</c:v>
                </c:pt>
                <c:pt idx="526">
                  <c:v>198.59999999999701</c:v>
                </c:pt>
                <c:pt idx="527">
                  <c:v>198.699999999997</c:v>
                </c:pt>
                <c:pt idx="528">
                  <c:v>198.799999999997</c:v>
                </c:pt>
                <c:pt idx="529">
                  <c:v>198.89999999999699</c:v>
                </c:pt>
                <c:pt idx="530">
                  <c:v>198.99999999999699</c:v>
                </c:pt>
                <c:pt idx="531">
                  <c:v>199.09999999999698</c:v>
                </c:pt>
                <c:pt idx="532">
                  <c:v>199.19999999999698</c:v>
                </c:pt>
                <c:pt idx="533">
                  <c:v>199.29999999999697</c:v>
                </c:pt>
                <c:pt idx="534">
                  <c:v>199.39999999999696</c:v>
                </c:pt>
                <c:pt idx="535">
                  <c:v>199.49999999999696</c:v>
                </c:pt>
                <c:pt idx="536">
                  <c:v>199.59999999999695</c:v>
                </c:pt>
                <c:pt idx="537">
                  <c:v>199.69999999999695</c:v>
                </c:pt>
                <c:pt idx="538">
                  <c:v>199.79999999999694</c:v>
                </c:pt>
                <c:pt idx="539">
                  <c:v>199.89999999999694</c:v>
                </c:pt>
                <c:pt idx="540">
                  <c:v>199.99999999999693</c:v>
                </c:pt>
                <c:pt idx="541">
                  <c:v>200.09999999999692</c:v>
                </c:pt>
                <c:pt idx="542">
                  <c:v>200.19999999999692</c:v>
                </c:pt>
                <c:pt idx="543">
                  <c:v>200.29999999999691</c:v>
                </c:pt>
                <c:pt idx="544">
                  <c:v>200.39999999999691</c:v>
                </c:pt>
                <c:pt idx="545">
                  <c:v>200.4999999999969</c:v>
                </c:pt>
                <c:pt idx="546">
                  <c:v>200.5999999999969</c:v>
                </c:pt>
                <c:pt idx="547">
                  <c:v>200.69999999999689</c:v>
                </c:pt>
                <c:pt idx="548">
                  <c:v>200.79999999999688</c:v>
                </c:pt>
                <c:pt idx="549">
                  <c:v>200.89999999999688</c:v>
                </c:pt>
                <c:pt idx="550">
                  <c:v>200.99999999999687</c:v>
                </c:pt>
                <c:pt idx="551">
                  <c:v>201.09999999999687</c:v>
                </c:pt>
                <c:pt idx="552">
                  <c:v>201.19999999999686</c:v>
                </c:pt>
                <c:pt idx="553">
                  <c:v>201.29999999999686</c:v>
                </c:pt>
                <c:pt idx="554">
                  <c:v>201.39999999999685</c:v>
                </c:pt>
                <c:pt idx="555">
                  <c:v>201.49999999999685</c:v>
                </c:pt>
                <c:pt idx="556">
                  <c:v>201.59999999999684</c:v>
                </c:pt>
                <c:pt idx="557">
                  <c:v>201.69999999999683</c:v>
                </c:pt>
                <c:pt idx="558">
                  <c:v>201.79999999999683</c:v>
                </c:pt>
                <c:pt idx="559">
                  <c:v>201.89999999999682</c:v>
                </c:pt>
                <c:pt idx="560">
                  <c:v>201.99999999999682</c:v>
                </c:pt>
                <c:pt idx="561">
                  <c:v>202.09999999999681</c:v>
                </c:pt>
                <c:pt idx="562">
                  <c:v>202.19999999999681</c:v>
                </c:pt>
                <c:pt idx="563">
                  <c:v>202.2999999999968</c:v>
                </c:pt>
                <c:pt idx="564">
                  <c:v>202.39999999999679</c:v>
                </c:pt>
                <c:pt idx="565">
                  <c:v>202.49999999999679</c:v>
                </c:pt>
                <c:pt idx="566">
                  <c:v>202.59999999999678</c:v>
                </c:pt>
                <c:pt idx="567">
                  <c:v>202.69999999999678</c:v>
                </c:pt>
                <c:pt idx="568">
                  <c:v>202.79999999999677</c:v>
                </c:pt>
                <c:pt idx="569">
                  <c:v>202.89999999999677</c:v>
                </c:pt>
                <c:pt idx="570">
                  <c:v>202.99999999999676</c:v>
                </c:pt>
                <c:pt idx="571">
                  <c:v>203.09999999999675</c:v>
                </c:pt>
                <c:pt idx="572">
                  <c:v>203.19999999999675</c:v>
                </c:pt>
                <c:pt idx="573">
                  <c:v>203.29999999999674</c:v>
                </c:pt>
                <c:pt idx="574">
                  <c:v>203.39999999999674</c:v>
                </c:pt>
                <c:pt idx="575">
                  <c:v>203.49999999999673</c:v>
                </c:pt>
                <c:pt idx="576">
                  <c:v>203.59999999999673</c:v>
                </c:pt>
                <c:pt idx="577">
                  <c:v>203.69999999999672</c:v>
                </c:pt>
                <c:pt idx="578">
                  <c:v>203.79999999999671</c:v>
                </c:pt>
                <c:pt idx="579">
                  <c:v>203.89999999999671</c:v>
                </c:pt>
                <c:pt idx="580">
                  <c:v>203.9999999999967</c:v>
                </c:pt>
                <c:pt idx="581">
                  <c:v>204.0999999999967</c:v>
                </c:pt>
                <c:pt idx="582">
                  <c:v>204.19999999999669</c:v>
                </c:pt>
                <c:pt idx="583">
                  <c:v>204.29999999999669</c:v>
                </c:pt>
                <c:pt idx="584">
                  <c:v>204.39999999999668</c:v>
                </c:pt>
                <c:pt idx="585">
                  <c:v>204.49999999999667</c:v>
                </c:pt>
                <c:pt idx="586">
                  <c:v>204.59999999999667</c:v>
                </c:pt>
                <c:pt idx="587">
                  <c:v>204.69999999999666</c:v>
                </c:pt>
                <c:pt idx="588">
                  <c:v>204.79999999999666</c:v>
                </c:pt>
                <c:pt idx="589">
                  <c:v>204.89999999999665</c:v>
                </c:pt>
                <c:pt idx="590">
                  <c:v>204.99999999999665</c:v>
                </c:pt>
                <c:pt idx="591">
                  <c:v>205.09999999999664</c:v>
                </c:pt>
                <c:pt idx="592">
                  <c:v>205.19999999999663</c:v>
                </c:pt>
                <c:pt idx="593">
                  <c:v>205.29999999999663</c:v>
                </c:pt>
                <c:pt idx="594">
                  <c:v>205.39999999999662</c:v>
                </c:pt>
                <c:pt idx="595">
                  <c:v>205.49999999999662</c:v>
                </c:pt>
                <c:pt idx="596">
                  <c:v>205.59999999999661</c:v>
                </c:pt>
                <c:pt idx="597">
                  <c:v>205.69999999999661</c:v>
                </c:pt>
                <c:pt idx="598">
                  <c:v>205.7999999999966</c:v>
                </c:pt>
                <c:pt idx="599">
                  <c:v>205.8999999999966</c:v>
                </c:pt>
                <c:pt idx="600">
                  <c:v>205.99999999999659</c:v>
                </c:pt>
                <c:pt idx="601">
                  <c:v>206.09999999999658</c:v>
                </c:pt>
                <c:pt idx="602">
                  <c:v>206.19999999999658</c:v>
                </c:pt>
                <c:pt idx="603">
                  <c:v>206.29999999999657</c:v>
                </c:pt>
                <c:pt idx="604">
                  <c:v>206.39999999999657</c:v>
                </c:pt>
                <c:pt idx="605">
                  <c:v>206.49999999999656</c:v>
                </c:pt>
                <c:pt idx="606">
                  <c:v>206.59999999999656</c:v>
                </c:pt>
                <c:pt idx="607">
                  <c:v>206.69999999999655</c:v>
                </c:pt>
                <c:pt idx="608">
                  <c:v>206.79999999999654</c:v>
                </c:pt>
                <c:pt idx="609">
                  <c:v>206.89999999999654</c:v>
                </c:pt>
                <c:pt idx="610">
                  <c:v>206.99999999999653</c:v>
                </c:pt>
                <c:pt idx="611">
                  <c:v>207.09999999999653</c:v>
                </c:pt>
                <c:pt idx="612">
                  <c:v>207.19999999999652</c:v>
                </c:pt>
                <c:pt idx="613">
                  <c:v>207.29999999999652</c:v>
                </c:pt>
                <c:pt idx="614">
                  <c:v>207.39999999999651</c:v>
                </c:pt>
                <c:pt idx="615">
                  <c:v>207.4999999999965</c:v>
                </c:pt>
                <c:pt idx="616">
                  <c:v>207.5999999999965</c:v>
                </c:pt>
                <c:pt idx="617">
                  <c:v>207.69999999999649</c:v>
                </c:pt>
                <c:pt idx="618">
                  <c:v>207.79999999999649</c:v>
                </c:pt>
                <c:pt idx="619">
                  <c:v>207.89999999999648</c:v>
                </c:pt>
                <c:pt idx="620">
                  <c:v>207.99999999999648</c:v>
                </c:pt>
                <c:pt idx="621">
                  <c:v>208.09999999999647</c:v>
                </c:pt>
                <c:pt idx="622">
                  <c:v>208.19999999999646</c:v>
                </c:pt>
                <c:pt idx="623">
                  <c:v>208.29999999999646</c:v>
                </c:pt>
                <c:pt idx="624">
                  <c:v>208.39999999999645</c:v>
                </c:pt>
                <c:pt idx="625">
                  <c:v>208.49999999999645</c:v>
                </c:pt>
                <c:pt idx="626">
                  <c:v>208.59999999999644</c:v>
                </c:pt>
                <c:pt idx="627">
                  <c:v>208.69999999999644</c:v>
                </c:pt>
                <c:pt idx="628">
                  <c:v>208.79999999999643</c:v>
                </c:pt>
                <c:pt idx="629">
                  <c:v>208.89999999999642</c:v>
                </c:pt>
                <c:pt idx="630">
                  <c:v>208.99999999999642</c:v>
                </c:pt>
                <c:pt idx="631">
                  <c:v>209.09999999999641</c:v>
                </c:pt>
                <c:pt idx="632">
                  <c:v>209.19999999999641</c:v>
                </c:pt>
                <c:pt idx="633">
                  <c:v>209.2999999999964</c:v>
                </c:pt>
                <c:pt idx="634">
                  <c:v>209.3999999999964</c:v>
                </c:pt>
                <c:pt idx="635">
                  <c:v>209.49999999999639</c:v>
                </c:pt>
                <c:pt idx="636">
                  <c:v>209.59999999999638</c:v>
                </c:pt>
                <c:pt idx="637">
                  <c:v>209.69999999999638</c:v>
                </c:pt>
                <c:pt idx="638">
                  <c:v>209.79999999999637</c:v>
                </c:pt>
                <c:pt idx="639">
                  <c:v>209.89999999999637</c:v>
                </c:pt>
                <c:pt idx="640">
                  <c:v>209.99999999999636</c:v>
                </c:pt>
                <c:pt idx="641">
                  <c:v>210.09999999999636</c:v>
                </c:pt>
                <c:pt idx="642">
                  <c:v>210.19999999999635</c:v>
                </c:pt>
                <c:pt idx="643">
                  <c:v>210.29999999999634</c:v>
                </c:pt>
                <c:pt idx="644">
                  <c:v>210.39999999999634</c:v>
                </c:pt>
                <c:pt idx="645">
                  <c:v>210.49999999999633</c:v>
                </c:pt>
                <c:pt idx="646">
                  <c:v>210.59999999999633</c:v>
                </c:pt>
                <c:pt idx="647">
                  <c:v>210.69999999999632</c:v>
                </c:pt>
                <c:pt idx="648">
                  <c:v>210.79999999999632</c:v>
                </c:pt>
                <c:pt idx="649">
                  <c:v>210.89999999999631</c:v>
                </c:pt>
                <c:pt idx="650">
                  <c:v>210.99999999999631</c:v>
                </c:pt>
                <c:pt idx="651">
                  <c:v>211.0999999999963</c:v>
                </c:pt>
                <c:pt idx="652">
                  <c:v>211.19999999999629</c:v>
                </c:pt>
                <c:pt idx="653">
                  <c:v>211.29999999999629</c:v>
                </c:pt>
                <c:pt idx="654">
                  <c:v>211.39999999999628</c:v>
                </c:pt>
                <c:pt idx="655">
                  <c:v>211.49999999999628</c:v>
                </c:pt>
                <c:pt idx="656">
                  <c:v>211.59999999999627</c:v>
                </c:pt>
                <c:pt idx="657">
                  <c:v>211.69999999999627</c:v>
                </c:pt>
                <c:pt idx="658">
                  <c:v>211.79999999999626</c:v>
                </c:pt>
                <c:pt idx="659">
                  <c:v>211.89999999999625</c:v>
                </c:pt>
                <c:pt idx="660">
                  <c:v>211.99999999999625</c:v>
                </c:pt>
                <c:pt idx="661">
                  <c:v>212.09999999999624</c:v>
                </c:pt>
                <c:pt idx="662">
                  <c:v>212.19999999999624</c:v>
                </c:pt>
                <c:pt idx="663">
                  <c:v>212.29999999999623</c:v>
                </c:pt>
                <c:pt idx="664">
                  <c:v>212.39999999999623</c:v>
                </c:pt>
                <c:pt idx="665">
                  <c:v>212.49999999999622</c:v>
                </c:pt>
                <c:pt idx="666">
                  <c:v>212.59999999999621</c:v>
                </c:pt>
                <c:pt idx="667">
                  <c:v>212.69999999999621</c:v>
                </c:pt>
                <c:pt idx="668">
                  <c:v>212.7999999999962</c:v>
                </c:pt>
                <c:pt idx="669">
                  <c:v>212.8999999999962</c:v>
                </c:pt>
                <c:pt idx="670">
                  <c:v>212.99999999999619</c:v>
                </c:pt>
              </c:numCache>
            </c:numRef>
          </c:xVal>
          <c:yVal>
            <c:numRef>
              <c:f>Arkusz2!$K$2:$K$672</c:f>
              <c:numCache>
                <c:formatCode>General</c:formatCode>
                <c:ptCount val="671"/>
                <c:pt idx="0">
                  <c:v>1.1705298080558344E-2</c:v>
                </c:pt>
                <c:pt idx="1">
                  <c:v>1.1910625418547057E-2</c:v>
                </c:pt>
                <c:pt idx="2">
                  <c:v>1.2119069766057906E-2</c:v>
                </c:pt>
                <c:pt idx="3">
                  <c:v>1.2330669036842662E-2</c:v>
                </c:pt>
                <c:pt idx="4">
                  <c:v>1.2545461435946507E-2</c:v>
                </c:pt>
                <c:pt idx="5">
                  <c:v>1.2763485458978261E-2</c:v>
                </c:pt>
                <c:pt idx="6">
                  <c:v>1.2984779891317189E-2</c:v>
                </c:pt>
                <c:pt idx="7">
                  <c:v>1.320938380725618E-2</c:v>
                </c:pt>
                <c:pt idx="8">
                  <c:v>1.3437336569080379E-2</c:v>
                </c:pt>
                <c:pt idx="9">
                  <c:v>1.3668677826080182E-2</c:v>
                </c:pt>
                <c:pt idx="10">
                  <c:v>1.3903447513498476E-2</c:v>
                </c:pt>
                <c:pt idx="11">
                  <c:v>1.414168585141069E-2</c:v>
                </c:pt>
                <c:pt idx="12">
                  <c:v>1.438343334353751E-2</c:v>
                </c:pt>
                <c:pt idx="13">
                  <c:v>1.4628730775989061E-2</c:v>
                </c:pt>
                <c:pt idx="14">
                  <c:v>1.4877619215940148E-2</c:v>
                </c:pt>
                <c:pt idx="15">
                  <c:v>1.5130140010235604E-2</c:v>
                </c:pt>
                <c:pt idx="16">
                  <c:v>1.5386334783925209E-2</c:v>
                </c:pt>
                <c:pt idx="17">
                  <c:v>1.5646245438727498E-2</c:v>
                </c:pt>
                <c:pt idx="18">
                  <c:v>1.5909914151421446E-2</c:v>
                </c:pt>
                <c:pt idx="19">
                  <c:v>1.6177383372165798E-2</c:v>
                </c:pt>
                <c:pt idx="20">
                  <c:v>1.6448695822745017E-2</c:v>
                </c:pt>
                <c:pt idx="21">
                  <c:v>1.6723894494741365E-2</c:v>
                </c:pt>
                <c:pt idx="22">
                  <c:v>1.700302264763243E-2</c:v>
                </c:pt>
                <c:pt idx="23">
                  <c:v>1.7286123806813443E-2</c:v>
                </c:pt>
                <c:pt idx="24">
                  <c:v>1.7573241761543585E-2</c:v>
                </c:pt>
                <c:pt idx="25">
                  <c:v>1.7864420562816129E-2</c:v>
                </c:pt>
                <c:pt idx="26">
                  <c:v>1.8159704521151235E-2</c:v>
                </c:pt>
                <c:pt idx="27">
                  <c:v>1.8459138204311144E-2</c:v>
                </c:pt>
                <c:pt idx="28">
                  <c:v>1.876276643493726E-2</c:v>
                </c:pt>
                <c:pt idx="29">
                  <c:v>1.9070634288108089E-2</c:v>
                </c:pt>
                <c:pt idx="30">
                  <c:v>1.9382787088818056E-2</c:v>
                </c:pt>
                <c:pt idx="31">
                  <c:v>1.969927040937635E-2</c:v>
                </c:pt>
                <c:pt idx="32">
                  <c:v>2.0020130066725005E-2</c:v>
                </c:pt>
                <c:pt idx="33">
                  <c:v>2.0345412119676519E-2</c:v>
                </c:pt>
                <c:pt idx="34">
                  <c:v>2.0675162866069397E-2</c:v>
                </c:pt>
                <c:pt idx="35">
                  <c:v>2.100942883984213E-2</c:v>
                </c:pt>
                <c:pt idx="36">
                  <c:v>2.1348256808024497E-2</c:v>
                </c:pt>
                <c:pt idx="37">
                  <c:v>2.1691693767646038E-2</c:v>
                </c:pt>
                <c:pt idx="38">
                  <c:v>2.2039786942561257E-2</c:v>
                </c:pt>
                <c:pt idx="39">
                  <c:v>2.2392583780190718E-2</c:v>
                </c:pt>
                <c:pt idx="40">
                  <c:v>2.275013194817839E-2</c:v>
                </c:pt>
                <c:pt idx="41">
                  <c:v>2.3112479330964001E-2</c:v>
                </c:pt>
                <c:pt idx="42">
                  <c:v>2.347967402627079E-2</c:v>
                </c:pt>
                <c:pt idx="43">
                  <c:v>2.3851764341507601E-2</c:v>
                </c:pt>
                <c:pt idx="44">
                  <c:v>2.4228798790085666E-2</c:v>
                </c:pt>
                <c:pt idx="45">
                  <c:v>2.4610826087649119E-2</c:v>
                </c:pt>
                <c:pt idx="46">
                  <c:v>2.4997895148219405E-2</c:v>
                </c:pt>
                <c:pt idx="47">
                  <c:v>2.5390055080253104E-2</c:v>
                </c:pt>
                <c:pt idx="48">
                  <c:v>2.5787355182612926E-2</c:v>
                </c:pt>
                <c:pt idx="49">
                  <c:v>2.6189844940451557E-2</c:v>
                </c:pt>
                <c:pt idx="50">
                  <c:v>2.6597574021008479E-2</c:v>
                </c:pt>
                <c:pt idx="51">
                  <c:v>2.7010592269318925E-2</c:v>
                </c:pt>
                <c:pt idx="52">
                  <c:v>2.742894970383556E-2</c:v>
                </c:pt>
                <c:pt idx="53">
                  <c:v>2.7852696511962059E-2</c:v>
                </c:pt>
                <c:pt idx="54">
                  <c:v>2.8281883045498769E-2</c:v>
                </c:pt>
                <c:pt idx="55">
                  <c:v>2.8716559816000423E-2</c:v>
                </c:pt>
                <c:pt idx="56">
                  <c:v>2.9156777490045551E-2</c:v>
                </c:pt>
                <c:pt idx="57">
                  <c:v>2.9602586884417716E-2</c:v>
                </c:pt>
                <c:pt idx="58">
                  <c:v>3.0054038961198296E-2</c:v>
                </c:pt>
                <c:pt idx="59">
                  <c:v>3.0511184822771174E-2</c:v>
                </c:pt>
                <c:pt idx="60">
                  <c:v>3.097407570673899E-2</c:v>
                </c:pt>
                <c:pt idx="61">
                  <c:v>3.1442762980751056E-2</c:v>
                </c:pt>
                <c:pt idx="62">
                  <c:v>3.1917298137243047E-2</c:v>
                </c:pt>
                <c:pt idx="63">
                  <c:v>3.2397732788088489E-2</c:v>
                </c:pt>
                <c:pt idx="64">
                  <c:v>3.2884118659162104E-2</c:v>
                </c:pt>
                <c:pt idx="65">
                  <c:v>3.3376507584815404E-2</c:v>
                </c:pt>
                <c:pt idx="66">
                  <c:v>3.3874951502264085E-2</c:v>
                </c:pt>
                <c:pt idx="67">
                  <c:v>3.4379502445888062E-2</c:v>
                </c:pt>
                <c:pt idx="68">
                  <c:v>3.4890212541443782E-2</c:v>
                </c:pt>
                <c:pt idx="69">
                  <c:v>3.5407134000189563E-2</c:v>
                </c:pt>
                <c:pt idx="70">
                  <c:v>3.5930319112923707E-2</c:v>
                </c:pt>
                <c:pt idx="71">
                  <c:v>3.6459820243935896E-2</c:v>
                </c:pt>
                <c:pt idx="72">
                  <c:v>3.6995689824872349E-2</c:v>
                </c:pt>
                <c:pt idx="73">
                  <c:v>3.7537980348514514E-2</c:v>
                </c:pt>
                <c:pt idx="74">
                  <c:v>3.8086744362472488E-2</c:v>
                </c:pt>
                <c:pt idx="75">
                  <c:v>3.8642034462792595E-2</c:v>
                </c:pt>
                <c:pt idx="76">
                  <c:v>3.9203903287480191E-2</c:v>
                </c:pt>
                <c:pt idx="77">
                  <c:v>3.9772403509938103E-2</c:v>
                </c:pt>
                <c:pt idx="78">
                  <c:v>4.0347587832320793E-2</c:v>
                </c:pt>
                <c:pt idx="79">
                  <c:v>4.0929508978804728E-2</c:v>
                </c:pt>
                <c:pt idx="80">
                  <c:v>4.151821968877642E-2</c:v>
                </c:pt>
                <c:pt idx="81">
                  <c:v>4.2113772709937096E-2</c:v>
                </c:pt>
                <c:pt idx="82">
                  <c:v>4.2716220791326094E-2</c:v>
                </c:pt>
                <c:pt idx="83">
                  <c:v>4.3325616676262543E-2</c:v>
                </c:pt>
                <c:pt idx="84">
                  <c:v>4.394201309520647E-2</c:v>
                </c:pt>
                <c:pt idx="85">
                  <c:v>4.4565462758540016E-2</c:v>
                </c:pt>
                <c:pt idx="86">
                  <c:v>4.5196018349269014E-2</c:v>
                </c:pt>
                <c:pt idx="87">
                  <c:v>4.5833732515646271E-2</c:v>
                </c:pt>
                <c:pt idx="88">
                  <c:v>4.6478657863716813E-2</c:v>
                </c:pt>
                <c:pt idx="89">
                  <c:v>4.7130846949785928E-2</c:v>
                </c:pt>
                <c:pt idx="90">
                  <c:v>4.7790352272811303E-2</c:v>
                </c:pt>
                <c:pt idx="91">
                  <c:v>4.8457226266719326E-2</c:v>
                </c:pt>
                <c:pt idx="92">
                  <c:v>4.9131521292647098E-2</c:v>
                </c:pt>
                <c:pt idx="93">
                  <c:v>4.9813289631110542E-2</c:v>
                </c:pt>
                <c:pt idx="94">
                  <c:v>5.050258347410002E-2</c:v>
                </c:pt>
                <c:pt idx="95">
                  <c:v>5.1199454917104044E-2</c:v>
                </c:pt>
                <c:pt idx="96">
                  <c:v>5.1903955951062147E-2</c:v>
                </c:pt>
                <c:pt idx="97">
                  <c:v>5.2616138454248125E-2</c:v>
                </c:pt>
                <c:pt idx="98">
                  <c:v>5.3336054184084263E-2</c:v>
                </c:pt>
                <c:pt idx="99">
                  <c:v>5.4063754768888327E-2</c:v>
                </c:pt>
                <c:pt idx="100">
                  <c:v>5.4799291699553769E-2</c:v>
                </c:pt>
                <c:pt idx="101">
                  <c:v>5.5542716321164434E-2</c:v>
                </c:pt>
                <c:pt idx="102">
                  <c:v>5.6294079824545269E-2</c:v>
                </c:pt>
                <c:pt idx="103">
                  <c:v>5.705343323774973E-2</c:v>
                </c:pt>
                <c:pt idx="104">
                  <c:v>5.782082741748585E-2</c:v>
                </c:pt>
                <c:pt idx="105">
                  <c:v>5.8596313040481032E-2</c:v>
                </c:pt>
                <c:pt idx="106">
                  <c:v>5.9379940594788259E-2</c:v>
                </c:pt>
                <c:pt idx="107">
                  <c:v>6.0171760371034007E-2</c:v>
                </c:pt>
                <c:pt idx="108">
                  <c:v>6.0971822453609444E-2</c:v>
                </c:pt>
                <c:pt idx="109">
                  <c:v>6.1780176711806835E-2</c:v>
                </c:pt>
                <c:pt idx="110">
                  <c:v>6.2596872790901703E-2</c:v>
                </c:pt>
                <c:pt idx="111">
                  <c:v>6.3421960103182629E-2</c:v>
                </c:pt>
                <c:pt idx="112">
                  <c:v>6.4255487818930479E-2</c:v>
                </c:pt>
                <c:pt idx="113">
                  <c:v>6.509750485734779E-2</c:v>
                </c:pt>
                <c:pt idx="114">
                  <c:v>6.594805987744029E-2</c:v>
                </c:pt>
                <c:pt idx="115">
                  <c:v>6.6807201268852437E-2</c:v>
                </c:pt>
                <c:pt idx="116">
                  <c:v>6.7674977142657397E-2</c:v>
                </c:pt>
                <c:pt idx="117">
                  <c:v>6.8551435322104698E-2</c:v>
                </c:pt>
                <c:pt idx="118">
                  <c:v>6.9436623333325759E-2</c:v>
                </c:pt>
                <c:pt idx="119">
                  <c:v>7.0330588395999441E-2</c:v>
                </c:pt>
                <c:pt idx="120">
                  <c:v>7.123337741397992E-2</c:v>
                </c:pt>
                <c:pt idx="121">
                  <c:v>7.2145036965887435E-2</c:v>
                </c:pt>
                <c:pt idx="122">
                  <c:v>7.3065613295664814E-2</c:v>
                </c:pt>
                <c:pt idx="123">
                  <c:v>7.3995152303100428E-2</c:v>
                </c:pt>
                <c:pt idx="124">
                  <c:v>7.4933699534320428E-2</c:v>
                </c:pt>
                <c:pt idx="125">
                  <c:v>7.5881300172251323E-2</c:v>
                </c:pt>
                <c:pt idx="126">
                  <c:v>7.6837999027055293E-2</c:v>
                </c:pt>
                <c:pt idx="127">
                  <c:v>7.7803840526539367E-2</c:v>
                </c:pt>
                <c:pt idx="128">
                  <c:v>7.8778868706541064E-2</c:v>
                </c:pt>
                <c:pt idx="129">
                  <c:v>7.976312720129243E-2</c:v>
                </c:pt>
                <c:pt idx="130">
                  <c:v>8.0756659233763656E-2</c:v>
                </c:pt>
                <c:pt idx="131">
                  <c:v>8.175950760598906E-2</c:v>
                </c:pt>
                <c:pt idx="132">
                  <c:v>8.2771714689377204E-2</c:v>
                </c:pt>
                <c:pt idx="133">
                  <c:v>8.3793322415006491E-2</c:v>
                </c:pt>
                <c:pt idx="134">
                  <c:v>8.4824372263909695E-2</c:v>
                </c:pt>
                <c:pt idx="135">
                  <c:v>8.5864905257347857E-2</c:v>
                </c:pt>
                <c:pt idx="136">
                  <c:v>8.6914961947076819E-2</c:v>
                </c:pt>
                <c:pt idx="137">
                  <c:v>8.7974582405608223E-2</c:v>
                </c:pt>
                <c:pt idx="138">
                  <c:v>8.9043806216466306E-2</c:v>
                </c:pt>
                <c:pt idx="139">
                  <c:v>9.0122672464443887E-2</c:v>
                </c:pt>
                <c:pt idx="140">
                  <c:v>9.1211219725859161E-2</c:v>
                </c:pt>
                <c:pt idx="141">
                  <c:v>9.2309486058814783E-2</c:v>
                </c:pt>
                <c:pt idx="142">
                  <c:v>9.3417508993462822E-2</c:v>
                </c:pt>
                <c:pt idx="143">
                  <c:v>9.4535325522276448E-2</c:v>
                </c:pt>
                <c:pt idx="144">
                  <c:v>9.5662972090331699E-2</c:v>
                </c:pt>
                <c:pt idx="145">
                  <c:v>9.6800484585600935E-2</c:v>
                </c:pt>
                <c:pt idx="146">
                  <c:v>9.7947898329259916E-2</c:v>
                </c:pt>
                <c:pt idx="147">
                  <c:v>9.9105248066012439E-2</c:v>
                </c:pt>
                <c:pt idx="148">
                  <c:v>0.10027256795443225</c:v>
                </c:pt>
                <c:pt idx="149">
                  <c:v>0.10144989155732707</c:v>
                </c:pt>
                <c:pt idx="150">
                  <c:v>0.1026372518321256</c:v>
                </c:pt>
                <c:pt idx="151">
                  <c:v>0.10383468112129005</c:v>
                </c:pt>
                <c:pt idx="152">
                  <c:v>0.10504221114275697</c:v>
                </c:pt>
                <c:pt idx="153">
                  <c:v>0.10625987298040852</c:v>
                </c:pt>
                <c:pt idx="154">
                  <c:v>0.1074876970745761</c:v>
                </c:pt>
                <c:pt idx="155">
                  <c:v>0.10872571321258018</c:v>
                </c:pt>
                <c:pt idx="156">
                  <c:v>0.10997395051930649</c:v>
                </c:pt>
                <c:pt idx="157">
                  <c:v>0.11123243744782331</c:v>
                </c:pt>
                <c:pt idx="158">
                  <c:v>0.11250120177004053</c:v>
                </c:pt>
                <c:pt idx="159">
                  <c:v>0.11378027056741384</c:v>
                </c:pt>
                <c:pt idx="160">
                  <c:v>0.11506967022169651</c:v>
                </c:pt>
                <c:pt idx="161">
                  <c:v>0.11636942640574027</c:v>
                </c:pt>
                <c:pt idx="162">
                  <c:v>0.11767956407434944</c:v>
                </c:pt>
                <c:pt idx="163">
                  <c:v>0.11900010745518842</c:v>
                </c:pt>
                <c:pt idx="164">
                  <c:v>0.12033108003974768</c:v>
                </c:pt>
                <c:pt idx="165">
                  <c:v>0.1216725045743686</c:v>
                </c:pt>
                <c:pt idx="166">
                  <c:v>0.12302440305133051</c:v>
                </c:pt>
                <c:pt idx="167">
                  <c:v>0.12438679670000266</c:v>
                </c:pt>
                <c:pt idx="168">
                  <c:v>0.12575970597806257</c:v>
                </c:pt>
                <c:pt idx="169">
                  <c:v>0.12714315056278488</c:v>
                </c:pt>
                <c:pt idx="170">
                  <c:v>0.1285371493424014</c:v>
                </c:pt>
                <c:pt idx="171">
                  <c:v>0.12994172040753607</c:v>
                </c:pt>
                <c:pt idx="172">
                  <c:v>0.13135688104271678</c:v>
                </c:pt>
                <c:pt idx="173">
                  <c:v>0.13278264771796686</c:v>
                </c:pt>
                <c:pt idx="174">
                  <c:v>0.13421903608047789</c:v>
                </c:pt>
                <c:pt idx="175">
                  <c:v>0.13566606094636821</c:v>
                </c:pt>
                <c:pt idx="176">
                  <c:v>0.13712373629252672</c:v>
                </c:pt>
                <c:pt idx="177">
                  <c:v>0.13859207524854722</c:v>
                </c:pt>
                <c:pt idx="178">
                  <c:v>0.14007109008875404</c:v>
                </c:pt>
                <c:pt idx="179">
                  <c:v>0.14156079222432208</c:v>
                </c:pt>
                <c:pt idx="180">
                  <c:v>0.14306119219549362</c:v>
                </c:pt>
                <c:pt idx="181">
                  <c:v>0.14457229966389396</c:v>
                </c:pt>
                <c:pt idx="182">
                  <c:v>0.14609412340494909</c:v>
                </c:pt>
                <c:pt idx="183">
                  <c:v>0.14762667130040694</c:v>
                </c:pt>
                <c:pt idx="184">
                  <c:v>0.14916995033096522</c:v>
                </c:pt>
                <c:pt idx="185">
                  <c:v>0.15072396656900824</c:v>
                </c:pt>
                <c:pt idx="186">
                  <c:v>0.15228872517145448</c:v>
                </c:pt>
                <c:pt idx="187">
                  <c:v>0.15386423037271804</c:v>
                </c:pt>
                <c:pt idx="188">
                  <c:v>0.15545048547778584</c:v>
                </c:pt>
                <c:pt idx="189">
                  <c:v>0.15704749285541308</c:v>
                </c:pt>
                <c:pt idx="190">
                  <c:v>0.15865525393143964</c:v>
                </c:pt>
                <c:pt idx="191">
                  <c:v>0.16027376918222835</c:v>
                </c:pt>
                <c:pt idx="192">
                  <c:v>0.16190303812823001</c:v>
                </c:pt>
                <c:pt idx="193">
                  <c:v>0.16354305932767432</c:v>
                </c:pt>
                <c:pt idx="194">
                  <c:v>0.16519383037039115</c:v>
                </c:pt>
                <c:pt idx="195">
                  <c:v>0.16685534787176451</c:v>
                </c:pt>
                <c:pt idx="196">
                  <c:v>0.16852760746681911</c:v>
                </c:pt>
                <c:pt idx="197">
                  <c:v>0.17021060380444455</c:v>
                </c:pt>
                <c:pt idx="198">
                  <c:v>0.17190433054175763</c:v>
                </c:pt>
                <c:pt idx="199">
                  <c:v>0.17360878033860519</c:v>
                </c:pt>
                <c:pt idx="200">
                  <c:v>0.17532394485220987</c:v>
                </c:pt>
                <c:pt idx="201">
                  <c:v>0.17704981473196096</c:v>
                </c:pt>
                <c:pt idx="202">
                  <c:v>0.1787863796143517</c:v>
                </c:pt>
                <c:pt idx="203">
                  <c:v>0.18053362811806647</c:v>
                </c:pt>
                <c:pt idx="204">
                  <c:v>0.18229154783921808</c:v>
                </c:pt>
                <c:pt idx="205">
                  <c:v>0.18406012534673877</c:v>
                </c:pt>
                <c:pt idx="206">
                  <c:v>0.185839346177926</c:v>
                </c:pt>
                <c:pt idx="207">
                  <c:v>0.18762919483414506</c:v>
                </c:pt>
                <c:pt idx="208">
                  <c:v>0.18942965477669077</c:v>
                </c:pt>
                <c:pt idx="209">
                  <c:v>0.19124070842280969</c:v>
                </c:pt>
                <c:pt idx="210">
                  <c:v>0.19306233714188509</c:v>
                </c:pt>
                <c:pt idx="211">
                  <c:v>0.19489452125178627</c:v>
                </c:pt>
                <c:pt idx="212">
                  <c:v>0.19673724001538387</c:v>
                </c:pt>
                <c:pt idx="213">
                  <c:v>0.19859047163723312</c:v>
                </c:pt>
                <c:pt idx="214">
                  <c:v>0.20045419326042693</c:v>
                </c:pt>
                <c:pt idx="215">
                  <c:v>0.20232838096362002</c:v>
                </c:pt>
                <c:pt idx="216">
                  <c:v>0.2042130097582262</c:v>
                </c:pt>
                <c:pt idx="217">
                  <c:v>0.20610805358578962</c:v>
                </c:pt>
                <c:pt idx="218">
                  <c:v>0.20801348531553299</c:v>
                </c:pt>
                <c:pt idx="219">
                  <c:v>0.20992927674208256</c:v>
                </c:pt>
                <c:pt idx="220">
                  <c:v>0.21185539858337249</c:v>
                </c:pt>
                <c:pt idx="221">
                  <c:v>0.21379182047873035</c:v>
                </c:pt>
                <c:pt idx="222">
                  <c:v>0.21573851098714317</c:v>
                </c:pt>
                <c:pt idx="223">
                  <c:v>0.21769543758570825</c:v>
                </c:pt>
                <c:pt idx="224">
                  <c:v>0.21966256666826767</c:v>
                </c:pt>
                <c:pt idx="225">
                  <c:v>0.22163986354422918</c:v>
                </c:pt>
                <c:pt idx="226">
                  <c:v>0.22362729243757382</c:v>
                </c:pt>
                <c:pt idx="227">
                  <c:v>0.22562481648605215</c:v>
                </c:pt>
                <c:pt idx="228">
                  <c:v>0.2276323977405699</c:v>
                </c:pt>
                <c:pt idx="229">
                  <c:v>0.22964999716476428</c:v>
                </c:pt>
                <c:pt idx="230">
                  <c:v>0.23167757463477162</c:v>
                </c:pt>
                <c:pt idx="231">
                  <c:v>0.23371508893918827</c:v>
                </c:pt>
                <c:pt idx="232">
                  <c:v>0.23576249777922412</c:v>
                </c:pt>
                <c:pt idx="233">
                  <c:v>0.23781975776905165</c:v>
                </c:pt>
                <c:pt idx="234">
                  <c:v>0.23988682443635001</c:v>
                </c:pt>
                <c:pt idx="235">
                  <c:v>0.24196365222304511</c:v>
                </c:pt>
                <c:pt idx="236">
                  <c:v>0.24405019448624721</c:v>
                </c:pt>
                <c:pt idx="237">
                  <c:v>0.2461464034993856</c:v>
                </c:pt>
                <c:pt idx="238">
                  <c:v>0.24825223045354194</c:v>
                </c:pt>
                <c:pt idx="239">
                  <c:v>0.25036762545898333</c:v>
                </c:pt>
                <c:pt idx="240">
                  <c:v>0.25249253754689377</c:v>
                </c:pt>
                <c:pt idx="241">
                  <c:v>0.25462691467130683</c:v>
                </c:pt>
                <c:pt idx="242">
                  <c:v>0.25677070371123789</c:v>
                </c:pt>
                <c:pt idx="243">
                  <c:v>0.25892385047301847</c:v>
                </c:pt>
                <c:pt idx="244">
                  <c:v>0.26108629969283148</c:v>
                </c:pt>
                <c:pt idx="245">
                  <c:v>0.26325799503944791</c:v>
                </c:pt>
                <c:pt idx="246">
                  <c:v>0.26543887911716602</c:v>
                </c:pt>
                <c:pt idx="247">
                  <c:v>0.26762889346895219</c:v>
                </c:pt>
                <c:pt idx="248">
                  <c:v>0.26982797857978502</c:v>
                </c:pt>
                <c:pt idx="249">
                  <c:v>0.27203607388020068</c:v>
                </c:pt>
                <c:pt idx="250">
                  <c:v>0.27425311775004196</c:v>
                </c:pt>
                <c:pt idx="251">
                  <c:v>0.27647904752240904</c:v>
                </c:pt>
                <c:pt idx="252">
                  <c:v>0.27871379948781305</c:v>
                </c:pt>
                <c:pt idx="253">
                  <c:v>0.28095730889853199</c:v>
                </c:pt>
                <c:pt idx="254">
                  <c:v>0.28320950997316874</c:v>
                </c:pt>
                <c:pt idx="255">
                  <c:v>0.28547033590141113</c:v>
                </c:pt>
                <c:pt idx="256">
                  <c:v>0.28773971884899391</c:v>
                </c:pt>
                <c:pt idx="257">
                  <c:v>0.29001758996286153</c:v>
                </c:pt>
                <c:pt idx="258">
                  <c:v>0.29230387937653257</c:v>
                </c:pt>
                <c:pt idx="259">
                  <c:v>0.29459851621566419</c:v>
                </c:pt>
                <c:pt idx="260">
                  <c:v>0.29690142860381707</c:v>
                </c:pt>
                <c:pt idx="261">
                  <c:v>0.29921254366841976</c:v>
                </c:pt>
                <c:pt idx="262">
                  <c:v>0.30153178754693161</c:v>
                </c:pt>
                <c:pt idx="263">
                  <c:v>0.30385908539320422</c:v>
                </c:pt>
                <c:pt idx="264">
                  <c:v>0.30619436138404083</c:v>
                </c:pt>
                <c:pt idx="265">
                  <c:v>0.30853753872595147</c:v>
                </c:pt>
                <c:pt idx="266">
                  <c:v>0.31088853966210528</c:v>
                </c:pt>
                <c:pt idx="267">
                  <c:v>0.31324728547947667</c:v>
                </c:pt>
                <c:pt idx="268">
                  <c:v>0.31561369651618643</c:v>
                </c:pt>
                <c:pt idx="269">
                  <c:v>0.31798769216903616</c:v>
                </c:pt>
                <c:pt idx="270">
                  <c:v>0.32036919090123372</c:v>
                </c:pt>
                <c:pt idx="271">
                  <c:v>0.32275811025031087</c:v>
                </c:pt>
                <c:pt idx="272">
                  <c:v>0.32515436683622967</c:v>
                </c:pt>
                <c:pt idx="273">
                  <c:v>0.32755787636967881</c:v>
                </c:pt>
                <c:pt idx="274">
                  <c:v>0.32996855366055605</c:v>
                </c:pt>
                <c:pt idx="275">
                  <c:v>0.3323863126266372</c:v>
                </c:pt>
                <c:pt idx="276">
                  <c:v>0.33481106630242996</c:v>
                </c:pt>
                <c:pt idx="277">
                  <c:v>0.33724272684821111</c:v>
                </c:pt>
                <c:pt idx="278">
                  <c:v>0.33968120555924475</c:v>
                </c:pt>
                <c:pt idx="279">
                  <c:v>0.34212641287518164</c:v>
                </c:pt>
                <c:pt idx="280">
                  <c:v>0.34457825838963674</c:v>
                </c:pt>
                <c:pt idx="281">
                  <c:v>0.34703665085994373</c:v>
                </c:pt>
                <c:pt idx="282">
                  <c:v>0.34950149821708554</c:v>
                </c:pt>
                <c:pt idx="283">
                  <c:v>0.35197270757579735</c:v>
                </c:pt>
                <c:pt idx="284">
                  <c:v>0.35445018524484262</c:v>
                </c:pt>
                <c:pt idx="285">
                  <c:v>0.35693383673745827</c:v>
                </c:pt>
                <c:pt idx="286">
                  <c:v>0.35942356678196818</c:v>
                </c:pt>
                <c:pt idx="287">
                  <c:v>0.36191927933256318</c:v>
                </c:pt>
                <c:pt idx="288">
                  <c:v>0.36442087758024466</c:v>
                </c:pt>
                <c:pt idx="289">
                  <c:v>0.36692826396393069</c:v>
                </c:pt>
                <c:pt idx="290">
                  <c:v>0.36944134018172214</c:v>
                </c:pt>
                <c:pt idx="291">
                  <c:v>0.37196000720232658</c:v>
                </c:pt>
                <c:pt idx="292">
                  <c:v>0.37448416527663808</c:v>
                </c:pt>
                <c:pt idx="293">
                  <c:v>0.37701371394947009</c:v>
                </c:pt>
                <c:pt idx="294">
                  <c:v>0.37954855207144056</c:v>
                </c:pt>
                <c:pt idx="295">
                  <c:v>0.38208857781100469</c:v>
                </c:pt>
                <c:pt idx="296">
                  <c:v>0.38463368866663522</c:v>
                </c:pt>
                <c:pt idx="297">
                  <c:v>0.38718378147914628</c:v>
                </c:pt>
                <c:pt idx="298">
                  <c:v>0.38973875244415945</c:v>
                </c:pt>
                <c:pt idx="299">
                  <c:v>0.39229849712470855</c:v>
                </c:pt>
                <c:pt idx="300">
                  <c:v>0.39486291046398136</c:v>
                </c:pt>
                <c:pt idx="301">
                  <c:v>0.39743188679819552</c:v>
                </c:pt>
                <c:pt idx="302">
                  <c:v>0.40000531986960552</c:v>
                </c:pt>
                <c:pt idx="303">
                  <c:v>0.40258310283963922</c:v>
                </c:pt>
                <c:pt idx="304">
                  <c:v>0.40516512830215951</c:v>
                </c:pt>
                <c:pt idx="305">
                  <c:v>0.40775128829685042</c:v>
                </c:pt>
                <c:pt idx="306">
                  <c:v>0.41034147432272311</c:v>
                </c:pt>
                <c:pt idx="307">
                  <c:v>0.41293557735174008</c:v>
                </c:pt>
                <c:pt idx="308">
                  <c:v>0.41553348784255395</c:v>
                </c:pt>
                <c:pt idx="309">
                  <c:v>0.41813509575435898</c:v>
                </c:pt>
                <c:pt idx="310">
                  <c:v>0.42074029056085105</c:v>
                </c:pt>
                <c:pt idx="311">
                  <c:v>0.42334896126429439</c:v>
                </c:pt>
                <c:pt idx="312">
                  <c:v>0.42596099640969137</c:v>
                </c:pt>
                <c:pt idx="313">
                  <c:v>0.42857628409905268</c:v>
                </c:pt>
                <c:pt idx="314">
                  <c:v>0.43119471200576437</c:v>
                </c:pt>
                <c:pt idx="315">
                  <c:v>0.43381616738904938</c:v>
                </c:pt>
                <c:pt idx="316">
                  <c:v>0.43644053710851999</c:v>
                </c:pt>
                <c:pt idx="317">
                  <c:v>0.43906770763881819</c:v>
                </c:pt>
                <c:pt idx="318">
                  <c:v>0.44169756508434072</c:v>
                </c:pt>
                <c:pt idx="319">
                  <c:v>0.44432999519404581</c:v>
                </c:pt>
                <c:pt idx="320">
                  <c:v>0.44696488337633805</c:v>
                </c:pt>
                <c:pt idx="321">
                  <c:v>0.44960211471402872</c:v>
                </c:pt>
                <c:pt idx="322">
                  <c:v>0.45224157397936782</c:v>
                </c:pt>
                <c:pt idx="323">
                  <c:v>0.45488314564914456</c:v>
                </c:pt>
                <c:pt idx="324">
                  <c:v>0.45752671391985344</c:v>
                </c:pt>
                <c:pt idx="325">
                  <c:v>0.46017216272292211</c:v>
                </c:pt>
                <c:pt idx="326">
                  <c:v>0.46281937573999804</c:v>
                </c:pt>
                <c:pt idx="327">
                  <c:v>0.46546823641829027</c:v>
                </c:pt>
                <c:pt idx="328">
                  <c:v>0.46811862798596321</c:v>
                </c:pt>
                <c:pt idx="329">
                  <c:v>0.47077043346757902</c:v>
                </c:pt>
                <c:pt idx="330">
                  <c:v>0.47342353569958512</c:v>
                </c:pt>
                <c:pt idx="331">
                  <c:v>0.4760778173458432</c:v>
                </c:pt>
                <c:pt idx="332">
                  <c:v>0.47873316091319679</c:v>
                </c:pt>
                <c:pt idx="333">
                  <c:v>0.48138944876707351</c:v>
                </c:pt>
                <c:pt idx="334">
                  <c:v>0.4840465631471188</c:v>
                </c:pt>
                <c:pt idx="335">
                  <c:v>0.48670438618285727</c:v>
                </c:pt>
                <c:pt idx="336">
                  <c:v>0.4893627999093792</c:v>
                </c:pt>
                <c:pt idx="337">
                  <c:v>0.4920216862830471</c:v>
                </c:pt>
                <c:pt idx="338">
                  <c:v>0.49468092719722051</c:v>
                </c:pt>
                <c:pt idx="339">
                  <c:v>0.49734040449799455</c:v>
                </c:pt>
                <c:pt idx="340">
                  <c:v>0.4999999999999486</c:v>
                </c:pt>
                <c:pt idx="341">
                  <c:v>0.50265959550190265</c:v>
                </c:pt>
                <c:pt idx="342">
                  <c:v>0.50531907280267663</c:v>
                </c:pt>
                <c:pt idx="343">
                  <c:v>0.50797831371685009</c:v>
                </c:pt>
                <c:pt idx="344">
                  <c:v>0.51063720009051805</c:v>
                </c:pt>
                <c:pt idx="345">
                  <c:v>0.51329561381703992</c:v>
                </c:pt>
                <c:pt idx="346">
                  <c:v>0.5159534368527785</c:v>
                </c:pt>
                <c:pt idx="347">
                  <c:v>0.51861055123282385</c:v>
                </c:pt>
                <c:pt idx="348">
                  <c:v>0.52126683908670057</c:v>
                </c:pt>
                <c:pt idx="349">
                  <c:v>0.5239221826540541</c:v>
                </c:pt>
                <c:pt idx="350">
                  <c:v>0.52657646430031235</c:v>
                </c:pt>
                <c:pt idx="351">
                  <c:v>0.52922956653231845</c:v>
                </c:pt>
                <c:pt idx="352">
                  <c:v>0.53188137201393437</c:v>
                </c:pt>
                <c:pt idx="353">
                  <c:v>0.53453176358160737</c:v>
                </c:pt>
                <c:pt idx="354">
                  <c:v>0.53718062425989954</c:v>
                </c:pt>
                <c:pt idx="355">
                  <c:v>0.53982783727697559</c:v>
                </c:pt>
                <c:pt idx="356">
                  <c:v>0.5424732860800443</c:v>
                </c:pt>
                <c:pt idx="357">
                  <c:v>0.5451168543507533</c:v>
                </c:pt>
                <c:pt idx="358">
                  <c:v>0.54775842602053015</c:v>
                </c:pt>
                <c:pt idx="359">
                  <c:v>0.5503978852858693</c:v>
                </c:pt>
                <c:pt idx="360">
                  <c:v>0.55303511662356009</c:v>
                </c:pt>
                <c:pt idx="361">
                  <c:v>0.55567000480585238</c:v>
                </c:pt>
                <c:pt idx="362">
                  <c:v>0.55830243491555753</c:v>
                </c:pt>
                <c:pt idx="363">
                  <c:v>0.56093229236108022</c:v>
                </c:pt>
                <c:pt idx="364">
                  <c:v>0.56355946289137848</c:v>
                </c:pt>
                <c:pt idx="365">
                  <c:v>0.56618383261084926</c:v>
                </c:pt>
                <c:pt idx="366">
                  <c:v>0.56880528799413432</c:v>
                </c:pt>
                <c:pt idx="367">
                  <c:v>0.57142371590084617</c:v>
                </c:pt>
                <c:pt idx="368">
                  <c:v>0.57403900359020754</c:v>
                </c:pt>
                <c:pt idx="369">
                  <c:v>0.57665103873560475</c:v>
                </c:pt>
                <c:pt idx="370">
                  <c:v>0.57925970943904814</c:v>
                </c:pt>
                <c:pt idx="371">
                  <c:v>0.58186490424554038</c:v>
                </c:pt>
                <c:pt idx="372">
                  <c:v>0.58446651215734557</c:v>
                </c:pt>
                <c:pt idx="373">
                  <c:v>0.58706442264815961</c:v>
                </c:pt>
                <c:pt idx="374">
                  <c:v>0.58965852567717669</c:v>
                </c:pt>
                <c:pt idx="375">
                  <c:v>0.59224871170304949</c:v>
                </c:pt>
                <c:pt idx="376">
                  <c:v>0.59483487169774063</c:v>
                </c:pt>
                <c:pt idx="377">
                  <c:v>0.59741689716026114</c:v>
                </c:pt>
                <c:pt idx="378">
                  <c:v>0.59999468013029489</c:v>
                </c:pt>
                <c:pt idx="379">
                  <c:v>0.60256811320170511</c:v>
                </c:pt>
                <c:pt idx="380">
                  <c:v>0.60513708953591938</c:v>
                </c:pt>
                <c:pt idx="381">
                  <c:v>0.60770150287519242</c:v>
                </c:pt>
                <c:pt idx="382">
                  <c:v>0.61026124755574163</c:v>
                </c:pt>
                <c:pt idx="383">
                  <c:v>0.61281621852075507</c:v>
                </c:pt>
                <c:pt idx="384">
                  <c:v>0.61536631133326636</c:v>
                </c:pt>
                <c:pt idx="385">
                  <c:v>0.61791142218889705</c:v>
                </c:pt>
                <c:pt idx="386">
                  <c:v>0.6204514479284613</c:v>
                </c:pt>
                <c:pt idx="387">
                  <c:v>0.62298628605043205</c:v>
                </c:pt>
                <c:pt idx="388">
                  <c:v>0.62551583472326433</c:v>
                </c:pt>
                <c:pt idx="389">
                  <c:v>0.62803999279757594</c:v>
                </c:pt>
                <c:pt idx="390">
                  <c:v>0.6305586598181806</c:v>
                </c:pt>
                <c:pt idx="391">
                  <c:v>0.63307173603597233</c:v>
                </c:pt>
                <c:pt idx="392">
                  <c:v>0.63557912241965853</c:v>
                </c:pt>
                <c:pt idx="393">
                  <c:v>0.63808072066734023</c:v>
                </c:pt>
                <c:pt idx="394">
                  <c:v>0.64057643321793545</c:v>
                </c:pt>
                <c:pt idx="395">
                  <c:v>0.64306616326244559</c:v>
                </c:pt>
                <c:pt idx="396">
                  <c:v>0.64554981475506135</c:v>
                </c:pt>
                <c:pt idx="397">
                  <c:v>0.64802729242410695</c:v>
                </c:pt>
                <c:pt idx="398">
                  <c:v>0.65049850178281898</c:v>
                </c:pt>
                <c:pt idx="399">
                  <c:v>0.65296334913996112</c:v>
                </c:pt>
                <c:pt idx="400">
                  <c:v>0.65542174161026834</c:v>
                </c:pt>
                <c:pt idx="401">
                  <c:v>0.65787358712472366</c:v>
                </c:pt>
                <c:pt idx="402">
                  <c:v>0.66031879444066088</c:v>
                </c:pt>
                <c:pt idx="403">
                  <c:v>0.66275727315169475</c:v>
                </c:pt>
                <c:pt idx="404">
                  <c:v>0.66518893369747611</c:v>
                </c:pt>
                <c:pt idx="405">
                  <c:v>0.66761368737326932</c:v>
                </c:pt>
                <c:pt idx="406">
                  <c:v>0.67003144633935063</c:v>
                </c:pt>
                <c:pt idx="407">
                  <c:v>0.67244212363022815</c:v>
                </c:pt>
                <c:pt idx="408">
                  <c:v>0.67484563316367752</c:v>
                </c:pt>
                <c:pt idx="409">
                  <c:v>0.67724188974959676</c:v>
                </c:pt>
                <c:pt idx="410">
                  <c:v>0.67963080909867402</c:v>
                </c:pt>
                <c:pt idx="411">
                  <c:v>0.68201230783087197</c:v>
                </c:pt>
                <c:pt idx="412">
                  <c:v>0.68438630348372187</c:v>
                </c:pt>
                <c:pt idx="413">
                  <c:v>0.68675271452043207</c:v>
                </c:pt>
                <c:pt idx="414">
                  <c:v>0.68911146033780368</c:v>
                </c:pt>
                <c:pt idx="415">
                  <c:v>0.69146246127395783</c:v>
                </c:pt>
                <c:pt idx="416">
                  <c:v>0.69380563861586886</c:v>
                </c:pt>
                <c:pt idx="417">
                  <c:v>0.69614091460670569</c:v>
                </c:pt>
                <c:pt idx="418">
                  <c:v>0.69846821245297863</c:v>
                </c:pt>
                <c:pt idx="419">
                  <c:v>0.70078745633149075</c:v>
                </c:pt>
                <c:pt idx="420">
                  <c:v>0.70309857139609377</c:v>
                </c:pt>
                <c:pt idx="421">
                  <c:v>0.70540148378424705</c:v>
                </c:pt>
                <c:pt idx="422">
                  <c:v>0.70769612062337894</c:v>
                </c:pt>
                <c:pt idx="423">
                  <c:v>0.7099824100370502</c:v>
                </c:pt>
                <c:pt idx="424">
                  <c:v>0.71226028115091822</c:v>
                </c:pt>
                <c:pt idx="425">
                  <c:v>0.71452966409850127</c:v>
                </c:pt>
                <c:pt idx="426">
                  <c:v>0.71679049002674411</c:v>
                </c:pt>
                <c:pt idx="427">
                  <c:v>0.71904269110138119</c:v>
                </c:pt>
                <c:pt idx="428">
                  <c:v>0.72128620051210035</c:v>
                </c:pt>
                <c:pt idx="429">
                  <c:v>0.7235209524775047</c:v>
                </c:pt>
                <c:pt idx="430">
                  <c:v>0.72574688224987216</c:v>
                </c:pt>
                <c:pt idx="431">
                  <c:v>0.72796392611971383</c:v>
                </c:pt>
                <c:pt idx="432">
                  <c:v>0.73017202142012982</c:v>
                </c:pt>
                <c:pt idx="433">
                  <c:v>0.73237110653096305</c:v>
                </c:pt>
                <c:pt idx="434">
                  <c:v>0.7345611208827495</c:v>
                </c:pt>
                <c:pt idx="435">
                  <c:v>0.73674200496046793</c:v>
                </c:pt>
                <c:pt idx="436">
                  <c:v>0.7389137003070847</c:v>
                </c:pt>
                <c:pt idx="437">
                  <c:v>0.74107614952689815</c:v>
                </c:pt>
                <c:pt idx="438">
                  <c:v>0.74322929628867906</c:v>
                </c:pt>
                <c:pt idx="439">
                  <c:v>0.74537308532861046</c:v>
                </c:pt>
                <c:pt idx="440">
                  <c:v>0.7475074624530238</c:v>
                </c:pt>
                <c:pt idx="441">
                  <c:v>0.74963237454093479</c:v>
                </c:pt>
                <c:pt idx="442">
                  <c:v>0.75174776954637645</c:v>
                </c:pt>
                <c:pt idx="443">
                  <c:v>0.75385359650053319</c:v>
                </c:pt>
                <c:pt idx="444">
                  <c:v>0.75594980551367197</c:v>
                </c:pt>
                <c:pt idx="445">
                  <c:v>0.75803634777687434</c:v>
                </c:pt>
                <c:pt idx="446">
                  <c:v>0.76011317556356994</c:v>
                </c:pt>
                <c:pt idx="447">
                  <c:v>0.76218024223086867</c:v>
                </c:pt>
                <c:pt idx="448">
                  <c:v>0.76423750222069653</c:v>
                </c:pt>
                <c:pt idx="449">
                  <c:v>0.76628491106073282</c:v>
                </c:pt>
                <c:pt idx="450">
                  <c:v>0.76832242536514972</c:v>
                </c:pt>
                <c:pt idx="451">
                  <c:v>0.77035000283515753</c:v>
                </c:pt>
                <c:pt idx="452">
                  <c:v>0.7723676022593523</c:v>
                </c:pt>
                <c:pt idx="453">
                  <c:v>0.77437518351387058</c:v>
                </c:pt>
                <c:pt idx="454">
                  <c:v>0.77637270756234922</c:v>
                </c:pt>
                <c:pt idx="455">
                  <c:v>0.77836013645569413</c:v>
                </c:pt>
                <c:pt idx="456">
                  <c:v>0.78033743333165606</c:v>
                </c:pt>
                <c:pt idx="457">
                  <c:v>0.78230456241421598</c:v>
                </c:pt>
                <c:pt idx="458">
                  <c:v>0.78426148901278137</c:v>
                </c:pt>
                <c:pt idx="459">
                  <c:v>0.78620817952119459</c:v>
                </c:pt>
                <c:pt idx="460">
                  <c:v>0.78814460141655285</c:v>
                </c:pt>
                <c:pt idx="461">
                  <c:v>0.79007072325784322</c:v>
                </c:pt>
                <c:pt idx="462">
                  <c:v>0.79198651468439318</c:v>
                </c:pt>
                <c:pt idx="463">
                  <c:v>0.79389194641413696</c:v>
                </c:pt>
                <c:pt idx="464">
                  <c:v>0.79578699024170074</c:v>
                </c:pt>
                <c:pt idx="465">
                  <c:v>0.79767161903630734</c:v>
                </c:pt>
                <c:pt idx="466">
                  <c:v>0.79954580673950093</c:v>
                </c:pt>
                <c:pt idx="467">
                  <c:v>0.80140952836269508</c:v>
                </c:pt>
                <c:pt idx="468">
                  <c:v>0.80326275998454477</c:v>
                </c:pt>
                <c:pt idx="469">
                  <c:v>0.80510547874814276</c:v>
                </c:pt>
                <c:pt idx="470">
                  <c:v>0.80693766285804425</c:v>
                </c:pt>
                <c:pt idx="471">
                  <c:v>0.80875929157712012</c:v>
                </c:pt>
                <c:pt idx="472">
                  <c:v>0.81057034522323945</c:v>
                </c:pt>
                <c:pt idx="473">
                  <c:v>0.81237080516578564</c:v>
                </c:pt>
                <c:pt idx="474">
                  <c:v>0.81416065382200498</c:v>
                </c:pt>
                <c:pt idx="475">
                  <c:v>0.81593987465319262</c:v>
                </c:pt>
                <c:pt idx="476">
                  <c:v>0.81770845216071375</c:v>
                </c:pt>
                <c:pt idx="477">
                  <c:v>0.81946637188186577</c:v>
                </c:pt>
                <c:pt idx="478">
                  <c:v>0.82121362038558099</c:v>
                </c:pt>
                <c:pt idx="479">
                  <c:v>0.82295018526797215</c:v>
                </c:pt>
                <c:pt idx="480">
                  <c:v>0.82467605514772357</c:v>
                </c:pt>
                <c:pt idx="481">
                  <c:v>0.82639121966132878</c:v>
                </c:pt>
                <c:pt idx="482">
                  <c:v>0.8280956694581767</c:v>
                </c:pt>
                <c:pt idx="483">
                  <c:v>0.82978939619549019</c:v>
                </c:pt>
                <c:pt idx="484">
                  <c:v>0.831472392533116</c:v>
                </c:pt>
                <c:pt idx="485">
                  <c:v>0.83314465212817101</c:v>
                </c:pt>
                <c:pt idx="486">
                  <c:v>0.83480616962954479</c:v>
                </c:pt>
                <c:pt idx="487">
                  <c:v>0.83645694067226217</c:v>
                </c:pt>
                <c:pt idx="488">
                  <c:v>0.83809696187170679</c:v>
                </c:pt>
                <c:pt idx="489">
                  <c:v>0.83972623081770881</c:v>
                </c:pt>
                <c:pt idx="490">
                  <c:v>0.84134474606849807</c:v>
                </c:pt>
                <c:pt idx="491">
                  <c:v>0.84295250714452497</c:v>
                </c:pt>
                <c:pt idx="492">
                  <c:v>0.84454951452215266</c:v>
                </c:pt>
                <c:pt idx="493">
                  <c:v>0.84613576962722092</c:v>
                </c:pt>
                <c:pt idx="494">
                  <c:v>0.84771127482848474</c:v>
                </c:pt>
                <c:pt idx="495">
                  <c:v>0.8492760334309315</c:v>
                </c:pt>
                <c:pt idx="496">
                  <c:v>0.85083004966897491</c:v>
                </c:pt>
                <c:pt idx="497">
                  <c:v>0.85237332869953364</c:v>
                </c:pt>
                <c:pt idx="498">
                  <c:v>0.85390587659499184</c:v>
                </c:pt>
                <c:pt idx="499">
                  <c:v>0.85542770033604743</c:v>
                </c:pt>
                <c:pt idx="500">
                  <c:v>0.8569388078044482</c:v>
                </c:pt>
                <c:pt idx="501">
                  <c:v>0.85843920777562011</c:v>
                </c:pt>
                <c:pt idx="502">
                  <c:v>0.85992890991118864</c:v>
                </c:pt>
                <c:pt idx="503">
                  <c:v>0.86140792475139594</c:v>
                </c:pt>
                <c:pt idx="504">
                  <c:v>0.86287626370741677</c:v>
                </c:pt>
                <c:pt idx="505">
                  <c:v>0.86433393905357569</c:v>
                </c:pt>
                <c:pt idx="506">
                  <c:v>0.86578096391946635</c:v>
                </c:pt>
                <c:pt idx="507">
                  <c:v>0.86721735228197794</c:v>
                </c:pt>
                <c:pt idx="508">
                  <c:v>0.86864311895722823</c:v>
                </c:pt>
                <c:pt idx="509">
                  <c:v>0.87005827959240944</c:v>
                </c:pt>
                <c:pt idx="510">
                  <c:v>0.87146285065754459</c:v>
                </c:pt>
                <c:pt idx="511">
                  <c:v>0.87285684943716135</c:v>
                </c:pt>
                <c:pt idx="512">
                  <c:v>0.87424029402188419</c:v>
                </c:pt>
                <c:pt idx="513">
                  <c:v>0.87561320329994452</c:v>
                </c:pt>
                <c:pt idx="514">
                  <c:v>0.87697559694861704</c:v>
                </c:pt>
                <c:pt idx="515">
                  <c:v>0.87832749542557942</c:v>
                </c:pt>
                <c:pt idx="516">
                  <c:v>0.87966891996020069</c:v>
                </c:pt>
                <c:pt idx="517">
                  <c:v>0.88099989254476041</c:v>
                </c:pt>
                <c:pt idx="518">
                  <c:v>0.88232043592559972</c:v>
                </c:pt>
                <c:pt idx="519">
                  <c:v>0.88363057359420927</c:v>
                </c:pt>
                <c:pt idx="520">
                  <c:v>0.88493032977825348</c:v>
                </c:pt>
                <c:pt idx="521">
                  <c:v>0.88621972943253646</c:v>
                </c:pt>
                <c:pt idx="522">
                  <c:v>0.88749879822991029</c:v>
                </c:pt>
                <c:pt idx="523">
                  <c:v>0.88876756255212785</c:v>
                </c:pt>
                <c:pt idx="524">
                  <c:v>0.89002604948064501</c:v>
                </c:pt>
                <c:pt idx="525">
                  <c:v>0.89127428678737175</c:v>
                </c:pt>
                <c:pt idx="526">
                  <c:v>0.8925123029253762</c:v>
                </c:pt>
                <c:pt idx="527">
                  <c:v>0.89374012701954419</c:v>
                </c:pt>
                <c:pt idx="528">
                  <c:v>0.89495778885719612</c:v>
                </c:pt>
                <c:pt idx="529">
                  <c:v>0.89616531887866346</c:v>
                </c:pt>
                <c:pt idx="530">
                  <c:v>0.89736274816782835</c:v>
                </c:pt>
                <c:pt idx="531">
                  <c:v>0.89855010844262717</c:v>
                </c:pt>
                <c:pt idx="532">
                  <c:v>0.89972743204552252</c:v>
                </c:pt>
                <c:pt idx="533">
                  <c:v>0.90089475193394264</c:v>
                </c:pt>
                <c:pt idx="534">
                  <c:v>0.90205210167069549</c:v>
                </c:pt>
                <c:pt idx="535">
                  <c:v>0.90319951541435495</c:v>
                </c:pt>
                <c:pt idx="536">
                  <c:v>0.90433702790962456</c:v>
                </c:pt>
                <c:pt idx="537">
                  <c:v>0.9054646744776802</c:v>
                </c:pt>
                <c:pt idx="538">
                  <c:v>0.90658249100649413</c:v>
                </c:pt>
                <c:pt idx="539">
                  <c:v>0.90769051394114253</c:v>
                </c:pt>
                <c:pt idx="540">
                  <c:v>0.9087887802740986</c:v>
                </c:pt>
                <c:pt idx="541">
                  <c:v>0.9098773275355142</c:v>
                </c:pt>
                <c:pt idx="542">
                  <c:v>0.91095619378349224</c:v>
                </c:pt>
                <c:pt idx="543">
                  <c:v>0.91202541759435063</c:v>
                </c:pt>
                <c:pt idx="544">
                  <c:v>0.91308503805288233</c:v>
                </c:pt>
                <c:pt idx="545">
                  <c:v>0.91413509474261179</c:v>
                </c:pt>
                <c:pt idx="546">
                  <c:v>0.91517562773605032</c:v>
                </c:pt>
                <c:pt idx="547">
                  <c:v>0.91620667758495389</c:v>
                </c:pt>
                <c:pt idx="548">
                  <c:v>0.91722828531058354</c:v>
                </c:pt>
                <c:pt idx="549">
                  <c:v>0.91824049239397199</c:v>
                </c:pt>
                <c:pt idx="550">
                  <c:v>0.91924334076619774</c:v>
                </c:pt>
                <c:pt idx="551">
                  <c:v>0.92023687279866939</c:v>
                </c:pt>
                <c:pt idx="552">
                  <c:v>0.92122113129342109</c:v>
                </c:pt>
                <c:pt idx="553">
                  <c:v>0.92219615947342315</c:v>
                </c:pt>
                <c:pt idx="554">
                  <c:v>0.92316200097290757</c:v>
                </c:pt>
                <c:pt idx="555">
                  <c:v>0.92411869982771189</c:v>
                </c:pt>
                <c:pt idx="556">
                  <c:v>0.9250663004656432</c:v>
                </c:pt>
                <c:pt idx="557">
                  <c:v>0.92600484769686353</c:v>
                </c:pt>
                <c:pt idx="558">
                  <c:v>0.92693438670429951</c:v>
                </c:pt>
                <c:pt idx="559">
                  <c:v>0.92785496303407711</c:v>
                </c:pt>
                <c:pt idx="560">
                  <c:v>0.92876662258598497</c:v>
                </c:pt>
                <c:pt idx="561">
                  <c:v>0.92966941160396588</c:v>
                </c:pt>
                <c:pt idx="562">
                  <c:v>0.93056337666663991</c:v>
                </c:pt>
                <c:pt idx="563">
                  <c:v>0.9314485646778613</c:v>
                </c:pt>
                <c:pt idx="564">
                  <c:v>0.93232502285730889</c:v>
                </c:pt>
                <c:pt idx="565">
                  <c:v>0.93319279873111416</c:v>
                </c:pt>
                <c:pt idx="566">
                  <c:v>0.93405194012252668</c:v>
                </c:pt>
                <c:pt idx="567">
                  <c:v>0.93490249514261947</c:v>
                </c:pt>
                <c:pt idx="568">
                  <c:v>0.93574451218103716</c:v>
                </c:pt>
                <c:pt idx="569">
                  <c:v>0.93657803989678534</c:v>
                </c:pt>
                <c:pt idx="570">
                  <c:v>0.9374031272090666</c:v>
                </c:pt>
                <c:pt idx="571">
                  <c:v>0.93821982328816178</c:v>
                </c:pt>
                <c:pt idx="572">
                  <c:v>0.93902817754635948</c:v>
                </c:pt>
                <c:pt idx="573">
                  <c:v>0.93982823962893525</c:v>
                </c:pt>
                <c:pt idx="574">
                  <c:v>0.94062005940518134</c:v>
                </c:pt>
                <c:pt idx="575">
                  <c:v>0.94140368695948884</c:v>
                </c:pt>
                <c:pt idx="576">
                  <c:v>0.94217917258248429</c:v>
                </c:pt>
                <c:pt idx="577">
                  <c:v>0.94294656676222077</c:v>
                </c:pt>
                <c:pt idx="578">
                  <c:v>0.94370592017542554</c:v>
                </c:pt>
                <c:pt idx="579">
                  <c:v>0.94445728367880666</c:v>
                </c:pt>
                <c:pt idx="580">
                  <c:v>0.94520070830041769</c:v>
                </c:pt>
                <c:pt idx="581">
                  <c:v>0.94593624523108344</c:v>
                </c:pt>
                <c:pt idx="582">
                  <c:v>0.94666394581588775</c:v>
                </c:pt>
                <c:pt idx="583">
                  <c:v>0.94738386154572429</c:v>
                </c:pt>
                <c:pt idx="584">
                  <c:v>0.94809604404891046</c:v>
                </c:pt>
                <c:pt idx="585">
                  <c:v>0.94880054508286893</c:v>
                </c:pt>
                <c:pt idx="586">
                  <c:v>0.94949741652587316</c:v>
                </c:pt>
                <c:pt idx="587">
                  <c:v>0.95018671036886293</c:v>
                </c:pt>
                <c:pt idx="588">
                  <c:v>0.95086847870732671</c:v>
                </c:pt>
                <c:pt idx="589">
                  <c:v>0.95154277373325469</c:v>
                </c:pt>
                <c:pt idx="590">
                  <c:v>0.9522096477271631</c:v>
                </c:pt>
                <c:pt idx="591">
                  <c:v>0.95286915305018871</c:v>
                </c:pt>
                <c:pt idx="592">
                  <c:v>0.95352134213625817</c:v>
                </c:pt>
                <c:pt idx="593">
                  <c:v>0.95416626748432898</c:v>
                </c:pt>
                <c:pt idx="594">
                  <c:v>0.95480398165070646</c:v>
                </c:pt>
                <c:pt idx="595">
                  <c:v>0.95543453724143579</c:v>
                </c:pt>
                <c:pt idx="596">
                  <c:v>0.95605798690476951</c:v>
                </c:pt>
                <c:pt idx="597">
                  <c:v>0.9566743833237138</c:v>
                </c:pt>
                <c:pt idx="598">
                  <c:v>0.95728377920865049</c:v>
                </c:pt>
                <c:pt idx="599">
                  <c:v>0.95788622729003969</c:v>
                </c:pt>
                <c:pt idx="600">
                  <c:v>0.95848178031120068</c:v>
                </c:pt>
                <c:pt idx="601">
                  <c:v>0.95907049102117259</c:v>
                </c:pt>
                <c:pt idx="602">
                  <c:v>0.95965241216765684</c:v>
                </c:pt>
                <c:pt idx="603">
                  <c:v>0.96022759649003975</c:v>
                </c:pt>
                <c:pt idx="604">
                  <c:v>0.96079609671249799</c:v>
                </c:pt>
                <c:pt idx="605">
                  <c:v>0.96135796553718589</c:v>
                </c:pt>
                <c:pt idx="606">
                  <c:v>0.96191325563750618</c:v>
                </c:pt>
                <c:pt idx="607">
                  <c:v>0.96246201965146438</c:v>
                </c:pt>
                <c:pt idx="608">
                  <c:v>0.96300431017510679</c:v>
                </c:pt>
                <c:pt idx="609">
                  <c:v>0.96354017975604356</c:v>
                </c:pt>
                <c:pt idx="610">
                  <c:v>0.96406968088705602</c:v>
                </c:pt>
                <c:pt idx="611">
                  <c:v>0.96459286599979033</c:v>
                </c:pt>
                <c:pt idx="612">
                  <c:v>0.96510978745853637</c:v>
                </c:pt>
                <c:pt idx="613">
                  <c:v>0.96562049755409229</c:v>
                </c:pt>
                <c:pt idx="614">
                  <c:v>0.96612504849771652</c:v>
                </c:pt>
                <c:pt idx="615">
                  <c:v>0.96662349241516543</c:v>
                </c:pt>
                <c:pt idx="616">
                  <c:v>0.96711588134081894</c:v>
                </c:pt>
                <c:pt idx="617">
                  <c:v>0.9676022672118928</c:v>
                </c:pt>
                <c:pt idx="618">
                  <c:v>0.96808270186273848</c:v>
                </c:pt>
                <c:pt idx="619">
                  <c:v>0.96855723701923069</c:v>
                </c:pt>
                <c:pt idx="620">
                  <c:v>0.96902592429324297</c:v>
                </c:pt>
                <c:pt idx="621">
                  <c:v>0.96948881517721108</c:v>
                </c:pt>
                <c:pt idx="622">
                  <c:v>0.96994596103878417</c:v>
                </c:pt>
                <c:pt idx="623">
                  <c:v>0.97039741311556493</c:v>
                </c:pt>
                <c:pt idx="624">
                  <c:v>0.97084322250993726</c:v>
                </c:pt>
                <c:pt idx="625">
                  <c:v>0.97128344018398272</c:v>
                </c:pt>
                <c:pt idx="626">
                  <c:v>0.97171811695448451</c:v>
                </c:pt>
                <c:pt idx="627">
                  <c:v>0.97214730348802147</c:v>
                </c:pt>
                <c:pt idx="628">
                  <c:v>0.97257105029614821</c:v>
                </c:pt>
                <c:pt idx="629">
                  <c:v>0.972989407730665</c:v>
                </c:pt>
                <c:pt idx="630">
                  <c:v>0.97340242597897564</c:v>
                </c:pt>
                <c:pt idx="631">
                  <c:v>0.97381015505953272</c:v>
                </c:pt>
                <c:pt idx="632">
                  <c:v>0.97421264481737158</c:v>
                </c:pt>
                <c:pt idx="633">
                  <c:v>0.97460994491973163</c:v>
                </c:pt>
                <c:pt idx="634">
                  <c:v>0.97500210485176553</c:v>
                </c:pt>
                <c:pt idx="635">
                  <c:v>0.97538917391233604</c:v>
                </c:pt>
                <c:pt idx="636">
                  <c:v>0.97577120120989969</c:v>
                </c:pt>
                <c:pt idx="637">
                  <c:v>0.97614823565847797</c:v>
                </c:pt>
                <c:pt idx="638">
                  <c:v>0.97652032597371496</c:v>
                </c:pt>
                <c:pt idx="639">
                  <c:v>0.97688752066902185</c:v>
                </c:pt>
                <c:pt idx="640">
                  <c:v>0.97724986805180769</c:v>
                </c:pt>
                <c:pt idx="641">
                  <c:v>0.97760741621979552</c:v>
                </c:pt>
                <c:pt idx="642">
                  <c:v>0.9779602130574252</c:v>
                </c:pt>
                <c:pt idx="643">
                  <c:v>0.97830830623234055</c:v>
                </c:pt>
                <c:pt idx="644">
                  <c:v>0.97865174319196235</c:v>
                </c:pt>
                <c:pt idx="645">
                  <c:v>0.97899057116014487</c:v>
                </c:pt>
                <c:pt idx="646">
                  <c:v>0.97932483713391771</c:v>
                </c:pt>
                <c:pt idx="647">
                  <c:v>0.97965458788031079</c:v>
                </c:pt>
                <c:pt idx="648">
                  <c:v>0.97997986993326247</c:v>
                </c:pt>
                <c:pt idx="649">
                  <c:v>0.98030072959061132</c:v>
                </c:pt>
                <c:pt idx="650">
                  <c:v>0.98061721291116977</c:v>
                </c:pt>
                <c:pt idx="651">
                  <c:v>0.98092936571187994</c:v>
                </c:pt>
                <c:pt idx="652">
                  <c:v>0.98123723356505088</c:v>
                </c:pt>
                <c:pt idx="653">
                  <c:v>0.98154086179567723</c:v>
                </c:pt>
                <c:pt idx="654">
                  <c:v>0.98184029547883733</c:v>
                </c:pt>
                <c:pt idx="655">
                  <c:v>0.98213557943717256</c:v>
                </c:pt>
                <c:pt idx="656">
                  <c:v>0.98242675823844527</c:v>
                </c:pt>
                <c:pt idx="657">
                  <c:v>0.98271387619317552</c:v>
                </c:pt>
                <c:pt idx="658">
                  <c:v>0.98299697735235669</c:v>
                </c:pt>
                <c:pt idx="659">
                  <c:v>0.98327610550524791</c:v>
                </c:pt>
                <c:pt idx="660">
                  <c:v>0.98355130417724446</c:v>
                </c:pt>
                <c:pt idx="661">
                  <c:v>0.98382261662782378</c:v>
                </c:pt>
                <c:pt idx="662">
                  <c:v>0.98409008584856827</c:v>
                </c:pt>
                <c:pt idx="663">
                  <c:v>0.9843537545612624</c:v>
                </c:pt>
                <c:pt idx="664">
                  <c:v>0.98461366521606486</c:v>
                </c:pt>
                <c:pt idx="665">
                  <c:v>0.98486985998975463</c:v>
                </c:pt>
                <c:pt idx="666">
                  <c:v>0.98512238078405012</c:v>
                </c:pt>
                <c:pt idx="667">
                  <c:v>0.98537126922400142</c:v>
                </c:pt>
                <c:pt idx="668">
                  <c:v>0.98561656665645303</c:v>
                </c:pt>
                <c:pt idx="669">
                  <c:v>0.98585831414858005</c:v>
                </c:pt>
                <c:pt idx="670">
                  <c:v>0.98609655248649242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17-4FE3-A877-9CBBFF33D000}"/>
            </c:ext>
          </c:extLst>
        </c:ser>
        <c:ser>
          <c:idx val="2"/>
          <c:order val="2"/>
          <c:tx>
            <c:strRef>
              <c:f>Arkusz2!$L$1</c:f>
              <c:strCache>
                <c:ptCount val="1"/>
                <c:pt idx="0">
                  <c:v>G(x)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Arkusz2!$J$2:$J$672</c:f>
              <c:numCache>
                <c:formatCode>General</c:formatCode>
                <c:ptCount val="671"/>
                <c:pt idx="0">
                  <c:v>146</c:v>
                </c:pt>
                <c:pt idx="1">
                  <c:v>146.1</c:v>
                </c:pt>
                <c:pt idx="2">
                  <c:v>146.19999999999999</c:v>
                </c:pt>
                <c:pt idx="3">
                  <c:v>146.29999999999998</c:v>
                </c:pt>
                <c:pt idx="4">
                  <c:v>146.39999999999998</c:v>
                </c:pt>
                <c:pt idx="5">
                  <c:v>146.49999999999997</c:v>
                </c:pt>
                <c:pt idx="6">
                  <c:v>146.59999999999997</c:v>
                </c:pt>
                <c:pt idx="7">
                  <c:v>146.69999999999996</c:v>
                </c:pt>
                <c:pt idx="8">
                  <c:v>146.79999999999995</c:v>
                </c:pt>
                <c:pt idx="9">
                  <c:v>146.89999999999995</c:v>
                </c:pt>
                <c:pt idx="10">
                  <c:v>146.99999999999994</c:v>
                </c:pt>
                <c:pt idx="11">
                  <c:v>147.09999999999994</c:v>
                </c:pt>
                <c:pt idx="12">
                  <c:v>147.19999999999993</c:v>
                </c:pt>
                <c:pt idx="13">
                  <c:v>147.29999999999993</c:v>
                </c:pt>
                <c:pt idx="14">
                  <c:v>147.39999999999992</c:v>
                </c:pt>
                <c:pt idx="15">
                  <c:v>147.49999999999991</c:v>
                </c:pt>
                <c:pt idx="16">
                  <c:v>147.59999999999991</c:v>
                </c:pt>
                <c:pt idx="17">
                  <c:v>147.6999999999999</c:v>
                </c:pt>
                <c:pt idx="18">
                  <c:v>147.7999999999999</c:v>
                </c:pt>
                <c:pt idx="19">
                  <c:v>147.89999999999989</c:v>
                </c:pt>
                <c:pt idx="20">
                  <c:v>147.99999999999989</c:v>
                </c:pt>
                <c:pt idx="21">
                  <c:v>148.09999999999988</c:v>
                </c:pt>
                <c:pt idx="22">
                  <c:v>148.19999999999987</c:v>
                </c:pt>
                <c:pt idx="23">
                  <c:v>148.29999999999987</c:v>
                </c:pt>
                <c:pt idx="24">
                  <c:v>148.39999999999986</c:v>
                </c:pt>
                <c:pt idx="25">
                  <c:v>148.49999999999986</c:v>
                </c:pt>
                <c:pt idx="26">
                  <c:v>148.59999999999985</c:v>
                </c:pt>
                <c:pt idx="27">
                  <c:v>148.69999999999985</c:v>
                </c:pt>
                <c:pt idx="28">
                  <c:v>148.79999999999984</c:v>
                </c:pt>
                <c:pt idx="29">
                  <c:v>148.89999999999984</c:v>
                </c:pt>
                <c:pt idx="30">
                  <c:v>148.99999999999983</c:v>
                </c:pt>
                <c:pt idx="31">
                  <c:v>149.09999999999982</c:v>
                </c:pt>
                <c:pt idx="32">
                  <c:v>149.19999999999982</c:v>
                </c:pt>
                <c:pt idx="33">
                  <c:v>149.29999999999981</c:v>
                </c:pt>
                <c:pt idx="34">
                  <c:v>149.39999999999981</c:v>
                </c:pt>
                <c:pt idx="35">
                  <c:v>149.4999999999998</c:v>
                </c:pt>
                <c:pt idx="36">
                  <c:v>149.5999999999998</c:v>
                </c:pt>
                <c:pt idx="37">
                  <c:v>149.69999999999979</c:v>
                </c:pt>
                <c:pt idx="38">
                  <c:v>149.79999999999978</c:v>
                </c:pt>
                <c:pt idx="39">
                  <c:v>149.89999999999978</c:v>
                </c:pt>
                <c:pt idx="40">
                  <c:v>149.99999999999977</c:v>
                </c:pt>
                <c:pt idx="41">
                  <c:v>150.09999999999977</c:v>
                </c:pt>
                <c:pt idx="42">
                  <c:v>150.19999999999976</c:v>
                </c:pt>
                <c:pt idx="43">
                  <c:v>150.29999999999976</c:v>
                </c:pt>
                <c:pt idx="44">
                  <c:v>150.39999999999975</c:v>
                </c:pt>
                <c:pt idx="45">
                  <c:v>150.49999999999974</c:v>
                </c:pt>
                <c:pt idx="46">
                  <c:v>150.59999999999974</c:v>
                </c:pt>
                <c:pt idx="47">
                  <c:v>150.69999999999973</c:v>
                </c:pt>
                <c:pt idx="48">
                  <c:v>150.79999999999973</c:v>
                </c:pt>
                <c:pt idx="49">
                  <c:v>150.89999999999972</c:v>
                </c:pt>
                <c:pt idx="50">
                  <c:v>150.99999999999972</c:v>
                </c:pt>
                <c:pt idx="51">
                  <c:v>151.09999999999971</c:v>
                </c:pt>
                <c:pt idx="52">
                  <c:v>151.1999999999997</c:v>
                </c:pt>
                <c:pt idx="53">
                  <c:v>151.2999999999997</c:v>
                </c:pt>
                <c:pt idx="54">
                  <c:v>151.39999999999969</c:v>
                </c:pt>
                <c:pt idx="55">
                  <c:v>151.49999999999969</c:v>
                </c:pt>
                <c:pt idx="56">
                  <c:v>151.59999999999968</c:v>
                </c:pt>
                <c:pt idx="57">
                  <c:v>151.69999999999968</c:v>
                </c:pt>
                <c:pt idx="58">
                  <c:v>151.79999999999967</c:v>
                </c:pt>
                <c:pt idx="59">
                  <c:v>151.89999999999966</c:v>
                </c:pt>
                <c:pt idx="60">
                  <c:v>151.99999999999966</c:v>
                </c:pt>
                <c:pt idx="61">
                  <c:v>152.09999999999965</c:v>
                </c:pt>
                <c:pt idx="62">
                  <c:v>152.19999999999965</c:v>
                </c:pt>
                <c:pt idx="63">
                  <c:v>152.29999999999964</c:v>
                </c:pt>
                <c:pt idx="64">
                  <c:v>152.39999999999964</c:v>
                </c:pt>
                <c:pt idx="65">
                  <c:v>152.49999999999963</c:v>
                </c:pt>
                <c:pt idx="66">
                  <c:v>152.59999999999962</c:v>
                </c:pt>
                <c:pt idx="67">
                  <c:v>152.69999999999962</c:v>
                </c:pt>
                <c:pt idx="68">
                  <c:v>152.79999999999961</c:v>
                </c:pt>
                <c:pt idx="69">
                  <c:v>152.89999999999961</c:v>
                </c:pt>
                <c:pt idx="70">
                  <c:v>152.9999999999996</c:v>
                </c:pt>
                <c:pt idx="71">
                  <c:v>153.0999999999996</c:v>
                </c:pt>
                <c:pt idx="72">
                  <c:v>153.19999999999959</c:v>
                </c:pt>
                <c:pt idx="73">
                  <c:v>153.29999999999959</c:v>
                </c:pt>
                <c:pt idx="74">
                  <c:v>153.39999999999958</c:v>
                </c:pt>
                <c:pt idx="75">
                  <c:v>153.49999999999957</c:v>
                </c:pt>
                <c:pt idx="76">
                  <c:v>153.59999999999957</c:v>
                </c:pt>
                <c:pt idx="77">
                  <c:v>153.69999999999956</c:v>
                </c:pt>
                <c:pt idx="78">
                  <c:v>153.79999999999956</c:v>
                </c:pt>
                <c:pt idx="79">
                  <c:v>153.89999999999955</c:v>
                </c:pt>
                <c:pt idx="80">
                  <c:v>153.99999999999955</c:v>
                </c:pt>
                <c:pt idx="81">
                  <c:v>154.09999999999954</c:v>
                </c:pt>
                <c:pt idx="82">
                  <c:v>154.19999999999953</c:v>
                </c:pt>
                <c:pt idx="83">
                  <c:v>154.29999999999953</c:v>
                </c:pt>
                <c:pt idx="84">
                  <c:v>154.39999999999952</c:v>
                </c:pt>
                <c:pt idx="85">
                  <c:v>154.49999999999952</c:v>
                </c:pt>
                <c:pt idx="86">
                  <c:v>154.59999999999951</c:v>
                </c:pt>
                <c:pt idx="87">
                  <c:v>154.69999999999951</c:v>
                </c:pt>
                <c:pt idx="88">
                  <c:v>154.7999999999995</c:v>
                </c:pt>
                <c:pt idx="89">
                  <c:v>154.89999999999949</c:v>
                </c:pt>
                <c:pt idx="90">
                  <c:v>154.99999999999949</c:v>
                </c:pt>
                <c:pt idx="91">
                  <c:v>155.09999999999948</c:v>
                </c:pt>
                <c:pt idx="92">
                  <c:v>155.19999999999948</c:v>
                </c:pt>
                <c:pt idx="93">
                  <c:v>155.29999999999947</c:v>
                </c:pt>
                <c:pt idx="94">
                  <c:v>155.39999999999947</c:v>
                </c:pt>
                <c:pt idx="95">
                  <c:v>155.49999999999946</c:v>
                </c:pt>
                <c:pt idx="96">
                  <c:v>155.59999999999945</c:v>
                </c:pt>
                <c:pt idx="97">
                  <c:v>155.69999999999945</c:v>
                </c:pt>
                <c:pt idx="98">
                  <c:v>155.79999999999944</c:v>
                </c:pt>
                <c:pt idx="99">
                  <c:v>155.89999999999944</c:v>
                </c:pt>
                <c:pt idx="100">
                  <c:v>155.99999999999943</c:v>
                </c:pt>
                <c:pt idx="101">
                  <c:v>156.09999999999943</c:v>
                </c:pt>
                <c:pt idx="102">
                  <c:v>156.19999999999942</c:v>
                </c:pt>
                <c:pt idx="103">
                  <c:v>156.29999999999941</c:v>
                </c:pt>
                <c:pt idx="104">
                  <c:v>156.39999999999941</c:v>
                </c:pt>
                <c:pt idx="105">
                  <c:v>156.4999999999994</c:v>
                </c:pt>
                <c:pt idx="106">
                  <c:v>156.5999999999994</c:v>
                </c:pt>
                <c:pt idx="107">
                  <c:v>156.69999999999939</c:v>
                </c:pt>
                <c:pt idx="108">
                  <c:v>156.79999999999939</c:v>
                </c:pt>
                <c:pt idx="109">
                  <c:v>156.89999999999938</c:v>
                </c:pt>
                <c:pt idx="110">
                  <c:v>156.99999999999937</c:v>
                </c:pt>
                <c:pt idx="111">
                  <c:v>157.09999999999937</c:v>
                </c:pt>
                <c:pt idx="112">
                  <c:v>157.19999999999936</c:v>
                </c:pt>
                <c:pt idx="113">
                  <c:v>157.29999999999936</c:v>
                </c:pt>
                <c:pt idx="114">
                  <c:v>157.39999999999935</c:v>
                </c:pt>
                <c:pt idx="115">
                  <c:v>157.49999999999935</c:v>
                </c:pt>
                <c:pt idx="116">
                  <c:v>157.59999999999934</c:v>
                </c:pt>
                <c:pt idx="117">
                  <c:v>157.69999999999933</c:v>
                </c:pt>
                <c:pt idx="118">
                  <c:v>157.79999999999933</c:v>
                </c:pt>
                <c:pt idx="119">
                  <c:v>157.89999999999932</c:v>
                </c:pt>
                <c:pt idx="120">
                  <c:v>157.99999999999932</c:v>
                </c:pt>
                <c:pt idx="121">
                  <c:v>158.09999999999931</c:v>
                </c:pt>
                <c:pt idx="122">
                  <c:v>158.19999999999931</c:v>
                </c:pt>
                <c:pt idx="123">
                  <c:v>158.2999999999993</c:v>
                </c:pt>
                <c:pt idx="124">
                  <c:v>158.3999999999993</c:v>
                </c:pt>
                <c:pt idx="125">
                  <c:v>158.49999999999929</c:v>
                </c:pt>
                <c:pt idx="126">
                  <c:v>158.59999999999928</c:v>
                </c:pt>
                <c:pt idx="127">
                  <c:v>158.69999999999928</c:v>
                </c:pt>
                <c:pt idx="128">
                  <c:v>158.79999999999927</c:v>
                </c:pt>
                <c:pt idx="129">
                  <c:v>158.89999999999927</c:v>
                </c:pt>
                <c:pt idx="130">
                  <c:v>158.99999999999926</c:v>
                </c:pt>
                <c:pt idx="131">
                  <c:v>159.09999999999926</c:v>
                </c:pt>
                <c:pt idx="132">
                  <c:v>159.19999999999925</c:v>
                </c:pt>
                <c:pt idx="133">
                  <c:v>159.29999999999924</c:v>
                </c:pt>
                <c:pt idx="134">
                  <c:v>159.39999999999924</c:v>
                </c:pt>
                <c:pt idx="135">
                  <c:v>159.49999999999923</c:v>
                </c:pt>
                <c:pt idx="136">
                  <c:v>159.59999999999923</c:v>
                </c:pt>
                <c:pt idx="137">
                  <c:v>159.69999999999922</c:v>
                </c:pt>
                <c:pt idx="138">
                  <c:v>159.79999999999922</c:v>
                </c:pt>
                <c:pt idx="139">
                  <c:v>159.89999999999921</c:v>
                </c:pt>
                <c:pt idx="140">
                  <c:v>159.9999999999992</c:v>
                </c:pt>
                <c:pt idx="141">
                  <c:v>160.0999999999992</c:v>
                </c:pt>
                <c:pt idx="142">
                  <c:v>160.19999999999919</c:v>
                </c:pt>
                <c:pt idx="143">
                  <c:v>160.29999999999919</c:v>
                </c:pt>
                <c:pt idx="144">
                  <c:v>160.39999999999918</c:v>
                </c:pt>
                <c:pt idx="145">
                  <c:v>160.49999999999918</c:v>
                </c:pt>
                <c:pt idx="146">
                  <c:v>160.59999999999917</c:v>
                </c:pt>
                <c:pt idx="147">
                  <c:v>160.69999999999916</c:v>
                </c:pt>
                <c:pt idx="148">
                  <c:v>160.79999999999916</c:v>
                </c:pt>
                <c:pt idx="149">
                  <c:v>160.89999999999915</c:v>
                </c:pt>
                <c:pt idx="150">
                  <c:v>160.99999999999915</c:v>
                </c:pt>
                <c:pt idx="151">
                  <c:v>161.09999999999914</c:v>
                </c:pt>
                <c:pt idx="152">
                  <c:v>161.19999999999914</c:v>
                </c:pt>
                <c:pt idx="153">
                  <c:v>161.29999999999913</c:v>
                </c:pt>
                <c:pt idx="154">
                  <c:v>161.39999999999912</c:v>
                </c:pt>
                <c:pt idx="155">
                  <c:v>161.49999999999912</c:v>
                </c:pt>
                <c:pt idx="156">
                  <c:v>161.59999999999911</c:v>
                </c:pt>
                <c:pt idx="157">
                  <c:v>161.69999999999911</c:v>
                </c:pt>
                <c:pt idx="158">
                  <c:v>161.7999999999991</c:v>
                </c:pt>
                <c:pt idx="159">
                  <c:v>161.8999999999991</c:v>
                </c:pt>
                <c:pt idx="160">
                  <c:v>161.99999999999909</c:v>
                </c:pt>
                <c:pt idx="161">
                  <c:v>162.09999999999908</c:v>
                </c:pt>
                <c:pt idx="162">
                  <c:v>162.19999999999908</c:v>
                </c:pt>
                <c:pt idx="163">
                  <c:v>162.29999999999907</c:v>
                </c:pt>
                <c:pt idx="164">
                  <c:v>162.39999999999907</c:v>
                </c:pt>
                <c:pt idx="165">
                  <c:v>162.49999999999906</c:v>
                </c:pt>
                <c:pt idx="166">
                  <c:v>162.59999999999906</c:v>
                </c:pt>
                <c:pt idx="167">
                  <c:v>162.69999999999905</c:v>
                </c:pt>
                <c:pt idx="168">
                  <c:v>162.79999999999905</c:v>
                </c:pt>
                <c:pt idx="169">
                  <c:v>162.89999999999904</c:v>
                </c:pt>
                <c:pt idx="170">
                  <c:v>162.99999999999903</c:v>
                </c:pt>
                <c:pt idx="171">
                  <c:v>163.09999999999903</c:v>
                </c:pt>
                <c:pt idx="172">
                  <c:v>163.19999999999902</c:v>
                </c:pt>
                <c:pt idx="173">
                  <c:v>163.29999999999902</c:v>
                </c:pt>
                <c:pt idx="174">
                  <c:v>163.39999999999901</c:v>
                </c:pt>
                <c:pt idx="175">
                  <c:v>163.49999999999901</c:v>
                </c:pt>
                <c:pt idx="176">
                  <c:v>163.599999999999</c:v>
                </c:pt>
                <c:pt idx="177">
                  <c:v>163.69999999999899</c:v>
                </c:pt>
                <c:pt idx="178">
                  <c:v>163.79999999999899</c:v>
                </c:pt>
                <c:pt idx="179">
                  <c:v>163.89999999999898</c:v>
                </c:pt>
                <c:pt idx="180">
                  <c:v>163.99999999999898</c:v>
                </c:pt>
                <c:pt idx="181">
                  <c:v>164.09999999999897</c:v>
                </c:pt>
                <c:pt idx="182">
                  <c:v>164.19999999999897</c:v>
                </c:pt>
                <c:pt idx="183">
                  <c:v>164.29999999999896</c:v>
                </c:pt>
                <c:pt idx="184">
                  <c:v>164.39999999999895</c:v>
                </c:pt>
                <c:pt idx="185">
                  <c:v>164.49999999999895</c:v>
                </c:pt>
                <c:pt idx="186">
                  <c:v>164.59999999999894</c:v>
                </c:pt>
                <c:pt idx="187">
                  <c:v>164.69999999999894</c:v>
                </c:pt>
                <c:pt idx="188">
                  <c:v>164.79999999999893</c:v>
                </c:pt>
                <c:pt idx="189">
                  <c:v>164.89999999999893</c:v>
                </c:pt>
                <c:pt idx="190">
                  <c:v>164.99999999999892</c:v>
                </c:pt>
                <c:pt idx="191">
                  <c:v>165.09999999999891</c:v>
                </c:pt>
                <c:pt idx="192">
                  <c:v>165.19999999999891</c:v>
                </c:pt>
                <c:pt idx="193">
                  <c:v>165.2999999999989</c:v>
                </c:pt>
                <c:pt idx="194">
                  <c:v>165.3999999999989</c:v>
                </c:pt>
                <c:pt idx="195">
                  <c:v>165.49999999999889</c:v>
                </c:pt>
                <c:pt idx="196">
                  <c:v>165.59999999999889</c:v>
                </c:pt>
                <c:pt idx="197">
                  <c:v>165.69999999999888</c:v>
                </c:pt>
                <c:pt idx="198">
                  <c:v>165.79999999999887</c:v>
                </c:pt>
                <c:pt idx="199">
                  <c:v>165.89999999999887</c:v>
                </c:pt>
                <c:pt idx="200">
                  <c:v>165.99999999999886</c:v>
                </c:pt>
                <c:pt idx="201">
                  <c:v>166.09999999999886</c:v>
                </c:pt>
                <c:pt idx="202">
                  <c:v>166.19999999999885</c:v>
                </c:pt>
                <c:pt idx="203">
                  <c:v>166.29999999999885</c:v>
                </c:pt>
                <c:pt idx="204">
                  <c:v>166.39999999999884</c:v>
                </c:pt>
                <c:pt idx="205">
                  <c:v>166.49999999999883</c:v>
                </c:pt>
                <c:pt idx="206">
                  <c:v>166.59999999999883</c:v>
                </c:pt>
                <c:pt idx="207">
                  <c:v>166.69999999999882</c:v>
                </c:pt>
                <c:pt idx="208">
                  <c:v>166.79999999999882</c:v>
                </c:pt>
                <c:pt idx="209">
                  <c:v>166.89999999999881</c:v>
                </c:pt>
                <c:pt idx="210">
                  <c:v>166.99999999999881</c:v>
                </c:pt>
                <c:pt idx="211">
                  <c:v>167.0999999999988</c:v>
                </c:pt>
                <c:pt idx="212">
                  <c:v>167.19999999999879</c:v>
                </c:pt>
                <c:pt idx="213">
                  <c:v>167.29999999999879</c:v>
                </c:pt>
                <c:pt idx="214">
                  <c:v>167.39999999999878</c:v>
                </c:pt>
                <c:pt idx="215">
                  <c:v>167.49999999999878</c:v>
                </c:pt>
                <c:pt idx="216">
                  <c:v>167.59999999999877</c:v>
                </c:pt>
                <c:pt idx="217">
                  <c:v>167.69999999999877</c:v>
                </c:pt>
                <c:pt idx="218">
                  <c:v>167.79999999999876</c:v>
                </c:pt>
                <c:pt idx="219">
                  <c:v>167.89999999999876</c:v>
                </c:pt>
                <c:pt idx="220">
                  <c:v>167.99999999999875</c:v>
                </c:pt>
                <c:pt idx="221">
                  <c:v>168.09999999999874</c:v>
                </c:pt>
                <c:pt idx="222">
                  <c:v>168.19999999999874</c:v>
                </c:pt>
                <c:pt idx="223">
                  <c:v>168.29999999999873</c:v>
                </c:pt>
                <c:pt idx="224">
                  <c:v>168.39999999999873</c:v>
                </c:pt>
                <c:pt idx="225">
                  <c:v>168.49999999999872</c:v>
                </c:pt>
                <c:pt idx="226">
                  <c:v>168.59999999999872</c:v>
                </c:pt>
                <c:pt idx="227">
                  <c:v>168.69999999999871</c:v>
                </c:pt>
                <c:pt idx="228">
                  <c:v>168.7999999999987</c:v>
                </c:pt>
                <c:pt idx="229">
                  <c:v>168.8999999999987</c:v>
                </c:pt>
                <c:pt idx="230">
                  <c:v>168.99999999999869</c:v>
                </c:pt>
                <c:pt idx="231">
                  <c:v>169.09999999999869</c:v>
                </c:pt>
                <c:pt idx="232">
                  <c:v>169.19999999999868</c:v>
                </c:pt>
                <c:pt idx="233">
                  <c:v>169.29999999999868</c:v>
                </c:pt>
                <c:pt idx="234">
                  <c:v>169.39999999999867</c:v>
                </c:pt>
                <c:pt idx="235">
                  <c:v>169.49999999999866</c:v>
                </c:pt>
                <c:pt idx="236">
                  <c:v>169.59999999999866</c:v>
                </c:pt>
                <c:pt idx="237">
                  <c:v>169.69999999999865</c:v>
                </c:pt>
                <c:pt idx="238">
                  <c:v>169.79999999999865</c:v>
                </c:pt>
                <c:pt idx="239">
                  <c:v>169.89999999999864</c:v>
                </c:pt>
                <c:pt idx="240">
                  <c:v>169.99999999999864</c:v>
                </c:pt>
                <c:pt idx="241">
                  <c:v>170.09999999999863</c:v>
                </c:pt>
                <c:pt idx="242">
                  <c:v>170.19999999999862</c:v>
                </c:pt>
                <c:pt idx="243">
                  <c:v>170.29999999999862</c:v>
                </c:pt>
                <c:pt idx="244">
                  <c:v>170.39999999999861</c:v>
                </c:pt>
                <c:pt idx="245">
                  <c:v>170.49999999999861</c:v>
                </c:pt>
                <c:pt idx="246">
                  <c:v>170.5999999999986</c:v>
                </c:pt>
                <c:pt idx="247">
                  <c:v>170.6999999999986</c:v>
                </c:pt>
                <c:pt idx="248">
                  <c:v>170.79999999999859</c:v>
                </c:pt>
                <c:pt idx="249">
                  <c:v>170.89999999999858</c:v>
                </c:pt>
                <c:pt idx="250">
                  <c:v>170.99999999999858</c:v>
                </c:pt>
                <c:pt idx="251">
                  <c:v>171.09999999999857</c:v>
                </c:pt>
                <c:pt idx="252">
                  <c:v>171.19999999999857</c:v>
                </c:pt>
                <c:pt idx="253">
                  <c:v>171.29999999999856</c:v>
                </c:pt>
                <c:pt idx="254">
                  <c:v>171.39999999999856</c:v>
                </c:pt>
                <c:pt idx="255">
                  <c:v>171.49999999999855</c:v>
                </c:pt>
                <c:pt idx="256">
                  <c:v>171.59999999999854</c:v>
                </c:pt>
                <c:pt idx="257">
                  <c:v>171.69999999999854</c:v>
                </c:pt>
                <c:pt idx="258">
                  <c:v>171.79999999999853</c:v>
                </c:pt>
                <c:pt idx="259">
                  <c:v>171.89999999999853</c:v>
                </c:pt>
                <c:pt idx="260">
                  <c:v>171.99999999999852</c:v>
                </c:pt>
                <c:pt idx="261">
                  <c:v>172.09999999999852</c:v>
                </c:pt>
                <c:pt idx="262">
                  <c:v>172.19999999999851</c:v>
                </c:pt>
                <c:pt idx="263">
                  <c:v>172.29999999999851</c:v>
                </c:pt>
                <c:pt idx="264">
                  <c:v>172.3999999999985</c:v>
                </c:pt>
                <c:pt idx="265">
                  <c:v>172.49999999999849</c:v>
                </c:pt>
                <c:pt idx="266">
                  <c:v>172.59999999999849</c:v>
                </c:pt>
                <c:pt idx="267">
                  <c:v>172.69999999999848</c:v>
                </c:pt>
                <c:pt idx="268">
                  <c:v>172.79999999999848</c:v>
                </c:pt>
                <c:pt idx="269">
                  <c:v>172.89999999999847</c:v>
                </c:pt>
                <c:pt idx="270">
                  <c:v>172.99999999999847</c:v>
                </c:pt>
                <c:pt idx="271">
                  <c:v>173.09999999999846</c:v>
                </c:pt>
                <c:pt idx="272">
                  <c:v>173.19999999999845</c:v>
                </c:pt>
                <c:pt idx="273">
                  <c:v>173.29999999999845</c:v>
                </c:pt>
                <c:pt idx="274">
                  <c:v>173.39999999999844</c:v>
                </c:pt>
                <c:pt idx="275">
                  <c:v>173.49999999999844</c:v>
                </c:pt>
                <c:pt idx="276">
                  <c:v>173.59999999999843</c:v>
                </c:pt>
                <c:pt idx="277">
                  <c:v>173.69999999999843</c:v>
                </c:pt>
                <c:pt idx="278">
                  <c:v>173.79999999999842</c:v>
                </c:pt>
                <c:pt idx="279">
                  <c:v>173.89999999999841</c:v>
                </c:pt>
                <c:pt idx="280">
                  <c:v>173.99999999999841</c:v>
                </c:pt>
                <c:pt idx="281">
                  <c:v>174.0999999999984</c:v>
                </c:pt>
                <c:pt idx="282">
                  <c:v>174.1999999999984</c:v>
                </c:pt>
                <c:pt idx="283">
                  <c:v>174.29999999999839</c:v>
                </c:pt>
                <c:pt idx="284">
                  <c:v>174.39999999999839</c:v>
                </c:pt>
                <c:pt idx="285">
                  <c:v>174.49999999999838</c:v>
                </c:pt>
                <c:pt idx="286">
                  <c:v>174.59999999999837</c:v>
                </c:pt>
                <c:pt idx="287">
                  <c:v>174.69999999999837</c:v>
                </c:pt>
                <c:pt idx="288">
                  <c:v>174.79999999999836</c:v>
                </c:pt>
                <c:pt idx="289">
                  <c:v>174.89999999999836</c:v>
                </c:pt>
                <c:pt idx="290">
                  <c:v>174.99999999999835</c:v>
                </c:pt>
                <c:pt idx="291">
                  <c:v>175.09999999999835</c:v>
                </c:pt>
                <c:pt idx="292">
                  <c:v>175.19999999999834</c:v>
                </c:pt>
                <c:pt idx="293">
                  <c:v>175.29999999999833</c:v>
                </c:pt>
                <c:pt idx="294">
                  <c:v>175.39999999999833</c:v>
                </c:pt>
                <c:pt idx="295">
                  <c:v>175.49999999999832</c:v>
                </c:pt>
                <c:pt idx="296">
                  <c:v>175.59999999999832</c:v>
                </c:pt>
                <c:pt idx="297">
                  <c:v>175.69999999999831</c:v>
                </c:pt>
                <c:pt idx="298">
                  <c:v>175.79999999999831</c:v>
                </c:pt>
                <c:pt idx="299">
                  <c:v>175.8999999999983</c:v>
                </c:pt>
                <c:pt idx="300">
                  <c:v>175.99999999999829</c:v>
                </c:pt>
                <c:pt idx="301">
                  <c:v>176.09999999999829</c:v>
                </c:pt>
                <c:pt idx="302">
                  <c:v>176.19999999999828</c:v>
                </c:pt>
                <c:pt idx="303">
                  <c:v>176.29999999999828</c:v>
                </c:pt>
                <c:pt idx="304">
                  <c:v>176.39999999999827</c:v>
                </c:pt>
                <c:pt idx="305">
                  <c:v>176.49999999999827</c:v>
                </c:pt>
                <c:pt idx="306">
                  <c:v>176.59999999999826</c:v>
                </c:pt>
                <c:pt idx="307">
                  <c:v>176.69999999999825</c:v>
                </c:pt>
                <c:pt idx="308">
                  <c:v>176.79999999999825</c:v>
                </c:pt>
                <c:pt idx="309">
                  <c:v>176.89999999999824</c:v>
                </c:pt>
                <c:pt idx="310">
                  <c:v>176.99999999999824</c:v>
                </c:pt>
                <c:pt idx="311">
                  <c:v>177.09999999999823</c:v>
                </c:pt>
                <c:pt idx="312">
                  <c:v>177.19999999999823</c:v>
                </c:pt>
                <c:pt idx="313">
                  <c:v>177.29999999999822</c:v>
                </c:pt>
                <c:pt idx="314">
                  <c:v>177.39999999999822</c:v>
                </c:pt>
                <c:pt idx="315">
                  <c:v>177.49999999999821</c:v>
                </c:pt>
                <c:pt idx="316">
                  <c:v>177.5999999999982</c:v>
                </c:pt>
                <c:pt idx="317">
                  <c:v>177.6999999999982</c:v>
                </c:pt>
                <c:pt idx="318">
                  <c:v>177.79999999999819</c:v>
                </c:pt>
                <c:pt idx="319">
                  <c:v>177.89999999999819</c:v>
                </c:pt>
                <c:pt idx="320">
                  <c:v>177.99999999999818</c:v>
                </c:pt>
                <c:pt idx="321">
                  <c:v>178.09999999999818</c:v>
                </c:pt>
                <c:pt idx="322">
                  <c:v>178.19999999999817</c:v>
                </c:pt>
                <c:pt idx="323">
                  <c:v>178.29999999999816</c:v>
                </c:pt>
                <c:pt idx="324">
                  <c:v>178.39999999999816</c:v>
                </c:pt>
                <c:pt idx="325">
                  <c:v>178.49999999999815</c:v>
                </c:pt>
                <c:pt idx="326">
                  <c:v>178.59999999999815</c:v>
                </c:pt>
                <c:pt idx="327">
                  <c:v>178.69999999999814</c:v>
                </c:pt>
                <c:pt idx="328">
                  <c:v>178.79999999999814</c:v>
                </c:pt>
                <c:pt idx="329">
                  <c:v>178.89999999999813</c:v>
                </c:pt>
                <c:pt idx="330">
                  <c:v>178.99999999999812</c:v>
                </c:pt>
                <c:pt idx="331">
                  <c:v>179.09999999999812</c:v>
                </c:pt>
                <c:pt idx="332">
                  <c:v>179.19999999999811</c:v>
                </c:pt>
                <c:pt idx="333">
                  <c:v>179.29999999999811</c:v>
                </c:pt>
                <c:pt idx="334">
                  <c:v>179.3999999999981</c:v>
                </c:pt>
                <c:pt idx="335">
                  <c:v>179.4999999999981</c:v>
                </c:pt>
                <c:pt idx="336">
                  <c:v>179.59999999999809</c:v>
                </c:pt>
                <c:pt idx="337">
                  <c:v>179.69999999999808</c:v>
                </c:pt>
                <c:pt idx="338">
                  <c:v>179.79999999999808</c:v>
                </c:pt>
                <c:pt idx="339">
                  <c:v>179.89999999999807</c:v>
                </c:pt>
                <c:pt idx="340">
                  <c:v>179.99999999999807</c:v>
                </c:pt>
                <c:pt idx="341">
                  <c:v>180.09999999999806</c:v>
                </c:pt>
                <c:pt idx="342">
                  <c:v>180.19999999999806</c:v>
                </c:pt>
                <c:pt idx="343">
                  <c:v>180.29999999999805</c:v>
                </c:pt>
                <c:pt idx="344">
                  <c:v>180.39999999999804</c:v>
                </c:pt>
                <c:pt idx="345">
                  <c:v>180.49999999999804</c:v>
                </c:pt>
                <c:pt idx="346">
                  <c:v>180.59999999999803</c:v>
                </c:pt>
                <c:pt idx="347">
                  <c:v>180.69999999999803</c:v>
                </c:pt>
                <c:pt idx="348">
                  <c:v>180.79999999999802</c:v>
                </c:pt>
                <c:pt idx="349">
                  <c:v>180.89999999999802</c:v>
                </c:pt>
                <c:pt idx="350">
                  <c:v>180.99999999999801</c:v>
                </c:pt>
                <c:pt idx="351">
                  <c:v>181.099999999998</c:v>
                </c:pt>
                <c:pt idx="352">
                  <c:v>181.199999999998</c:v>
                </c:pt>
                <c:pt idx="353">
                  <c:v>181.29999999999799</c:v>
                </c:pt>
                <c:pt idx="354">
                  <c:v>181.39999999999799</c:v>
                </c:pt>
                <c:pt idx="355">
                  <c:v>181.49999999999798</c:v>
                </c:pt>
                <c:pt idx="356">
                  <c:v>181.59999999999798</c:v>
                </c:pt>
                <c:pt idx="357">
                  <c:v>181.69999999999797</c:v>
                </c:pt>
                <c:pt idx="358">
                  <c:v>181.79999999999797</c:v>
                </c:pt>
                <c:pt idx="359">
                  <c:v>181.89999999999796</c:v>
                </c:pt>
                <c:pt idx="360">
                  <c:v>181.99999999999795</c:v>
                </c:pt>
                <c:pt idx="361">
                  <c:v>182.09999999999795</c:v>
                </c:pt>
                <c:pt idx="362">
                  <c:v>182.19999999999794</c:v>
                </c:pt>
                <c:pt idx="363">
                  <c:v>182.29999999999794</c:v>
                </c:pt>
                <c:pt idx="364">
                  <c:v>182.39999999999793</c:v>
                </c:pt>
                <c:pt idx="365">
                  <c:v>182.49999999999793</c:v>
                </c:pt>
                <c:pt idx="366">
                  <c:v>182.59999999999792</c:v>
                </c:pt>
                <c:pt idx="367">
                  <c:v>182.69999999999791</c:v>
                </c:pt>
                <c:pt idx="368">
                  <c:v>182.79999999999791</c:v>
                </c:pt>
                <c:pt idx="369">
                  <c:v>182.8999999999979</c:v>
                </c:pt>
                <c:pt idx="370">
                  <c:v>182.9999999999979</c:v>
                </c:pt>
                <c:pt idx="371">
                  <c:v>183.09999999999789</c:v>
                </c:pt>
                <c:pt idx="372">
                  <c:v>183.19999999999789</c:v>
                </c:pt>
                <c:pt idx="373">
                  <c:v>183.29999999999788</c:v>
                </c:pt>
                <c:pt idx="374">
                  <c:v>183.39999999999787</c:v>
                </c:pt>
                <c:pt idx="375">
                  <c:v>183.49999999999787</c:v>
                </c:pt>
                <c:pt idx="376">
                  <c:v>183.59999999999786</c:v>
                </c:pt>
                <c:pt idx="377">
                  <c:v>183.69999999999786</c:v>
                </c:pt>
                <c:pt idx="378">
                  <c:v>183.79999999999785</c:v>
                </c:pt>
                <c:pt idx="379">
                  <c:v>183.89999999999785</c:v>
                </c:pt>
                <c:pt idx="380">
                  <c:v>183.99999999999784</c:v>
                </c:pt>
                <c:pt idx="381">
                  <c:v>184.09999999999783</c:v>
                </c:pt>
                <c:pt idx="382">
                  <c:v>184.19999999999783</c:v>
                </c:pt>
                <c:pt idx="383">
                  <c:v>184.29999999999782</c:v>
                </c:pt>
                <c:pt idx="384">
                  <c:v>184.39999999999782</c:v>
                </c:pt>
                <c:pt idx="385">
                  <c:v>184.49999999999781</c:v>
                </c:pt>
                <c:pt idx="386">
                  <c:v>184.59999999999781</c:v>
                </c:pt>
                <c:pt idx="387">
                  <c:v>184.6999999999978</c:v>
                </c:pt>
                <c:pt idx="388">
                  <c:v>184.79999999999779</c:v>
                </c:pt>
                <c:pt idx="389">
                  <c:v>184.89999999999779</c:v>
                </c:pt>
                <c:pt idx="390">
                  <c:v>184.99999999999778</c:v>
                </c:pt>
                <c:pt idx="391">
                  <c:v>185.09999999999778</c:v>
                </c:pt>
                <c:pt idx="392">
                  <c:v>185.19999999999777</c:v>
                </c:pt>
                <c:pt idx="393">
                  <c:v>185.29999999999777</c:v>
                </c:pt>
                <c:pt idx="394">
                  <c:v>185.39999999999776</c:v>
                </c:pt>
                <c:pt idx="395">
                  <c:v>185.49999999999775</c:v>
                </c:pt>
                <c:pt idx="396">
                  <c:v>185.59999999999775</c:v>
                </c:pt>
                <c:pt idx="397">
                  <c:v>185.69999999999774</c:v>
                </c:pt>
                <c:pt idx="398">
                  <c:v>185.79999999999774</c:v>
                </c:pt>
                <c:pt idx="399">
                  <c:v>185.89999999999773</c:v>
                </c:pt>
                <c:pt idx="400">
                  <c:v>185.99999999999773</c:v>
                </c:pt>
                <c:pt idx="401">
                  <c:v>186.09999999999772</c:v>
                </c:pt>
                <c:pt idx="402">
                  <c:v>186.19999999999771</c:v>
                </c:pt>
                <c:pt idx="403">
                  <c:v>186.29999999999771</c:v>
                </c:pt>
                <c:pt idx="404">
                  <c:v>186.3999999999977</c:v>
                </c:pt>
                <c:pt idx="405">
                  <c:v>186.4999999999977</c:v>
                </c:pt>
                <c:pt idx="406">
                  <c:v>186.59999999999769</c:v>
                </c:pt>
                <c:pt idx="407">
                  <c:v>186.69999999999769</c:v>
                </c:pt>
                <c:pt idx="408">
                  <c:v>186.79999999999768</c:v>
                </c:pt>
                <c:pt idx="409">
                  <c:v>186.89999999999768</c:v>
                </c:pt>
                <c:pt idx="410">
                  <c:v>186.99999999999767</c:v>
                </c:pt>
                <c:pt idx="411">
                  <c:v>187.09999999999766</c:v>
                </c:pt>
                <c:pt idx="412">
                  <c:v>187.19999999999766</c:v>
                </c:pt>
                <c:pt idx="413">
                  <c:v>187.29999999999765</c:v>
                </c:pt>
                <c:pt idx="414">
                  <c:v>187.39999999999765</c:v>
                </c:pt>
                <c:pt idx="415">
                  <c:v>187.49999999999764</c:v>
                </c:pt>
                <c:pt idx="416">
                  <c:v>187.59999999999764</c:v>
                </c:pt>
                <c:pt idx="417">
                  <c:v>187.69999999999763</c:v>
                </c:pt>
                <c:pt idx="418">
                  <c:v>187.79999999999762</c:v>
                </c:pt>
                <c:pt idx="419">
                  <c:v>187.89999999999762</c:v>
                </c:pt>
                <c:pt idx="420">
                  <c:v>187.99999999999761</c:v>
                </c:pt>
                <c:pt idx="421">
                  <c:v>188.09999999999761</c:v>
                </c:pt>
                <c:pt idx="422">
                  <c:v>188.1999999999976</c:v>
                </c:pt>
                <c:pt idx="423">
                  <c:v>188.2999999999976</c:v>
                </c:pt>
                <c:pt idx="424">
                  <c:v>188.39999999999759</c:v>
                </c:pt>
                <c:pt idx="425">
                  <c:v>188.49999999999758</c:v>
                </c:pt>
                <c:pt idx="426">
                  <c:v>188.59999999999758</c:v>
                </c:pt>
                <c:pt idx="427">
                  <c:v>188.69999999999757</c:v>
                </c:pt>
                <c:pt idx="428">
                  <c:v>188.79999999999757</c:v>
                </c:pt>
                <c:pt idx="429">
                  <c:v>188.89999999999756</c:v>
                </c:pt>
                <c:pt idx="430">
                  <c:v>188.99999999999756</c:v>
                </c:pt>
                <c:pt idx="431">
                  <c:v>189.09999999999755</c:v>
                </c:pt>
                <c:pt idx="432">
                  <c:v>189.19999999999754</c:v>
                </c:pt>
                <c:pt idx="433">
                  <c:v>189.29999999999754</c:v>
                </c:pt>
                <c:pt idx="434">
                  <c:v>189.39999999999753</c:v>
                </c:pt>
                <c:pt idx="435">
                  <c:v>189.49999999999753</c:v>
                </c:pt>
                <c:pt idx="436">
                  <c:v>189.59999999999752</c:v>
                </c:pt>
                <c:pt idx="437">
                  <c:v>189.69999999999752</c:v>
                </c:pt>
                <c:pt idx="438">
                  <c:v>189.79999999999751</c:v>
                </c:pt>
                <c:pt idx="439">
                  <c:v>189.8999999999975</c:v>
                </c:pt>
                <c:pt idx="440">
                  <c:v>189.9999999999975</c:v>
                </c:pt>
                <c:pt idx="441">
                  <c:v>190.09999999999749</c:v>
                </c:pt>
                <c:pt idx="442">
                  <c:v>190.19999999999749</c:v>
                </c:pt>
                <c:pt idx="443">
                  <c:v>190.29999999999748</c:v>
                </c:pt>
                <c:pt idx="444">
                  <c:v>190.39999999999748</c:v>
                </c:pt>
                <c:pt idx="445">
                  <c:v>190.49999999999747</c:v>
                </c:pt>
                <c:pt idx="446">
                  <c:v>190.59999999999746</c:v>
                </c:pt>
                <c:pt idx="447">
                  <c:v>190.69999999999746</c:v>
                </c:pt>
                <c:pt idx="448">
                  <c:v>190.79999999999745</c:v>
                </c:pt>
                <c:pt idx="449">
                  <c:v>190.89999999999745</c:v>
                </c:pt>
                <c:pt idx="450">
                  <c:v>190.99999999999744</c:v>
                </c:pt>
                <c:pt idx="451">
                  <c:v>191.09999999999744</c:v>
                </c:pt>
                <c:pt idx="452">
                  <c:v>191.19999999999743</c:v>
                </c:pt>
                <c:pt idx="453">
                  <c:v>191.29999999999742</c:v>
                </c:pt>
                <c:pt idx="454">
                  <c:v>191.39999999999742</c:v>
                </c:pt>
                <c:pt idx="455">
                  <c:v>191.49999999999741</c:v>
                </c:pt>
                <c:pt idx="456">
                  <c:v>191.59999999999741</c:v>
                </c:pt>
                <c:pt idx="457">
                  <c:v>191.6999999999974</c:v>
                </c:pt>
                <c:pt idx="458">
                  <c:v>191.7999999999974</c:v>
                </c:pt>
                <c:pt idx="459">
                  <c:v>191.89999999999739</c:v>
                </c:pt>
                <c:pt idx="460">
                  <c:v>191.99999999999739</c:v>
                </c:pt>
                <c:pt idx="461">
                  <c:v>192.09999999999738</c:v>
                </c:pt>
                <c:pt idx="462">
                  <c:v>192.19999999999737</c:v>
                </c:pt>
                <c:pt idx="463">
                  <c:v>192.29999999999737</c:v>
                </c:pt>
                <c:pt idx="464">
                  <c:v>192.39999999999736</c:v>
                </c:pt>
                <c:pt idx="465">
                  <c:v>192.49999999999736</c:v>
                </c:pt>
                <c:pt idx="466">
                  <c:v>192.59999999999735</c:v>
                </c:pt>
                <c:pt idx="467">
                  <c:v>192.69999999999735</c:v>
                </c:pt>
                <c:pt idx="468">
                  <c:v>192.79999999999734</c:v>
                </c:pt>
                <c:pt idx="469">
                  <c:v>192.89999999999733</c:v>
                </c:pt>
                <c:pt idx="470">
                  <c:v>192.99999999999733</c:v>
                </c:pt>
                <c:pt idx="471">
                  <c:v>193.09999999999732</c:v>
                </c:pt>
                <c:pt idx="472">
                  <c:v>193.19999999999732</c:v>
                </c:pt>
                <c:pt idx="473">
                  <c:v>193.29999999999731</c:v>
                </c:pt>
                <c:pt idx="474">
                  <c:v>193.39999999999731</c:v>
                </c:pt>
                <c:pt idx="475">
                  <c:v>193.4999999999973</c:v>
                </c:pt>
                <c:pt idx="476">
                  <c:v>193.59999999999729</c:v>
                </c:pt>
                <c:pt idx="477">
                  <c:v>193.69999999999729</c:v>
                </c:pt>
                <c:pt idx="478">
                  <c:v>193.79999999999728</c:v>
                </c:pt>
                <c:pt idx="479">
                  <c:v>193.89999999999728</c:v>
                </c:pt>
                <c:pt idx="480">
                  <c:v>193.99999999999727</c:v>
                </c:pt>
                <c:pt idx="481">
                  <c:v>194.09999999999727</c:v>
                </c:pt>
                <c:pt idx="482">
                  <c:v>194.19999999999726</c:v>
                </c:pt>
                <c:pt idx="483">
                  <c:v>194.29999999999725</c:v>
                </c:pt>
                <c:pt idx="484">
                  <c:v>194.39999999999725</c:v>
                </c:pt>
                <c:pt idx="485">
                  <c:v>194.49999999999724</c:v>
                </c:pt>
                <c:pt idx="486">
                  <c:v>194.59999999999724</c:v>
                </c:pt>
                <c:pt idx="487">
                  <c:v>194.69999999999723</c:v>
                </c:pt>
                <c:pt idx="488">
                  <c:v>194.79999999999723</c:v>
                </c:pt>
                <c:pt idx="489">
                  <c:v>194.89999999999722</c:v>
                </c:pt>
                <c:pt idx="490">
                  <c:v>194.99999999999721</c:v>
                </c:pt>
                <c:pt idx="491">
                  <c:v>195.09999999999721</c:v>
                </c:pt>
                <c:pt idx="492">
                  <c:v>195.1999999999972</c:v>
                </c:pt>
                <c:pt idx="493">
                  <c:v>195.2999999999972</c:v>
                </c:pt>
                <c:pt idx="494">
                  <c:v>195.39999999999719</c:v>
                </c:pt>
                <c:pt idx="495">
                  <c:v>195.49999999999719</c:v>
                </c:pt>
                <c:pt idx="496">
                  <c:v>195.59999999999718</c:v>
                </c:pt>
                <c:pt idx="497">
                  <c:v>195.69999999999717</c:v>
                </c:pt>
                <c:pt idx="498">
                  <c:v>195.79999999999717</c:v>
                </c:pt>
                <c:pt idx="499">
                  <c:v>195.89999999999716</c:v>
                </c:pt>
                <c:pt idx="500">
                  <c:v>195.99999999999716</c:v>
                </c:pt>
                <c:pt idx="501">
                  <c:v>196.09999999999715</c:v>
                </c:pt>
                <c:pt idx="502">
                  <c:v>196.19999999999715</c:v>
                </c:pt>
                <c:pt idx="503">
                  <c:v>196.29999999999714</c:v>
                </c:pt>
                <c:pt idx="504">
                  <c:v>196.39999999999714</c:v>
                </c:pt>
                <c:pt idx="505">
                  <c:v>196.49999999999713</c:v>
                </c:pt>
                <c:pt idx="506">
                  <c:v>196.59999999999712</c:v>
                </c:pt>
                <c:pt idx="507">
                  <c:v>196.69999999999712</c:v>
                </c:pt>
                <c:pt idx="508">
                  <c:v>196.79999999999711</c:v>
                </c:pt>
                <c:pt idx="509">
                  <c:v>196.89999999999711</c:v>
                </c:pt>
                <c:pt idx="510">
                  <c:v>196.9999999999971</c:v>
                </c:pt>
                <c:pt idx="511">
                  <c:v>197.0999999999971</c:v>
                </c:pt>
                <c:pt idx="512">
                  <c:v>197.19999999999709</c:v>
                </c:pt>
                <c:pt idx="513">
                  <c:v>197.29999999999708</c:v>
                </c:pt>
                <c:pt idx="514">
                  <c:v>197.39999999999708</c:v>
                </c:pt>
                <c:pt idx="515">
                  <c:v>197.49999999999707</c:v>
                </c:pt>
                <c:pt idx="516">
                  <c:v>197.59999999999707</c:v>
                </c:pt>
                <c:pt idx="517">
                  <c:v>197.69999999999706</c:v>
                </c:pt>
                <c:pt idx="518">
                  <c:v>197.79999999999706</c:v>
                </c:pt>
                <c:pt idx="519">
                  <c:v>197.89999999999705</c:v>
                </c:pt>
                <c:pt idx="520">
                  <c:v>197.99999999999704</c:v>
                </c:pt>
                <c:pt idx="521">
                  <c:v>198.09999999999704</c:v>
                </c:pt>
                <c:pt idx="522">
                  <c:v>198.19999999999703</c:v>
                </c:pt>
                <c:pt idx="523">
                  <c:v>198.29999999999703</c:v>
                </c:pt>
                <c:pt idx="524">
                  <c:v>198.39999999999702</c:v>
                </c:pt>
                <c:pt idx="525">
                  <c:v>198.49999999999702</c:v>
                </c:pt>
                <c:pt idx="526">
                  <c:v>198.59999999999701</c:v>
                </c:pt>
                <c:pt idx="527">
                  <c:v>198.699999999997</c:v>
                </c:pt>
                <c:pt idx="528">
                  <c:v>198.799999999997</c:v>
                </c:pt>
                <c:pt idx="529">
                  <c:v>198.89999999999699</c:v>
                </c:pt>
                <c:pt idx="530">
                  <c:v>198.99999999999699</c:v>
                </c:pt>
                <c:pt idx="531">
                  <c:v>199.09999999999698</c:v>
                </c:pt>
                <c:pt idx="532">
                  <c:v>199.19999999999698</c:v>
                </c:pt>
                <c:pt idx="533">
                  <c:v>199.29999999999697</c:v>
                </c:pt>
                <c:pt idx="534">
                  <c:v>199.39999999999696</c:v>
                </c:pt>
                <c:pt idx="535">
                  <c:v>199.49999999999696</c:v>
                </c:pt>
                <c:pt idx="536">
                  <c:v>199.59999999999695</c:v>
                </c:pt>
                <c:pt idx="537">
                  <c:v>199.69999999999695</c:v>
                </c:pt>
                <c:pt idx="538">
                  <c:v>199.79999999999694</c:v>
                </c:pt>
                <c:pt idx="539">
                  <c:v>199.89999999999694</c:v>
                </c:pt>
                <c:pt idx="540">
                  <c:v>199.99999999999693</c:v>
                </c:pt>
                <c:pt idx="541">
                  <c:v>200.09999999999692</c:v>
                </c:pt>
                <c:pt idx="542">
                  <c:v>200.19999999999692</c:v>
                </c:pt>
                <c:pt idx="543">
                  <c:v>200.29999999999691</c:v>
                </c:pt>
                <c:pt idx="544">
                  <c:v>200.39999999999691</c:v>
                </c:pt>
                <c:pt idx="545">
                  <c:v>200.4999999999969</c:v>
                </c:pt>
                <c:pt idx="546">
                  <c:v>200.5999999999969</c:v>
                </c:pt>
                <c:pt idx="547">
                  <c:v>200.69999999999689</c:v>
                </c:pt>
                <c:pt idx="548">
                  <c:v>200.79999999999688</c:v>
                </c:pt>
                <c:pt idx="549">
                  <c:v>200.89999999999688</c:v>
                </c:pt>
                <c:pt idx="550">
                  <c:v>200.99999999999687</c:v>
                </c:pt>
                <c:pt idx="551">
                  <c:v>201.09999999999687</c:v>
                </c:pt>
                <c:pt idx="552">
                  <c:v>201.19999999999686</c:v>
                </c:pt>
                <c:pt idx="553">
                  <c:v>201.29999999999686</c:v>
                </c:pt>
                <c:pt idx="554">
                  <c:v>201.39999999999685</c:v>
                </c:pt>
                <c:pt idx="555">
                  <c:v>201.49999999999685</c:v>
                </c:pt>
                <c:pt idx="556">
                  <c:v>201.59999999999684</c:v>
                </c:pt>
                <c:pt idx="557">
                  <c:v>201.69999999999683</c:v>
                </c:pt>
                <c:pt idx="558">
                  <c:v>201.79999999999683</c:v>
                </c:pt>
                <c:pt idx="559">
                  <c:v>201.89999999999682</c:v>
                </c:pt>
                <c:pt idx="560">
                  <c:v>201.99999999999682</c:v>
                </c:pt>
                <c:pt idx="561">
                  <c:v>202.09999999999681</c:v>
                </c:pt>
                <c:pt idx="562">
                  <c:v>202.19999999999681</c:v>
                </c:pt>
                <c:pt idx="563">
                  <c:v>202.2999999999968</c:v>
                </c:pt>
                <c:pt idx="564">
                  <c:v>202.39999999999679</c:v>
                </c:pt>
                <c:pt idx="565">
                  <c:v>202.49999999999679</c:v>
                </c:pt>
                <c:pt idx="566">
                  <c:v>202.59999999999678</c:v>
                </c:pt>
                <c:pt idx="567">
                  <c:v>202.69999999999678</c:v>
                </c:pt>
                <c:pt idx="568">
                  <c:v>202.79999999999677</c:v>
                </c:pt>
                <c:pt idx="569">
                  <c:v>202.89999999999677</c:v>
                </c:pt>
                <c:pt idx="570">
                  <c:v>202.99999999999676</c:v>
                </c:pt>
                <c:pt idx="571">
                  <c:v>203.09999999999675</c:v>
                </c:pt>
                <c:pt idx="572">
                  <c:v>203.19999999999675</c:v>
                </c:pt>
                <c:pt idx="573">
                  <c:v>203.29999999999674</c:v>
                </c:pt>
                <c:pt idx="574">
                  <c:v>203.39999999999674</c:v>
                </c:pt>
                <c:pt idx="575">
                  <c:v>203.49999999999673</c:v>
                </c:pt>
                <c:pt idx="576">
                  <c:v>203.59999999999673</c:v>
                </c:pt>
                <c:pt idx="577">
                  <c:v>203.69999999999672</c:v>
                </c:pt>
                <c:pt idx="578">
                  <c:v>203.79999999999671</c:v>
                </c:pt>
                <c:pt idx="579">
                  <c:v>203.89999999999671</c:v>
                </c:pt>
                <c:pt idx="580">
                  <c:v>203.9999999999967</c:v>
                </c:pt>
                <c:pt idx="581">
                  <c:v>204.0999999999967</c:v>
                </c:pt>
                <c:pt idx="582">
                  <c:v>204.19999999999669</c:v>
                </c:pt>
                <c:pt idx="583">
                  <c:v>204.29999999999669</c:v>
                </c:pt>
                <c:pt idx="584">
                  <c:v>204.39999999999668</c:v>
                </c:pt>
                <c:pt idx="585">
                  <c:v>204.49999999999667</c:v>
                </c:pt>
                <c:pt idx="586">
                  <c:v>204.59999999999667</c:v>
                </c:pt>
                <c:pt idx="587">
                  <c:v>204.69999999999666</c:v>
                </c:pt>
                <c:pt idx="588">
                  <c:v>204.79999999999666</c:v>
                </c:pt>
                <c:pt idx="589">
                  <c:v>204.89999999999665</c:v>
                </c:pt>
                <c:pt idx="590">
                  <c:v>204.99999999999665</c:v>
                </c:pt>
                <c:pt idx="591">
                  <c:v>205.09999999999664</c:v>
                </c:pt>
                <c:pt idx="592">
                  <c:v>205.19999999999663</c:v>
                </c:pt>
                <c:pt idx="593">
                  <c:v>205.29999999999663</c:v>
                </c:pt>
                <c:pt idx="594">
                  <c:v>205.39999999999662</c:v>
                </c:pt>
                <c:pt idx="595">
                  <c:v>205.49999999999662</c:v>
                </c:pt>
                <c:pt idx="596">
                  <c:v>205.59999999999661</c:v>
                </c:pt>
                <c:pt idx="597">
                  <c:v>205.69999999999661</c:v>
                </c:pt>
                <c:pt idx="598">
                  <c:v>205.7999999999966</c:v>
                </c:pt>
                <c:pt idx="599">
                  <c:v>205.8999999999966</c:v>
                </c:pt>
                <c:pt idx="600">
                  <c:v>205.99999999999659</c:v>
                </c:pt>
                <c:pt idx="601">
                  <c:v>206.09999999999658</c:v>
                </c:pt>
                <c:pt idx="602">
                  <c:v>206.19999999999658</c:v>
                </c:pt>
                <c:pt idx="603">
                  <c:v>206.29999999999657</c:v>
                </c:pt>
                <c:pt idx="604">
                  <c:v>206.39999999999657</c:v>
                </c:pt>
                <c:pt idx="605">
                  <c:v>206.49999999999656</c:v>
                </c:pt>
                <c:pt idx="606">
                  <c:v>206.59999999999656</c:v>
                </c:pt>
                <c:pt idx="607">
                  <c:v>206.69999999999655</c:v>
                </c:pt>
                <c:pt idx="608">
                  <c:v>206.79999999999654</c:v>
                </c:pt>
                <c:pt idx="609">
                  <c:v>206.89999999999654</c:v>
                </c:pt>
                <c:pt idx="610">
                  <c:v>206.99999999999653</c:v>
                </c:pt>
                <c:pt idx="611">
                  <c:v>207.09999999999653</c:v>
                </c:pt>
                <c:pt idx="612">
                  <c:v>207.19999999999652</c:v>
                </c:pt>
                <c:pt idx="613">
                  <c:v>207.29999999999652</c:v>
                </c:pt>
                <c:pt idx="614">
                  <c:v>207.39999999999651</c:v>
                </c:pt>
                <c:pt idx="615">
                  <c:v>207.4999999999965</c:v>
                </c:pt>
                <c:pt idx="616">
                  <c:v>207.5999999999965</c:v>
                </c:pt>
                <c:pt idx="617">
                  <c:v>207.69999999999649</c:v>
                </c:pt>
                <c:pt idx="618">
                  <c:v>207.79999999999649</c:v>
                </c:pt>
                <c:pt idx="619">
                  <c:v>207.89999999999648</c:v>
                </c:pt>
                <c:pt idx="620">
                  <c:v>207.99999999999648</c:v>
                </c:pt>
                <c:pt idx="621">
                  <c:v>208.09999999999647</c:v>
                </c:pt>
                <c:pt idx="622">
                  <c:v>208.19999999999646</c:v>
                </c:pt>
                <c:pt idx="623">
                  <c:v>208.29999999999646</c:v>
                </c:pt>
                <c:pt idx="624">
                  <c:v>208.39999999999645</c:v>
                </c:pt>
                <c:pt idx="625">
                  <c:v>208.49999999999645</c:v>
                </c:pt>
                <c:pt idx="626">
                  <c:v>208.59999999999644</c:v>
                </c:pt>
                <c:pt idx="627">
                  <c:v>208.69999999999644</c:v>
                </c:pt>
                <c:pt idx="628">
                  <c:v>208.79999999999643</c:v>
                </c:pt>
                <c:pt idx="629">
                  <c:v>208.89999999999642</c:v>
                </c:pt>
                <c:pt idx="630">
                  <c:v>208.99999999999642</c:v>
                </c:pt>
                <c:pt idx="631">
                  <c:v>209.09999999999641</c:v>
                </c:pt>
                <c:pt idx="632">
                  <c:v>209.19999999999641</c:v>
                </c:pt>
                <c:pt idx="633">
                  <c:v>209.2999999999964</c:v>
                </c:pt>
                <c:pt idx="634">
                  <c:v>209.3999999999964</c:v>
                </c:pt>
                <c:pt idx="635">
                  <c:v>209.49999999999639</c:v>
                </c:pt>
                <c:pt idx="636">
                  <c:v>209.59999999999638</c:v>
                </c:pt>
                <c:pt idx="637">
                  <c:v>209.69999999999638</c:v>
                </c:pt>
                <c:pt idx="638">
                  <c:v>209.79999999999637</c:v>
                </c:pt>
                <c:pt idx="639">
                  <c:v>209.89999999999637</c:v>
                </c:pt>
                <c:pt idx="640">
                  <c:v>209.99999999999636</c:v>
                </c:pt>
                <c:pt idx="641">
                  <c:v>210.09999999999636</c:v>
                </c:pt>
                <c:pt idx="642">
                  <c:v>210.19999999999635</c:v>
                </c:pt>
                <c:pt idx="643">
                  <c:v>210.29999999999634</c:v>
                </c:pt>
                <c:pt idx="644">
                  <c:v>210.39999999999634</c:v>
                </c:pt>
                <c:pt idx="645">
                  <c:v>210.49999999999633</c:v>
                </c:pt>
                <c:pt idx="646">
                  <c:v>210.59999999999633</c:v>
                </c:pt>
                <c:pt idx="647">
                  <c:v>210.69999999999632</c:v>
                </c:pt>
                <c:pt idx="648">
                  <c:v>210.79999999999632</c:v>
                </c:pt>
                <c:pt idx="649">
                  <c:v>210.89999999999631</c:v>
                </c:pt>
                <c:pt idx="650">
                  <c:v>210.99999999999631</c:v>
                </c:pt>
                <c:pt idx="651">
                  <c:v>211.0999999999963</c:v>
                </c:pt>
                <c:pt idx="652">
                  <c:v>211.19999999999629</c:v>
                </c:pt>
                <c:pt idx="653">
                  <c:v>211.29999999999629</c:v>
                </c:pt>
                <c:pt idx="654">
                  <c:v>211.39999999999628</c:v>
                </c:pt>
                <c:pt idx="655">
                  <c:v>211.49999999999628</c:v>
                </c:pt>
                <c:pt idx="656">
                  <c:v>211.59999999999627</c:v>
                </c:pt>
                <c:pt idx="657">
                  <c:v>211.69999999999627</c:v>
                </c:pt>
                <c:pt idx="658">
                  <c:v>211.79999999999626</c:v>
                </c:pt>
                <c:pt idx="659">
                  <c:v>211.89999999999625</c:v>
                </c:pt>
                <c:pt idx="660">
                  <c:v>211.99999999999625</c:v>
                </c:pt>
                <c:pt idx="661">
                  <c:v>212.09999999999624</c:v>
                </c:pt>
                <c:pt idx="662">
                  <c:v>212.19999999999624</c:v>
                </c:pt>
                <c:pt idx="663">
                  <c:v>212.29999999999623</c:v>
                </c:pt>
                <c:pt idx="664">
                  <c:v>212.39999999999623</c:v>
                </c:pt>
                <c:pt idx="665">
                  <c:v>212.49999999999622</c:v>
                </c:pt>
                <c:pt idx="666">
                  <c:v>212.59999999999621</c:v>
                </c:pt>
                <c:pt idx="667">
                  <c:v>212.69999999999621</c:v>
                </c:pt>
                <c:pt idx="668">
                  <c:v>212.7999999999962</c:v>
                </c:pt>
                <c:pt idx="669">
                  <c:v>212.8999999999962</c:v>
                </c:pt>
                <c:pt idx="670">
                  <c:v>212.99999999999619</c:v>
                </c:pt>
              </c:numCache>
            </c:numRef>
          </c:xVal>
          <c:yVal>
            <c:numRef>
              <c:f>Arkusz2!$L$2:$L$672</c:f>
              <c:numCache>
                <c:formatCode>General</c:formatCode>
                <c:ptCount val="671"/>
                <c:pt idx="0">
                  <c:v>3.3376370798099748E-2</c:v>
                </c:pt>
                <c:pt idx="1">
                  <c:v>3.3817160679852368E-2</c:v>
                </c:pt>
                <c:pt idx="2">
                  <c:v>3.4262728564122193E-2</c:v>
                </c:pt>
                <c:pt idx="3">
                  <c:v>3.4713110566235723E-2</c:v>
                </c:pt>
                <c:pt idx="4">
                  <c:v>3.5168342854796066E-2</c:v>
                </c:pt>
                <c:pt idx="5">
                  <c:v>3.5628461648460924E-2</c:v>
                </c:pt>
                <c:pt idx="6">
                  <c:v>3.6093503212678534E-2</c:v>
                </c:pt>
                <c:pt idx="7">
                  <c:v>3.6563503856382025E-2</c:v>
                </c:pt>
                <c:pt idx="8">
                  <c:v>3.7038499928642388E-2</c:v>
                </c:pt>
                <c:pt idx="9">
                  <c:v>3.7518527815280256E-2</c:v>
                </c:pt>
                <c:pt idx="10">
                  <c:v>3.8003623935436361E-2</c:v>
                </c:pt>
                <c:pt idx="11">
                  <c:v>3.8493824738100979E-2</c:v>
                </c:pt>
                <c:pt idx="12">
                  <c:v>3.8989166698602751E-2</c:v>
                </c:pt>
                <c:pt idx="13">
                  <c:v>3.948968631505665E-2</c:v>
                </c:pt>
                <c:pt idx="14">
                  <c:v>3.9995420104771792E-2</c:v>
                </c:pt>
                <c:pt idx="15">
                  <c:v>4.0506404600618488E-2</c:v>
                </c:pt>
                <c:pt idx="16">
                  <c:v>4.1022676347355888E-2</c:v>
                </c:pt>
                <c:pt idx="17">
                  <c:v>4.1544271897919552E-2</c:v>
                </c:pt>
                <c:pt idx="18">
                  <c:v>4.2071227809669307E-2</c:v>
                </c:pt>
                <c:pt idx="19">
                  <c:v>4.260358064059809E-2</c:v>
                </c:pt>
                <c:pt idx="20">
                  <c:v>4.3141366945501532E-2</c:v>
                </c:pt>
                <c:pt idx="21">
                  <c:v>4.3684623272108841E-2</c:v>
                </c:pt>
                <c:pt idx="22">
                  <c:v>4.4233386157175265E-2</c:v>
                </c:pt>
                <c:pt idx="23">
                  <c:v>4.478769212253611E-2</c:v>
                </c:pt>
                <c:pt idx="24">
                  <c:v>4.5347577671123206E-2</c:v>
                </c:pt>
                <c:pt idx="25">
                  <c:v>4.5913079282943393E-2</c:v>
                </c:pt>
                <c:pt idx="26">
                  <c:v>4.6484233411019774E-2</c:v>
                </c:pt>
                <c:pt idx="27">
                  <c:v>4.7061076477296702E-2</c:v>
                </c:pt>
                <c:pt idx="28">
                  <c:v>4.7643644868507126E-2</c:v>
                </c:pt>
                <c:pt idx="29">
                  <c:v>4.8231974932004422E-2</c:v>
                </c:pt>
                <c:pt idx="30">
                  <c:v>4.8826102971558219E-2</c:v>
                </c:pt>
                <c:pt idx="31">
                  <c:v>4.9426065243114638E-2</c:v>
                </c:pt>
                <c:pt idx="32">
                  <c:v>5.0031897950521487E-2</c:v>
                </c:pt>
                <c:pt idx="33">
                  <c:v>5.0643637241218849E-2</c:v>
                </c:pt>
                <c:pt idx="34">
                  <c:v>5.1261319201895167E-2</c:v>
                </c:pt>
                <c:pt idx="35">
                  <c:v>5.1884979854109919E-2</c:v>
                </c:pt>
                <c:pt idx="36">
                  <c:v>5.2514655149882253E-2</c:v>
                </c:pt>
                <c:pt idx="37">
                  <c:v>5.3150380967247182E-2</c:v>
                </c:pt>
                <c:pt idx="38">
                  <c:v>5.3792193105779214E-2</c:v>
                </c:pt>
                <c:pt idx="39">
                  <c:v>5.4440127282083521E-2</c:v>
                </c:pt>
                <c:pt idx="40">
                  <c:v>5.5094219125256083E-2</c:v>
                </c:pt>
                <c:pt idx="41">
                  <c:v>5.5754504172312369E-2</c:v>
                </c:pt>
                <c:pt idx="42">
                  <c:v>5.642101786358588E-2</c:v>
                </c:pt>
                <c:pt idx="43">
                  <c:v>5.709379553809598E-2</c:v>
                </c:pt>
                <c:pt idx="44">
                  <c:v>5.7772872428886991E-2</c:v>
                </c:pt>
                <c:pt idx="45">
                  <c:v>5.8458283658337648E-2</c:v>
                </c:pt>
                <c:pt idx="46">
                  <c:v>5.9150064233442767E-2</c:v>
                </c:pt>
                <c:pt idx="47">
                  <c:v>5.9848249041066164E-2</c:v>
                </c:pt>
                <c:pt idx="48">
                  <c:v>6.0552872843167072E-2</c:v>
                </c:pt>
                <c:pt idx="49">
                  <c:v>6.1263970271999577E-2</c:v>
                </c:pt>
                <c:pt idx="50">
                  <c:v>6.1981575825285781E-2</c:v>
                </c:pt>
                <c:pt idx="51">
                  <c:v>6.2705723861363444E-2</c:v>
                </c:pt>
                <c:pt idx="52">
                  <c:v>6.3436448594308942E-2</c:v>
                </c:pt>
                <c:pt idx="53">
                  <c:v>6.4173784089035832E-2</c:v>
                </c:pt>
                <c:pt idx="54">
                  <c:v>6.4917764256369484E-2</c:v>
                </c:pt>
                <c:pt idx="55">
                  <c:v>6.5668422848099109E-2</c:v>
                </c:pt>
                <c:pt idx="56">
                  <c:v>6.6425793452007484E-2</c:v>
                </c:pt>
                <c:pt idx="57">
                  <c:v>6.7189909486878308E-2</c:v>
                </c:pt>
                <c:pt idx="58">
                  <c:v>6.7960804197483446E-2</c:v>
                </c:pt>
                <c:pt idx="59">
                  <c:v>6.8738510649549181E-2</c:v>
                </c:pt>
                <c:pt idx="60">
                  <c:v>6.9523061724703308E-2</c:v>
                </c:pt>
                <c:pt idx="61">
                  <c:v>7.0314490115403069E-2</c:v>
                </c:pt>
                <c:pt idx="62">
                  <c:v>7.1112828319844806E-2</c:v>
                </c:pt>
                <c:pt idx="63">
                  <c:v>7.1918108636856548E-2</c:v>
                </c:pt>
                <c:pt idx="64">
                  <c:v>7.2730363160773664E-2</c:v>
                </c:pt>
                <c:pt idx="65">
                  <c:v>7.3549623776298118E-2</c:v>
                </c:pt>
                <c:pt idx="66">
                  <c:v>7.4375922153343363E-2</c:v>
                </c:pt>
                <c:pt idx="67">
                  <c:v>7.5209289741864471E-2</c:v>
                </c:pt>
                <c:pt idx="68">
                  <c:v>7.6049757766673942E-2</c:v>
                </c:pt>
                <c:pt idx="69">
                  <c:v>7.6897357222245707E-2</c:v>
                </c:pt>
                <c:pt idx="70">
                  <c:v>7.775211886750634E-2</c:v>
                </c:pt>
                <c:pt idx="71">
                  <c:v>7.8614073220615366E-2</c:v>
                </c:pt>
                <c:pt idx="72">
                  <c:v>7.9483250553734716E-2</c:v>
                </c:pt>
                <c:pt idx="73">
                  <c:v>8.0359680887789359E-2</c:v>
                </c:pt>
                <c:pt idx="74">
                  <c:v>8.1243393987217902E-2</c:v>
                </c:pt>
                <c:pt idx="75">
                  <c:v>8.2134419354716645E-2</c:v>
                </c:pt>
                <c:pt idx="76">
                  <c:v>8.3032786225975513E-2</c:v>
                </c:pt>
                <c:pt idx="77">
                  <c:v>8.3938523564408118E-2</c:v>
                </c:pt>
                <c:pt idx="78">
                  <c:v>8.4851660055876618E-2</c:v>
                </c:pt>
                <c:pt idx="79">
                  <c:v>8.5772224103411912E-2</c:v>
                </c:pt>
                <c:pt idx="80">
                  <c:v>8.6700243821930145E-2</c:v>
                </c:pt>
                <c:pt idx="81">
                  <c:v>8.7635747032946923E-2</c:v>
                </c:pt>
                <c:pt idx="82">
                  <c:v>8.8578761259289027E-2</c:v>
                </c:pt>
                <c:pt idx="83">
                  <c:v>8.9529313719806033E-2</c:v>
                </c:pt>
                <c:pt idx="84">
                  <c:v>9.0487431324081505E-2</c:v>
                </c:pt>
                <c:pt idx="85">
                  <c:v>9.145314066714505E-2</c:v>
                </c:pt>
                <c:pt idx="86">
                  <c:v>9.242646802418672E-2</c:v>
                </c:pt>
                <c:pt idx="87">
                  <c:v>9.3407439345273596E-2</c:v>
                </c:pt>
                <c:pt idx="88">
                  <c:v>9.4396080250070749E-2</c:v>
                </c:pt>
                <c:pt idx="89">
                  <c:v>9.5392416022566665E-2</c:v>
                </c:pt>
                <c:pt idx="90">
                  <c:v>9.639647160580421E-2</c:v>
                </c:pt>
                <c:pt idx="91">
                  <c:v>9.7408271596618384E-2</c:v>
                </c:pt>
                <c:pt idx="92">
                  <c:v>9.84278402403818E-2</c:v>
                </c:pt>
                <c:pt idx="93">
                  <c:v>9.9455201425758477E-2</c:v>
                </c:pt>
                <c:pt idx="94">
                  <c:v>0.10049037867946749</c:v>
                </c:pt>
                <c:pt idx="95">
                  <c:v>0.10153339516105697</c:v>
                </c:pt>
                <c:pt idx="96">
                  <c:v>0.10258427365768985</c:v>
                </c:pt>
                <c:pt idx="97">
                  <c:v>0.1036430365789419</c:v>
                </c:pt>
                <c:pt idx="98">
                  <c:v>0.10470970595161354</c:v>
                </c:pt>
                <c:pt idx="99">
                  <c:v>0.10578430341455612</c:v>
                </c:pt>
                <c:pt idx="100">
                  <c:v>0.10686685021351397</c:v>
                </c:pt>
                <c:pt idx="101">
                  <c:v>0.10795736719598265</c:v>
                </c:pt>
                <c:pt idx="102">
                  <c:v>0.10905587480608522</c:v>
                </c:pt>
                <c:pt idx="103">
                  <c:v>0.11016239307946699</c:v>
                </c:pt>
                <c:pt idx="104">
                  <c:v>0.11127694163820957</c:v>
                </c:pt>
                <c:pt idx="105">
                  <c:v>0.11239953968576667</c:v>
                </c:pt>
                <c:pt idx="106">
                  <c:v>0.11353020600192031</c:v>
                </c:pt>
                <c:pt idx="107">
                  <c:v>0.11466895893776068</c:v>
                </c:pt>
                <c:pt idx="108">
                  <c:v>0.11581581641068973</c:v>
                </c:pt>
                <c:pt idx="109">
                  <c:v>0.11697079589944931</c:v>
                </c:pt>
                <c:pt idx="110">
                  <c:v>0.11813391443917516</c:v>
                </c:pt>
                <c:pt idx="111">
                  <c:v>0.11930518861647861</c:v>
                </c:pt>
                <c:pt idx="112">
                  <c:v>0.12048463456455524</c:v>
                </c:pt>
                <c:pt idx="113">
                  <c:v>0.12167226795832337</c:v>
                </c:pt>
                <c:pt idx="114">
                  <c:v>0.12286810400959222</c:v>
                </c:pt>
                <c:pt idx="115">
                  <c:v>0.12407215746226145</c:v>
                </c:pt>
                <c:pt idx="116">
                  <c:v>0.12528444258755303</c:v>
                </c:pt>
                <c:pt idx="117">
                  <c:v>0.12650497317927575</c:v>
                </c:pt>
                <c:pt idx="118">
                  <c:v>0.12773376254912494</c:v>
                </c:pt>
                <c:pt idx="119">
                  <c:v>0.128970823522017</c:v>
                </c:pt>
                <c:pt idx="120">
                  <c:v>0.13021616843146025</c:v>
                </c:pt>
                <c:pt idx="121">
                  <c:v>0.13146980911496384</c:v>
                </c:pt>
                <c:pt idx="122">
                  <c:v>0.13273175690948472</c:v>
                </c:pt>
                <c:pt idx="123">
                  <c:v>0.13400202264691424</c:v>
                </c:pt>
                <c:pt idx="124">
                  <c:v>0.13528061664960567</c:v>
                </c:pt>
                <c:pt idx="125">
                  <c:v>0.13656754872594321</c:v>
                </c:pt>
                <c:pt idx="126">
                  <c:v>0.13786282816595355</c:v>
                </c:pt>
                <c:pt idx="127">
                  <c:v>0.13916646373696179</c:v>
                </c:pt>
                <c:pt idx="128">
                  <c:v>0.14047846367929154</c:v>
                </c:pt>
                <c:pt idx="129">
                  <c:v>0.14179883570201135</c:v>
                </c:pt>
                <c:pt idx="130">
                  <c:v>0.14312758697872768</c:v>
                </c:pt>
                <c:pt idx="131">
                  <c:v>0.14446472414342643</c:v>
                </c:pt>
                <c:pt idx="132">
                  <c:v>0.14581025328636243</c:v>
                </c:pt>
                <c:pt idx="133">
                  <c:v>0.14716417994999992</c:v>
                </c:pt>
                <c:pt idx="134">
                  <c:v>0.14852650912500376</c:v>
                </c:pt>
                <c:pt idx="135">
                  <c:v>0.14989724524628201</c:v>
                </c:pt>
                <c:pt idx="136">
                  <c:v>0.15127639218908301</c:v>
                </c:pt>
                <c:pt idx="137">
                  <c:v>0.15266395326514481</c:v>
                </c:pt>
                <c:pt idx="138">
                  <c:v>0.15405993121890088</c:v>
                </c:pt>
                <c:pt idx="139">
                  <c:v>0.15546432822374159</c:v>
                </c:pt>
                <c:pt idx="140">
                  <c:v>0.15687714587833274</c:v>
                </c:pt>
                <c:pt idx="141">
                  <c:v>0.15829838520299178</c:v>
                </c:pt>
                <c:pt idx="142">
                  <c:v>0.15972804663612361</c:v>
                </c:pt>
                <c:pt idx="143">
                  <c:v>0.16116613003071631</c:v>
                </c:pt>
                <c:pt idx="144">
                  <c:v>0.16261263465089723</c:v>
                </c:pt>
                <c:pt idx="145">
                  <c:v>0.16406755916855204</c:v>
                </c:pt>
                <c:pt idx="146">
                  <c:v>0.16553090166000556</c:v>
                </c:pt>
                <c:pt idx="147">
                  <c:v>0.16700265960276761</c:v>
                </c:pt>
                <c:pt idx="148">
                  <c:v>0.16848282987234239</c:v>
                </c:pt>
                <c:pt idx="149">
                  <c:v>0.16997140873910471</c:v>
                </c:pt>
                <c:pt idx="150">
                  <c:v>0.1714683918652419</c:v>
                </c:pt>
                <c:pt idx="151">
                  <c:v>0.17297377430176411</c:v>
                </c:pt>
                <c:pt idx="152">
                  <c:v>0.17448755048558257</c:v>
                </c:pt>
                <c:pt idx="153">
                  <c:v>0.17600971423665665</c:v>
                </c:pt>
                <c:pt idx="154">
                  <c:v>0.17754025875521279</c:v>
                </c:pt>
                <c:pt idx="155">
                  <c:v>0.17907917661903272</c:v>
                </c:pt>
                <c:pt idx="156">
                  <c:v>0.18062645978081487</c:v>
                </c:pt>
                <c:pt idx="157">
                  <c:v>0.18218209956560799</c:v>
                </c:pt>
                <c:pt idx="158">
                  <c:v>0.18374608666831863</c:v>
                </c:pt>
                <c:pt idx="159">
                  <c:v>0.18531841115129311</c:v>
                </c:pt>
                <c:pt idx="160">
                  <c:v>0.18689906244197516</c:v>
                </c:pt>
                <c:pt idx="161">
                  <c:v>0.18848802933063885</c:v>
                </c:pt>
                <c:pt idx="162">
                  <c:v>0.19008529996819934</c:v>
                </c:pt>
                <c:pt idx="163">
                  <c:v>0.19169086186410103</c:v>
                </c:pt>
                <c:pt idx="164">
                  <c:v>0.19330470188428375</c:v>
                </c:pt>
                <c:pt idx="165">
                  <c:v>0.19492680624922934</c:v>
                </c:pt>
                <c:pt idx="166">
                  <c:v>0.19655716053208688</c:v>
                </c:pt>
                <c:pt idx="167">
                  <c:v>0.19819574965687989</c:v>
                </c:pt>
                <c:pt idx="168">
                  <c:v>0.19984255789679425</c:v>
                </c:pt>
                <c:pt idx="169">
                  <c:v>0.20149756887254822</c:v>
                </c:pt>
                <c:pt idx="170">
                  <c:v>0.20316076555084653</c:v>
                </c:pt>
                <c:pt idx="171">
                  <c:v>0.20483213024291633</c:v>
                </c:pt>
                <c:pt idx="172">
                  <c:v>0.20651164460312854</c:v>
                </c:pt>
                <c:pt idx="173">
                  <c:v>0.20819928962770409</c:v>
                </c:pt>
                <c:pt idx="174">
                  <c:v>0.20989504565350511</c:v>
                </c:pt>
                <c:pt idx="175">
                  <c:v>0.21159889235691262</c:v>
                </c:pt>
                <c:pt idx="176">
                  <c:v>0.21331080875279104</c:v>
                </c:pt>
                <c:pt idx="177">
                  <c:v>0.21503077319353994</c:v>
                </c:pt>
                <c:pt idx="178">
                  <c:v>0.21675876336823419</c:v>
                </c:pt>
                <c:pt idx="179">
                  <c:v>0.21849475630185156</c:v>
                </c:pt>
                <c:pt idx="180">
                  <c:v>0.22023872835459082</c:v>
                </c:pt>
                <c:pt idx="181">
                  <c:v>0.22199065522127834</c:v>
                </c:pt>
                <c:pt idx="182">
                  <c:v>0.22375051193086531</c:v>
                </c:pt>
                <c:pt idx="183">
                  <c:v>0.22551827284601528</c:v>
                </c:pt>
                <c:pt idx="184">
                  <c:v>0.22729391166278334</c:v>
                </c:pt>
                <c:pt idx="185">
                  <c:v>0.22907740141038613</c:v>
                </c:pt>
                <c:pt idx="186">
                  <c:v>0.23086871445106469</c:v>
                </c:pt>
                <c:pt idx="187">
                  <c:v>0.23266782248003887</c:v>
                </c:pt>
                <c:pt idx="188">
                  <c:v>0.23447469652555572</c:v>
                </c:pt>
                <c:pt idx="189">
                  <c:v>0.23628930694902953</c:v>
                </c:pt>
                <c:pt idx="190">
                  <c:v>0.23811162344527778</c:v>
                </c:pt>
                <c:pt idx="191">
                  <c:v>0.2399416150428485</c:v>
                </c:pt>
                <c:pt idx="192">
                  <c:v>0.24177925010444451</c:v>
                </c:pt>
                <c:pt idx="193">
                  <c:v>0.24362449632744015</c:v>
                </c:pt>
                <c:pt idx="194">
                  <c:v>0.24547732074449435</c:v>
                </c:pt>
                <c:pt idx="195">
                  <c:v>0.24733768972425885</c:v>
                </c:pt>
                <c:pt idx="196">
                  <c:v>0.24920556897218127</c:v>
                </c:pt>
                <c:pt idx="197">
                  <c:v>0.25108092353140465</c:v>
                </c:pt>
                <c:pt idx="198">
                  <c:v>0.2529637177837627</c:v>
                </c:pt>
                <c:pt idx="199">
                  <c:v>0.25485391545087144</c:v>
                </c:pt>
                <c:pt idx="200">
                  <c:v>0.25675147959531697</c:v>
                </c:pt>
                <c:pt idx="201">
                  <c:v>0.25865637262194024</c:v>
                </c:pt>
                <c:pt idx="202">
                  <c:v>0.2605685562792186</c:v>
                </c:pt>
                <c:pt idx="203">
                  <c:v>0.26248799166074344</c:v>
                </c:pt>
                <c:pt idx="204">
                  <c:v>0.26441463920679598</c:v>
                </c:pt>
                <c:pt idx="205">
                  <c:v>0.26634845870601931</c:v>
                </c:pt>
                <c:pt idx="206">
                  <c:v>0.26828940929718836</c:v>
                </c:pt>
                <c:pt idx="207">
                  <c:v>0.27023744947107597</c:v>
                </c:pt>
                <c:pt idx="208">
                  <c:v>0.2721925370724172</c:v>
                </c:pt>
                <c:pt idx="209">
                  <c:v>0.2741546293019711</c:v>
                </c:pt>
                <c:pt idx="210">
                  <c:v>0.27612368271867871</c:v>
                </c:pt>
                <c:pt idx="211">
                  <c:v>0.27809965324191882</c:v>
                </c:pt>
                <c:pt idx="212">
                  <c:v>0.28008249615386149</c:v>
                </c:pt>
                <c:pt idx="213">
                  <c:v>0.28207216610191804</c:v>
                </c:pt>
                <c:pt idx="214">
                  <c:v>0.28406861710128789</c:v>
                </c:pt>
                <c:pt idx="215">
                  <c:v>0.28607180253760317</c:v>
                </c:pt>
                <c:pt idx="216">
                  <c:v>0.28808167516966976</c:v>
                </c:pt>
                <c:pt idx="217">
                  <c:v>0.29009818713230401</c:v>
                </c:pt>
                <c:pt idx="218">
                  <c:v>0.29212128993926817</c:v>
                </c:pt>
                <c:pt idx="219">
                  <c:v>0.29415093448629981</c:v>
                </c:pt>
                <c:pt idx="220">
                  <c:v>0.29618707105423869</c:v>
                </c:pt>
                <c:pt idx="221">
                  <c:v>0.29822964931224916</c:v>
                </c:pt>
                <c:pt idx="222">
                  <c:v>0.300278618321138</c:v>
                </c:pt>
                <c:pt idx="223">
                  <c:v>0.30233392653676766</c:v>
                </c:pt>
                <c:pt idx="224">
                  <c:v>0.30439552181356477</c:v>
                </c:pt>
                <c:pt idx="225">
                  <c:v>0.30646335140812286</c:v>
                </c:pt>
                <c:pt idx="226">
                  <c:v>0.30853736198290038</c:v>
                </c:pt>
                <c:pt idx="227">
                  <c:v>0.31061749961001134</c:v>
                </c:pt>
                <c:pt idx="228">
                  <c:v>0.31270370977511097</c:v>
                </c:pt>
                <c:pt idx="229">
                  <c:v>0.31479593738137379</c:v>
                </c:pt>
                <c:pt idx="230">
                  <c:v>0.31689412675356499</c:v>
                </c:pt>
                <c:pt idx="231">
                  <c:v>0.31899822164220354</c:v>
                </c:pt>
                <c:pt idx="232">
                  <c:v>0.32110816522781832</c:v>
                </c:pt>
                <c:pt idx="233">
                  <c:v>0.32322390012529434</c:v>
                </c:pt>
                <c:pt idx="234">
                  <c:v>0.32534536838831107</c:v>
                </c:pt>
                <c:pt idx="235">
                  <c:v>0.32747251151387052</c:v>
                </c:pt>
                <c:pt idx="236">
                  <c:v>0.32960527044691534</c:v>
                </c:pt>
                <c:pt idx="237">
                  <c:v>0.33174358558503647</c:v>
                </c:pt>
                <c:pt idx="238">
                  <c:v>0.33388739678326906</c:v>
                </c:pt>
                <c:pt idx="239">
                  <c:v>0.33603664335897737</c:v>
                </c:pt>
                <c:pt idx="240">
                  <c:v>0.33819126409682571</c:v>
                </c:pt>
                <c:pt idx="241">
                  <c:v>0.340351197253838</c:v>
                </c:pt>
                <c:pt idx="242">
                  <c:v>0.34251638056454214</c:v>
                </c:pt>
                <c:pt idx="243">
                  <c:v>0.34468675124620063</c:v>
                </c:pt>
                <c:pt idx="244">
                  <c:v>0.34686224600412574</c:v>
                </c:pt>
                <c:pt idx="245">
                  <c:v>0.34904280103707863</c:v>
                </c:pt>
                <c:pt idx="246">
                  <c:v>0.35122835204275288</c:v>
                </c:pt>
                <c:pt idx="247">
                  <c:v>0.35341883422333842</c:v>
                </c:pt>
                <c:pt idx="248">
                  <c:v>0.3556141822911697</c:v>
                </c:pt>
                <c:pt idx="249">
                  <c:v>0.35781433047445343</c:v>
                </c:pt>
                <c:pt idx="250">
                  <c:v>0.36001921252307667</c:v>
                </c:pt>
                <c:pt idx="251">
                  <c:v>0.36222876171449492</c:v>
                </c:pt>
                <c:pt idx="252">
                  <c:v>0.36444291085969793</c:v>
                </c:pt>
                <c:pt idx="253">
                  <c:v>0.36666159230925377</c:v>
                </c:pt>
                <c:pt idx="254">
                  <c:v>0.36888473795942933</c:v>
                </c:pt>
                <c:pt idx="255">
                  <c:v>0.37111227925838652</c:v>
                </c:pt>
                <c:pt idx="256">
                  <c:v>0.37334414721245401</c:v>
                </c:pt>
                <c:pt idx="257">
                  <c:v>0.37558027239247227</c:v>
                </c:pt>
                <c:pt idx="258">
                  <c:v>0.37782058494021181</c:v>
                </c:pt>
                <c:pt idx="259">
                  <c:v>0.38006501457486375</c:v>
                </c:pt>
                <c:pt idx="260">
                  <c:v>0.38231349059960112</c:v>
                </c:pt>
                <c:pt idx="261">
                  <c:v>0.38456594190821014</c:v>
                </c:pt>
                <c:pt idx="262">
                  <c:v>0.38682229699179094</c:v>
                </c:pt>
                <c:pt idx="263">
                  <c:v>0.3890824839455258</c:v>
                </c:pt>
                <c:pt idx="264">
                  <c:v>0.39134643047551421</c:v>
                </c:pt>
                <c:pt idx="265">
                  <c:v>0.39361406390567444</c:v>
                </c:pt>
                <c:pt idx="266">
                  <c:v>0.39588531118470893</c:v>
                </c:pt>
                <c:pt idx="267">
                  <c:v>0.39816009889313397</c:v>
                </c:pt>
                <c:pt idx="268">
                  <c:v>0.40043835325037169</c:v>
                </c:pt>
                <c:pt idx="269">
                  <c:v>0.40272000012190345</c:v>
                </c:pt>
                <c:pt idx="270">
                  <c:v>0.40500496502648298</c:v>
                </c:pt>
                <c:pt idx="271">
                  <c:v>0.40729317314340951</c:v>
                </c:pt>
                <c:pt idx="272">
                  <c:v>0.40958454931985794</c:v>
                </c:pt>
                <c:pt idx="273">
                  <c:v>0.41187901807826599</c:v>
                </c:pt>
                <c:pt idx="274">
                  <c:v>0.414176503623777</c:v>
                </c:pt>
                <c:pt idx="275">
                  <c:v>0.41647692985173645</c:v>
                </c:pt>
                <c:pt idx="276">
                  <c:v>0.41878022035524221</c:v>
                </c:pt>
                <c:pt idx="277">
                  <c:v>0.42108629843274586</c:v>
                </c:pt>
                <c:pt idx="278">
                  <c:v>0.42339508709570522</c:v>
                </c:pt>
                <c:pt idx="279">
                  <c:v>0.42570650907628527</c:v>
                </c:pt>
                <c:pt idx="280">
                  <c:v>0.42802048683510807</c:v>
                </c:pt>
                <c:pt idx="281">
                  <c:v>0.43033694256904831</c:v>
                </c:pt>
                <c:pt idx="282">
                  <c:v>0.43265579821907485</c:v>
                </c:pt>
                <c:pt idx="283">
                  <c:v>0.43497697547813624</c:v>
                </c:pt>
                <c:pt idx="284">
                  <c:v>0.43730039579908875</c:v>
                </c:pt>
                <c:pt idx="285">
                  <c:v>0.43962598040266598</c:v>
                </c:pt>
                <c:pt idx="286">
                  <c:v>0.44195365028548833</c:v>
                </c:pt>
                <c:pt idx="287">
                  <c:v>0.4442833262281114</c:v>
                </c:pt>
                <c:pt idx="288">
                  <c:v>0.44661492880311127</c:v>
                </c:pt>
                <c:pt idx="289">
                  <c:v>0.44894837838320611</c:v>
                </c:pt>
                <c:pt idx="290">
                  <c:v>0.45128359514941246</c:v>
                </c:pt>
                <c:pt idx="291">
                  <c:v>0.45362049909923402</c:v>
                </c:pt>
                <c:pt idx="292">
                  <c:v>0.45595901005488276</c:v>
                </c:pt>
                <c:pt idx="293">
                  <c:v>0.45829904767153046</c:v>
                </c:pt>
                <c:pt idx="294">
                  <c:v>0.46064053144558847</c:v>
                </c:pt>
                <c:pt idx="295">
                  <c:v>0.46298338072301604</c:v>
                </c:pt>
                <c:pt idx="296">
                  <c:v>0.46532751470765371</c:v>
                </c:pt>
                <c:pt idx="297">
                  <c:v>0.46767285246958201</c:v>
                </c:pt>
                <c:pt idx="298">
                  <c:v>0.47001931295350324</c:v>
                </c:pt>
                <c:pt idx="299">
                  <c:v>0.47236681498714478</c:v>
                </c:pt>
                <c:pt idx="300">
                  <c:v>0.47471527728968294</c:v>
                </c:pt>
                <c:pt idx="301">
                  <c:v>0.47706461848018572</c:v>
                </c:pt>
                <c:pt idx="302">
                  <c:v>0.47941475708607267</c:v>
                </c:pt>
                <c:pt idx="303">
                  <c:v>0.48176561155159098</c:v>
                </c:pt>
                <c:pt idx="304">
                  <c:v>0.48411710024630578</c:v>
                </c:pt>
                <c:pt idx="305">
                  <c:v>0.48646914147360365</c:v>
                </c:pt>
                <c:pt idx="306">
                  <c:v>0.48882165347920764</c:v>
                </c:pt>
                <c:pt idx="307">
                  <c:v>0.49117455445970198</c:v>
                </c:pt>
                <c:pt idx="308">
                  <c:v>0.49352776257106562</c:v>
                </c:pt>
                <c:pt idx="309">
                  <c:v>0.49588119593721308</c:v>
                </c:pt>
                <c:pt idx="310">
                  <c:v>0.4982347726585401</c:v>
                </c:pt>
                <c:pt idx="311">
                  <c:v>0.50058841082047434</c:v>
                </c:pt>
                <c:pt idx="312">
                  <c:v>0.50294202850202807</c:v>
                </c:pt>
                <c:pt idx="313">
                  <c:v>0.50529554378435182</c:v>
                </c:pt>
                <c:pt idx="314">
                  <c:v>0.50764887475928833</c:v>
                </c:pt>
                <c:pt idx="315">
                  <c:v>0.51000193953792428</c:v>
                </c:pt>
                <c:pt idx="316">
                  <c:v>0.51235465625913834</c:v>
                </c:pt>
                <c:pt idx="317">
                  <c:v>0.51470694309814502</c:v>
                </c:pt>
                <c:pt idx="318">
                  <c:v>0.51705871827503169</c:v>
                </c:pt>
                <c:pt idx="319">
                  <c:v>0.51940990006328813</c:v>
                </c:pt>
                <c:pt idx="320">
                  <c:v>0.52176040679832669</c:v>
                </c:pt>
                <c:pt idx="321">
                  <c:v>0.52411015688599116</c:v>
                </c:pt>
                <c:pt idx="322">
                  <c:v>0.52645906881105475</c:v>
                </c:pt>
                <c:pt idx="323">
                  <c:v>0.52880706114570253</c:v>
                </c:pt>
                <c:pt idx="324">
                  <c:v>0.53115405255800008</c:v>
                </c:pt>
                <c:pt idx="325">
                  <c:v>0.5334999618203452</c:v>
                </c:pt>
                <c:pt idx="326">
                  <c:v>0.53584470781790106</c:v>
                </c:pt>
                <c:pt idx="327">
                  <c:v>0.53818820955700986</c:v>
                </c:pt>
                <c:pt idx="328">
                  <c:v>0.54053038617358573</c:v>
                </c:pt>
                <c:pt idx="329">
                  <c:v>0.54287115694148547</c:v>
                </c:pt>
                <c:pt idx="330">
                  <c:v>0.54521044128085427</c:v>
                </c:pt>
                <c:pt idx="331">
                  <c:v>0.5475481587664468</c:v>
                </c:pt>
                <c:pt idx="332">
                  <c:v>0.54988422913592161</c:v>
                </c:pt>
                <c:pt idx="333">
                  <c:v>0.552218572298107</c:v>
                </c:pt>
                <c:pt idx="334">
                  <c:v>0.55455110834123755</c:v>
                </c:pt>
                <c:pt idx="335">
                  <c:v>0.55688175754115898</c:v>
                </c:pt>
                <c:pt idx="336">
                  <c:v>0.55921044036950096</c:v>
                </c:pt>
                <c:pt idx="337">
                  <c:v>0.56153707750181647</c:v>
                </c:pt>
                <c:pt idx="338">
                  <c:v>0.56386158982568491</c:v>
                </c:pt>
                <c:pt idx="339">
                  <c:v>0.56618389844877981</c:v>
                </c:pt>
                <c:pt idx="340">
                  <c:v>0.56850392470689737</c:v>
                </c:pt>
                <c:pt idx="341">
                  <c:v>0.57082159017194634</c:v>
                </c:pt>
                <c:pt idx="342">
                  <c:v>0.57313681665989691</c:v>
                </c:pt>
                <c:pt idx="343">
                  <c:v>0.57544952623868828</c:v>
                </c:pt>
                <c:pt idx="344">
                  <c:v>0.57775964123609103</c:v>
                </c:pt>
                <c:pt idx="345">
                  <c:v>0.58006708424752729</c:v>
                </c:pt>
                <c:pt idx="346">
                  <c:v>0.58237177814384267</c:v>
                </c:pt>
                <c:pt idx="347">
                  <c:v>0.58467364607903227</c:v>
                </c:pt>
                <c:pt idx="348">
                  <c:v>0.58697261149791746</c:v>
                </c:pt>
                <c:pt idx="349">
                  <c:v>0.58926859814377286</c:v>
                </c:pt>
                <c:pt idx="350">
                  <c:v>0.59156153006590251</c:v>
                </c:pt>
                <c:pt idx="351">
                  <c:v>0.59385133162716319</c:v>
                </c:pt>
                <c:pt idx="352">
                  <c:v>0.59613792751143413</c:v>
                </c:pt>
                <c:pt idx="353">
                  <c:v>0.5984212427310327</c:v>
                </c:pt>
                <c:pt idx="354">
                  <c:v>0.60070120263407256</c:v>
                </c:pt>
                <c:pt idx="355">
                  <c:v>0.60297773291176604</c:v>
                </c:pt>
                <c:pt idx="356">
                  <c:v>0.60525075960566666</c:v>
                </c:pt>
                <c:pt idx="357">
                  <c:v>0.60752020911485349</c:v>
                </c:pt>
                <c:pt idx="358">
                  <c:v>0.60978600820305318</c:v>
                </c:pt>
                <c:pt idx="359">
                  <c:v>0.61204808400570132</c:v>
                </c:pt>
                <c:pt idx="360">
                  <c:v>0.61430636403694017</c:v>
                </c:pt>
                <c:pt idx="361">
                  <c:v>0.61656077619655192</c:v>
                </c:pt>
                <c:pt idx="362">
                  <c:v>0.6188112487768278</c:v>
                </c:pt>
                <c:pt idx="363">
                  <c:v>0.62105771046936886</c:v>
                </c:pt>
                <c:pt idx="364">
                  <c:v>0.62330009037182155</c:v>
                </c:pt>
                <c:pt idx="365">
                  <c:v>0.62553831799454351</c:v>
                </c:pt>
                <c:pt idx="366">
                  <c:v>0.62777232326719956</c:v>
                </c:pt>
                <c:pt idx="367">
                  <c:v>0.63000203654528864</c:v>
                </c:pt>
                <c:pt idx="368">
                  <c:v>0.63222738861659733</c:v>
                </c:pt>
                <c:pt idx="369">
                  <c:v>0.63444831070758245</c:v>
                </c:pt>
                <c:pt idx="370">
                  <c:v>0.6366647344896792</c:v>
                </c:pt>
                <c:pt idx="371">
                  <c:v>0.63887659208553516</c:v>
                </c:pt>
                <c:pt idx="372">
                  <c:v>0.64108381607516907</c:v>
                </c:pt>
                <c:pt idx="373">
                  <c:v>0.64328633950205272</c:v>
                </c:pt>
                <c:pt idx="374">
                  <c:v>0.64548409587911659</c:v>
                </c:pt>
                <c:pt idx="375">
                  <c:v>0.64767701919467657</c:v>
                </c:pt>
                <c:pt idx="376">
                  <c:v>0.64986504391828215</c:v>
                </c:pt>
                <c:pt idx="377">
                  <c:v>0.65204810500648458</c:v>
                </c:pt>
                <c:pt idx="378">
                  <c:v>0.65422613790852491</c:v>
                </c:pt>
                <c:pt idx="379">
                  <c:v>0.65639907857193969</c:v>
                </c:pt>
                <c:pt idx="380">
                  <c:v>0.6585668634480859</c:v>
                </c:pt>
                <c:pt idx="381">
                  <c:v>0.66072942949758096</c:v>
                </c:pt>
                <c:pt idx="382">
                  <c:v>0.66288671419566103</c:v>
                </c:pt>
                <c:pt idx="383">
                  <c:v>0.66503865553745367</c:v>
                </c:pt>
                <c:pt idx="384">
                  <c:v>0.66718519204316507</c:v>
                </c:pt>
                <c:pt idx="385">
                  <c:v>0.66932626276318263</c:v>
                </c:pt>
                <c:pt idx="386">
                  <c:v>0.67146180728309013</c:v>
                </c:pt>
                <c:pt idx="387">
                  <c:v>0.67359176572859547</c:v>
                </c:pt>
                <c:pt idx="388">
                  <c:v>0.67571607877037143</c:v>
                </c:pt>
                <c:pt idx="389">
                  <c:v>0.67783468762880761</c:v>
                </c:pt>
                <c:pt idx="390">
                  <c:v>0.67994753407867303</c:v>
                </c:pt>
                <c:pt idx="391">
                  <c:v>0.68205456045368951</c:v>
                </c:pt>
                <c:pt idx="392">
                  <c:v>0.68415570965101491</c:v>
                </c:pt>
                <c:pt idx="393">
                  <c:v>0.68625092513563546</c:v>
                </c:pt>
                <c:pt idx="394">
                  <c:v>0.68834015094466727</c:v>
                </c:pt>
                <c:pt idx="395">
                  <c:v>0.69042333169156522</c:v>
                </c:pt>
                <c:pt idx="396">
                  <c:v>0.6925004125702412</c:v>
                </c:pt>
                <c:pt idx="397">
                  <c:v>0.69457133935908844</c:v>
                </c:pt>
                <c:pt idx="398">
                  <c:v>0.69663605842491338</c:v>
                </c:pt>
                <c:pt idx="399">
                  <c:v>0.69869451672677374</c:v>
                </c:pt>
                <c:pt idx="400">
                  <c:v>0.70074666181972345</c:v>
                </c:pt>
                <c:pt idx="401">
                  <c:v>0.70279244185846257</c:v>
                </c:pt>
                <c:pt idx="402">
                  <c:v>0.7048318056008932</c:v>
                </c:pt>
                <c:pt idx="403">
                  <c:v>0.70686470241158006</c:v>
                </c:pt>
                <c:pt idx="404">
                  <c:v>0.70889108226511643</c:v>
                </c:pt>
                <c:pt idx="405">
                  <c:v>0.71091089574939437</c:v>
                </c:pt>
                <c:pt idx="406">
                  <c:v>0.71292409406877877</c:v>
                </c:pt>
                <c:pt idx="407">
                  <c:v>0.71493062904718607</c:v>
                </c:pt>
                <c:pt idx="408">
                  <c:v>0.71693045313106696</c:v>
                </c:pt>
                <c:pt idx="409">
                  <c:v>0.71892351939229149</c:v>
                </c:pt>
                <c:pt idx="410">
                  <c:v>0.7209097815309391</c:v>
                </c:pt>
                <c:pt idx="411">
                  <c:v>0.72288919387799044</c:v>
                </c:pt>
                <c:pt idx="412">
                  <c:v>0.72486171139792399</c:v>
                </c:pt>
                <c:pt idx="413">
                  <c:v>0.72682728969121402</c:v>
                </c:pt>
                <c:pt idx="414">
                  <c:v>0.72878588499673225</c:v>
                </c:pt>
                <c:pt idx="415">
                  <c:v>0.730737454194053</c:v>
                </c:pt>
                <c:pt idx="416">
                  <c:v>0.73268195480565956</c:v>
                </c:pt>
                <c:pt idx="417">
                  <c:v>0.73461934499905412</c:v>
                </c:pt>
                <c:pt idx="418">
                  <c:v>0.73654958358877132</c:v>
                </c:pt>
                <c:pt idx="419">
                  <c:v>0.73847263003829289</c:v>
                </c:pt>
                <c:pt idx="420">
                  <c:v>0.74038844446186558</c:v>
                </c:pt>
                <c:pt idx="421">
                  <c:v>0.7422969876262232</c:v>
                </c:pt>
                <c:pt idx="422">
                  <c:v>0.744198220952209</c:v>
                </c:pt>
                <c:pt idx="423">
                  <c:v>0.74609210651630342</c:v>
                </c:pt>
                <c:pt idx="424">
                  <c:v>0.74797860705205355</c:v>
                </c:pt>
                <c:pt idx="425">
                  <c:v>0.74985768595140556</c:v>
                </c:pt>
                <c:pt idx="426">
                  <c:v>0.75172930726594211</c:v>
                </c:pt>
                <c:pt idx="427">
                  <c:v>0.75359343570802118</c:v>
                </c:pt>
                <c:pt idx="428">
                  <c:v>0.75545003665181953</c:v>
                </c:pt>
                <c:pt idx="429">
                  <c:v>0.75729907613428049</c:v>
                </c:pt>
                <c:pt idx="430">
                  <c:v>0.75914052085596495</c:v>
                </c:pt>
                <c:pt idx="431">
                  <c:v>0.76097433818180693</c:v>
                </c:pt>
                <c:pt idx="432">
                  <c:v>0.76280049614177459</c:v>
                </c:pt>
                <c:pt idx="433">
                  <c:v>0.76461896343143443</c:v>
                </c:pt>
                <c:pt idx="434">
                  <c:v>0.76642970941242206</c:v>
                </c:pt>
                <c:pt idx="435">
                  <c:v>0.76823270411281852</c:v>
                </c:pt>
                <c:pt idx="436">
                  <c:v>0.77002791822743055</c:v>
                </c:pt>
                <c:pt idx="437">
                  <c:v>0.77181532311798029</c:v>
                </c:pt>
                <c:pt idx="438">
                  <c:v>0.77359489081319777</c:v>
                </c:pt>
                <c:pt idx="439">
                  <c:v>0.77536659400882324</c:v>
                </c:pt>
                <c:pt idx="440">
                  <c:v>0.77713040606751549</c:v>
                </c:pt>
                <c:pt idx="441">
                  <c:v>0.77888630101866863</c:v>
                </c:pt>
                <c:pt idx="442">
                  <c:v>0.78063425355813554</c:v>
                </c:pt>
                <c:pt idx="443">
                  <c:v>0.78237423904786219</c:v>
                </c:pt>
                <c:pt idx="444">
                  <c:v>0.78410623351542974</c:v>
                </c:pt>
                <c:pt idx="445">
                  <c:v>0.78583021365350625</c:v>
                </c:pt>
                <c:pt idx="446">
                  <c:v>0.78754615681920903</c:v>
                </c:pt>
                <c:pt idx="447">
                  <c:v>0.78925404103337693</c:v>
                </c:pt>
                <c:pt idx="448">
                  <c:v>0.7909538449797554</c:v>
                </c:pt>
                <c:pt idx="449">
                  <c:v>0.79264554800409104</c:v>
                </c:pt>
                <c:pt idx="450">
                  <c:v>0.79432913011314021</c:v>
                </c:pt>
                <c:pt idx="451">
                  <c:v>0.7960045719735902</c:v>
                </c:pt>
                <c:pt idx="452">
                  <c:v>0.79767185491089332</c:v>
                </c:pt>
                <c:pt idx="453">
                  <c:v>0.7993309609080157</c:v>
                </c:pt>
                <c:pt idx="454">
                  <c:v>0.80098187260410092</c:v>
                </c:pt>
                <c:pt idx="455">
                  <c:v>0.8026245732930487</c:v>
                </c:pt>
                <c:pt idx="456">
                  <c:v>0.80425904692200945</c:v>
                </c:pt>
                <c:pt idx="457">
                  <c:v>0.80588527808979693</c:v>
                </c:pt>
                <c:pt idx="458">
                  <c:v>0.80750325204521656</c:v>
                </c:pt>
                <c:pt idx="459">
                  <c:v>0.80911295468531275</c:v>
                </c:pt>
                <c:pt idx="460">
                  <c:v>0.81071437255353596</c:v>
                </c:pt>
                <c:pt idx="461">
                  <c:v>0.81230749283782722</c:v>
                </c:pt>
                <c:pt idx="462">
                  <c:v>0.81389230336862561</c:v>
                </c:pt>
                <c:pt idx="463">
                  <c:v>0.81546879261679472</c:v>
                </c:pt>
                <c:pt idx="464">
                  <c:v>0.81703694969147156</c:v>
                </c:pt>
                <c:pt idx="465">
                  <c:v>0.81859676433783957</c:v>
                </c:pt>
                <c:pt idx="466">
                  <c:v>0.82014822693482281</c:v>
                </c:pt>
                <c:pt idx="467">
                  <c:v>0.82169132849270565</c:v>
                </c:pt>
                <c:pt idx="468">
                  <c:v>0.82322606065067805</c:v>
                </c:pt>
                <c:pt idx="469">
                  <c:v>0.82475241567430524</c:v>
                </c:pt>
                <c:pt idx="470">
                  <c:v>0.82627038645292572</c:v>
                </c:pt>
                <c:pt idx="471">
                  <c:v>0.82777996649697594</c:v>
                </c:pt>
                <c:pt idx="472">
                  <c:v>0.82928114993524327</c:v>
                </c:pt>
                <c:pt idx="473">
                  <c:v>0.83077393151204915</c:v>
                </c:pt>
                <c:pt idx="474">
                  <c:v>0.83225830658436195</c:v>
                </c:pt>
                <c:pt idx="475">
                  <c:v>0.83373427111884069</c:v>
                </c:pt>
                <c:pt idx="476">
                  <c:v>0.83520182168881141</c:v>
                </c:pt>
                <c:pt idx="477">
                  <c:v>0.83666095547117569</c:v>
                </c:pt>
                <c:pt idx="478">
                  <c:v>0.83811167024325373</c:v>
                </c:pt>
                <c:pt idx="479">
                  <c:v>0.83955396437956142</c:v>
                </c:pt>
                <c:pt idx="480">
                  <c:v>0.84098783684852441</c:v>
                </c:pt>
                <c:pt idx="481">
                  <c:v>0.84241328720912667</c:v>
                </c:pt>
                <c:pt idx="482">
                  <c:v>0.84383031560749888</c:v>
                </c:pt>
                <c:pt idx="483">
                  <c:v>0.84523892277344459</c:v>
                </c:pt>
                <c:pt idx="484">
                  <c:v>0.84663911001690406</c:v>
                </c:pt>
                <c:pt idx="485">
                  <c:v>0.84803087922436238</c:v>
                </c:pt>
                <c:pt idx="486">
                  <c:v>0.84941423285519502</c:v>
                </c:pt>
                <c:pt idx="487">
                  <c:v>0.85078917393795872</c:v>
                </c:pt>
                <c:pt idx="488">
                  <c:v>0.8521557060666245</c:v>
                </c:pt>
                <c:pt idx="489">
                  <c:v>0.85351383339675502</c:v>
                </c:pt>
                <c:pt idx="490">
                  <c:v>0.85486356064162805</c:v>
                </c:pt>
                <c:pt idx="491">
                  <c:v>0.85620489306830616</c:v>
                </c:pt>
                <c:pt idx="492">
                  <c:v>0.85753783649365334</c:v>
                </c:pt>
                <c:pt idx="493">
                  <c:v>0.85886239728030023</c:v>
                </c:pt>
                <c:pt idx="494">
                  <c:v>0.86017858233256006</c:v>
                </c:pt>
                <c:pt idx="495">
                  <c:v>0.86148639909229319</c:v>
                </c:pt>
                <c:pt idx="496">
                  <c:v>0.86278585553472453</c:v>
                </c:pt>
                <c:pt idx="497">
                  <c:v>0.86407696016421298</c:v>
                </c:pt>
                <c:pt idx="498">
                  <c:v>0.86535972200997469</c:v>
                </c:pt>
                <c:pt idx="499">
                  <c:v>0.86663415062176108</c:v>
                </c:pt>
                <c:pt idx="500">
                  <c:v>0.86790025606549193</c:v>
                </c:pt>
                <c:pt idx="501">
                  <c:v>0.86915804891884607</c:v>
                </c:pt>
                <c:pt idx="502">
                  <c:v>0.87040754026680944</c:v>
                </c:pt>
                <c:pt idx="503">
                  <c:v>0.87164874169718165</c:v>
                </c:pt>
                <c:pt idx="504">
                  <c:v>0.87288166529604294</c:v>
                </c:pt>
                <c:pt idx="505">
                  <c:v>0.87410632364318197</c:v>
                </c:pt>
                <c:pt idx="506">
                  <c:v>0.8753227298074856</c:v>
                </c:pt>
                <c:pt idx="507">
                  <c:v>0.87653089734229139</c:v>
                </c:pt>
                <c:pt idx="508">
                  <c:v>0.87773084028070414</c:v>
                </c:pt>
                <c:pt idx="509">
                  <c:v>0.87892257313087907</c:v>
                </c:pt>
                <c:pt idx="510">
                  <c:v>0.88010611087126833</c:v>
                </c:pt>
                <c:pt idx="511">
                  <c:v>0.88128146894583792</c:v>
                </c:pt>
                <c:pt idx="512">
                  <c:v>0.88244866325925064</c:v>
                </c:pt>
                <c:pt idx="513">
                  <c:v>0.88360771017201944</c:v>
                </c:pt>
                <c:pt idx="514">
                  <c:v>0.88475862649563108</c:v>
                </c:pt>
                <c:pt idx="515">
                  <c:v>0.88590142948764106</c:v>
                </c:pt>
                <c:pt idx="516">
                  <c:v>0.88703613684674065</c:v>
                </c:pt>
                <c:pt idx="517">
                  <c:v>0.88816276670779937</c:v>
                </c:pt>
                <c:pt idx="518">
                  <c:v>0.88928133763687944</c:v>
                </c:pt>
                <c:pt idx="519">
                  <c:v>0.89039186862622743</c:v>
                </c:pt>
                <c:pt idx="520">
                  <c:v>0.89149437908924301</c:v>
                </c:pt>
                <c:pt idx="521">
                  <c:v>0.89258888885542398</c:v>
                </c:pt>
                <c:pt idx="522">
                  <c:v>0.89367541816529139</c:v>
                </c:pt>
                <c:pt idx="523">
                  <c:v>0.89475398766529413</c:v>
                </c:pt>
                <c:pt idx="524">
                  <c:v>0.89582461840269356</c:v>
                </c:pt>
                <c:pt idx="525">
                  <c:v>0.89688733182043134</c:v>
                </c:pt>
                <c:pt idx="526">
                  <c:v>0.89794214975197917</c:v>
                </c:pt>
                <c:pt idx="527">
                  <c:v>0.8989890944161727</c:v>
                </c:pt>
                <c:pt idx="528">
                  <c:v>0.90002818841203069</c:v>
                </c:pt>
                <c:pt idx="529">
                  <c:v>0.90105945471355975</c:v>
                </c:pt>
                <c:pt idx="530">
                  <c:v>0.9020829166645461</c:v>
                </c:pt>
                <c:pt idx="531">
                  <c:v>0.90309859797333503</c:v>
                </c:pt>
                <c:pt idx="532">
                  <c:v>0.90410652270760006</c:v>
                </c:pt>
                <c:pt idx="533">
                  <c:v>0.90510671528910147</c:v>
                </c:pt>
                <c:pt idx="534">
                  <c:v>0.9060992004884354</c:v>
                </c:pt>
                <c:pt idx="535">
                  <c:v>0.9070840034197758</c:v>
                </c:pt>
                <c:pt idx="536">
                  <c:v>0.90806114953560835</c:v>
                </c:pt>
                <c:pt idx="537">
                  <c:v>0.90903066462145887</c:v>
                </c:pt>
                <c:pt idx="538">
                  <c:v>0.90999257479061602</c:v>
                </c:pt>
                <c:pt idx="539">
                  <c:v>0.91094690647885035</c:v>
                </c:pt>
                <c:pt idx="540">
                  <c:v>0.91189368643912916</c:v>
                </c:pt>
                <c:pt idx="541">
                  <c:v>0.91283294173633012</c:v>
                </c:pt>
                <c:pt idx="542">
                  <c:v>0.91376469974195251</c:v>
                </c:pt>
                <c:pt idx="543">
                  <c:v>0.9146889881288286</c:v>
                </c:pt>
                <c:pt idx="544">
                  <c:v>0.91560583486583524</c:v>
                </c:pt>
                <c:pt idx="545">
                  <c:v>0.91651526821260643</c:v>
                </c:pt>
                <c:pt idx="546">
                  <c:v>0.91741731671424898</c:v>
                </c:pt>
                <c:pt idx="547">
                  <c:v>0.91831200919606049</c:v>
                </c:pt>
                <c:pt idx="548">
                  <c:v>0.91919937475825186</c:v>
                </c:pt>
                <c:pt idx="549">
                  <c:v>0.92007944277067444</c:v>
                </c:pt>
                <c:pt idx="550">
                  <c:v>0.92095224286755339</c:v>
                </c:pt>
                <c:pt idx="551">
                  <c:v>0.92181780494222698</c:v>
                </c:pt>
                <c:pt idx="552">
                  <c:v>0.92267615914189427</c:v>
                </c:pt>
                <c:pt idx="553">
                  <c:v>0.92352733586237035</c:v>
                </c:pt>
                <c:pt idx="554">
                  <c:v>0.9243713657428515</c:v>
                </c:pt>
                <c:pt idx="555">
                  <c:v>0.92520827966068975</c:v>
                </c:pt>
                <c:pt idx="556">
                  <c:v>0.92603810872617853</c:v>
                </c:pt>
                <c:pt idx="557">
                  <c:v>0.92686088427735047</c:v>
                </c:pt>
                <c:pt idx="558">
                  <c:v>0.92767663787478705</c:v>
                </c:pt>
                <c:pt idx="559">
                  <c:v>0.92848540129644119</c:v>
                </c:pt>
                <c:pt idx="560">
                  <c:v>0.92928720653247521</c:v>
                </c:pt>
                <c:pt idx="561">
                  <c:v>0.9300820857801122</c:v>
                </c:pt>
                <c:pt idx="562">
                  <c:v>0.93087007143850409</c:v>
                </c:pt>
                <c:pt idx="563">
                  <c:v>0.93165119610361491</c:v>
                </c:pt>
                <c:pt idx="564">
                  <c:v>0.93242549256312224</c:v>
                </c:pt>
                <c:pt idx="565">
                  <c:v>0.93319299379133613</c:v>
                </c:pt>
                <c:pt idx="566">
                  <c:v>0.93395373294413597</c:v>
                </c:pt>
                <c:pt idx="567">
                  <c:v>0.93470774335392759</c:v>
                </c:pt>
                <c:pt idx="568">
                  <c:v>0.93545505852461952</c:v>
                </c:pt>
                <c:pt idx="569">
                  <c:v>0.93619571212662023</c:v>
                </c:pt>
                <c:pt idx="570">
                  <c:v>0.9369297379918573</c:v>
                </c:pt>
                <c:pt idx="571">
                  <c:v>0.93765717010881711</c:v>
                </c:pt>
                <c:pt idx="572">
                  <c:v>0.93837804261760882</c:v>
                </c:pt>
                <c:pt idx="573">
                  <c:v>0.93909238980505061</c:v>
                </c:pt>
                <c:pt idx="574">
                  <c:v>0.93980024609978063</c:v>
                </c:pt>
                <c:pt idx="575">
                  <c:v>0.94050164606739184</c:v>
                </c:pt>
                <c:pt idx="576">
                  <c:v>0.94119662440559271</c:v>
                </c:pt>
                <c:pt idx="577">
                  <c:v>0.94188521593939312</c:v>
                </c:pt>
                <c:pt idx="578">
                  <c:v>0.94256745561631738</c:v>
                </c:pt>
                <c:pt idx="579">
                  <c:v>0.94324337850164397</c:v>
                </c:pt>
                <c:pt idx="580">
                  <c:v>0.94391301977367237</c:v>
                </c:pt>
                <c:pt idx="581">
                  <c:v>0.9445764147190191</c:v>
                </c:pt>
                <c:pt idx="582">
                  <c:v>0.94523359872794122</c:v>
                </c:pt>
                <c:pt idx="583">
                  <c:v>0.94588460728969037</c:v>
                </c:pt>
                <c:pt idx="584">
                  <c:v>0.94652947598789561</c:v>
                </c:pt>
                <c:pt idx="585">
                  <c:v>0.94716824049597703</c:v>
                </c:pt>
                <c:pt idx="586">
                  <c:v>0.94780093657259001</c:v>
                </c:pt>
                <c:pt idx="587">
                  <c:v>0.94842760005710081</c:v>
                </c:pt>
                <c:pt idx="588">
                  <c:v>0.94904826686509414</c:v>
                </c:pt>
                <c:pt idx="589">
                  <c:v>0.94966297298391267</c:v>
                </c:pt>
                <c:pt idx="590">
                  <c:v>0.95027175446822976</c:v>
                </c:pt>
                <c:pt idx="591">
                  <c:v>0.95087464743565475</c:v>
                </c:pt>
                <c:pt idx="592">
                  <c:v>0.95147168806237226</c:v>
                </c:pt>
                <c:pt idx="593">
                  <c:v>0.95206291257881603</c:v>
                </c:pt>
                <c:pt idx="594">
                  <c:v>0.952648357265376</c:v>
                </c:pt>
                <c:pt idx="595">
                  <c:v>0.95322805844814129</c:v>
                </c:pt>
                <c:pt idx="596">
                  <c:v>0.95380205249467864</c:v>
                </c:pt>
                <c:pt idx="597">
                  <c:v>0.95437037580984518</c:v>
                </c:pt>
                <c:pt idx="598">
                  <c:v>0.95493306483163909</c:v>
                </c:pt>
                <c:pt idx="599">
                  <c:v>0.95549015602708487</c:v>
                </c:pt>
                <c:pt idx="600">
                  <c:v>0.95604168588815697</c:v>
                </c:pt>
                <c:pt idx="601">
                  <c:v>0.95658769092773921</c:v>
                </c:pt>
                <c:pt idx="602">
                  <c:v>0.95712820767562246</c:v>
                </c:pt>
                <c:pt idx="603">
                  <c:v>0.95766327267453977</c:v>
                </c:pt>
                <c:pt idx="604">
                  <c:v>0.95819292247623977</c:v>
                </c:pt>
                <c:pt idx="605">
                  <c:v>0.95871719363759778</c:v>
                </c:pt>
                <c:pt idx="606">
                  <c:v>0.95923612271676661</c:v>
                </c:pt>
                <c:pt idx="607">
                  <c:v>0.95974974626936549</c:v>
                </c:pt>
                <c:pt idx="608">
                  <c:v>0.9602581008447082</c:v>
                </c:pt>
                <c:pt idx="609">
                  <c:v>0.96076122298207112</c:v>
                </c:pt>
                <c:pt idx="610">
                  <c:v>0.9612591492070004</c:v>
                </c:pt>
                <c:pt idx="611">
                  <c:v>0.96175191602765986</c:v>
                </c:pt>
                <c:pt idx="612">
                  <c:v>0.96223955993121768</c:v>
                </c:pt>
                <c:pt idx="613">
                  <c:v>0.9627221173802748</c:v>
                </c:pt>
                <c:pt idx="614">
                  <c:v>0.96319962480933319</c:v>
                </c:pt>
                <c:pt idx="615">
                  <c:v>0.96367211862130464</c:v>
                </c:pt>
                <c:pt idx="616">
                  <c:v>0.96413963518406121</c:v>
                </c:pt>
                <c:pt idx="617">
                  <c:v>0.9646022108270258</c:v>
                </c:pt>
                <c:pt idx="618">
                  <c:v>0.965059881837805</c:v>
                </c:pt>
                <c:pt idx="619">
                  <c:v>0.96551268445886229</c:v>
                </c:pt>
                <c:pt idx="620">
                  <c:v>0.96596065488423344</c:v>
                </c:pt>
                <c:pt idx="621">
                  <c:v>0.96640382925628354</c:v>
                </c:pt>
                <c:pt idx="622">
                  <c:v>0.96684224366250537</c:v>
                </c:pt>
                <c:pt idx="623">
                  <c:v>0.96727593413236002</c:v>
                </c:pt>
                <c:pt idx="624">
                  <c:v>0.96770493663415902</c:v>
                </c:pt>
                <c:pt idx="625">
                  <c:v>0.96812928707198953</c:v>
                </c:pt>
                <c:pt idx="626">
                  <c:v>0.9685490212826805</c:v>
                </c:pt>
                <c:pt idx="627">
                  <c:v>0.96896417503281151</c:v>
                </c:pt>
                <c:pt idx="628">
                  <c:v>0.96937478401576416</c:v>
                </c:pt>
                <c:pt idx="629">
                  <c:v>0.96978088384881544</c:v>
                </c:pt>
                <c:pt idx="630">
                  <c:v>0.97018251007027334</c:v>
                </c:pt>
                <c:pt idx="631">
                  <c:v>0.97057969813665523</c:v>
                </c:pt>
                <c:pt idx="632">
                  <c:v>0.97097248341990849</c:v>
                </c:pt>
                <c:pt idx="633">
                  <c:v>0.97136090120467322</c:v>
                </c:pt>
                <c:pt idx="634">
                  <c:v>0.97174498668558817</c:v>
                </c:pt>
                <c:pt idx="635">
                  <c:v>0.97212477496463823</c:v>
                </c:pt>
                <c:pt idx="636">
                  <c:v>0.97250030104854468</c:v>
                </c:pt>
                <c:pt idx="637">
                  <c:v>0.97287159984619809</c:v>
                </c:pt>
                <c:pt idx="638">
                  <c:v>0.97323870616613339</c:v>
                </c:pt>
                <c:pt idx="639">
                  <c:v>0.9736016547140468</c:v>
                </c:pt>
                <c:pt idx="640">
                  <c:v>0.97396048009035585</c:v>
                </c:pt>
                <c:pt idx="641">
                  <c:v>0.97431521678780075</c:v>
                </c:pt>
                <c:pt idx="642">
                  <c:v>0.97466589918908886</c:v>
                </c:pt>
                <c:pt idx="643">
                  <c:v>0.97501256156458049</c:v>
                </c:pt>
                <c:pt idx="644">
                  <c:v>0.97535523807001689</c:v>
                </c:pt>
                <c:pt idx="645">
                  <c:v>0.9756939627442901</c:v>
                </c:pt>
                <c:pt idx="646">
                  <c:v>0.97602876950725503</c:v>
                </c:pt>
                <c:pt idx="647">
                  <c:v>0.97635969215758267</c:v>
                </c:pt>
                <c:pt idx="648">
                  <c:v>0.97668676437065549</c:v>
                </c:pt>
                <c:pt idx="649">
                  <c:v>0.97701001969650336</c:v>
                </c:pt>
                <c:pt idx="650">
                  <c:v>0.97732949155778215</c:v>
                </c:pt>
                <c:pt idx="651">
                  <c:v>0.97764521324779274</c:v>
                </c:pt>
                <c:pt idx="652">
                  <c:v>0.97795721792854073</c:v>
                </c:pt>
                <c:pt idx="653">
                  <c:v>0.97826553862883836</c:v>
                </c:pt>
                <c:pt idx="654">
                  <c:v>0.97857020824244589</c:v>
                </c:pt>
                <c:pt idx="655">
                  <c:v>0.97887125952625453</c:v>
                </c:pt>
                <c:pt idx="656">
                  <c:v>0.97916872509850938</c:v>
                </c:pt>
                <c:pt idx="657">
                  <c:v>0.97946263743707274</c:v>
                </c:pt>
                <c:pt idx="658">
                  <c:v>0.97975302887772764</c:v>
                </c:pt>
                <c:pt idx="659">
                  <c:v>0.98003993161252145</c:v>
                </c:pt>
                <c:pt idx="660">
                  <c:v>0.98032337768814826</c:v>
                </c:pt>
                <c:pt idx="661">
                  <c:v>0.98060339900437243</c:v>
                </c:pt>
                <c:pt idx="662">
                  <c:v>0.98088002731249013</c:v>
                </c:pt>
                <c:pt idx="663">
                  <c:v>0.98115329421383046</c:v>
                </c:pt>
                <c:pt idx="664">
                  <c:v>0.98142323115829555</c:v>
                </c:pt>
                <c:pt idx="665">
                  <c:v>0.98168986944293946</c:v>
                </c:pt>
                <c:pt idx="666">
                  <c:v>0.98195324021058517</c:v>
                </c:pt>
                <c:pt idx="667">
                  <c:v>0.98221337444848</c:v>
                </c:pt>
                <c:pt idx="668">
                  <c:v>0.98247030298698923</c:v>
                </c:pt>
                <c:pt idx="669">
                  <c:v>0.98272405649832728</c:v>
                </c:pt>
                <c:pt idx="670">
                  <c:v>0.98297466549532619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17-4FE3-A877-9CBBFF33D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954224"/>
        <c:axId val="1937720560"/>
      </c:scatterChart>
      <c:valAx>
        <c:axId val="1935954224"/>
        <c:scaling>
          <c:orientation val="minMax"/>
          <c:max val="213"/>
          <c:min val="1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7720560"/>
        <c:crosses val="autoZero"/>
        <c:crossBetween val="midCat"/>
      </c:valAx>
      <c:valAx>
        <c:axId val="193772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595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normalności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Zadanie1!$P$1</c:f>
              <c:strCache>
                <c:ptCount val="1"/>
                <c:pt idx="0">
                  <c:v>x_i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Zadanie1!$P$2:$P$51</c:f>
              <c:numCache>
                <c:formatCode>General</c:formatCode>
                <c:ptCount val="50"/>
                <c:pt idx="0">
                  <c:v>147</c:v>
                </c:pt>
                <c:pt idx="1">
                  <c:v>149</c:v>
                </c:pt>
                <c:pt idx="2">
                  <c:v>149</c:v>
                </c:pt>
                <c:pt idx="3">
                  <c:v>150</c:v>
                </c:pt>
                <c:pt idx="4">
                  <c:v>151</c:v>
                </c:pt>
                <c:pt idx="5">
                  <c:v>155</c:v>
                </c:pt>
                <c:pt idx="6">
                  <c:v>157</c:v>
                </c:pt>
                <c:pt idx="7">
                  <c:v>158</c:v>
                </c:pt>
                <c:pt idx="8">
                  <c:v>158</c:v>
                </c:pt>
                <c:pt idx="9">
                  <c:v>162</c:v>
                </c:pt>
                <c:pt idx="10">
                  <c:v>165</c:v>
                </c:pt>
                <c:pt idx="11">
                  <c:v>168</c:v>
                </c:pt>
                <c:pt idx="12">
                  <c:v>169</c:v>
                </c:pt>
                <c:pt idx="13">
                  <c:v>170</c:v>
                </c:pt>
                <c:pt idx="14">
                  <c:v>172</c:v>
                </c:pt>
                <c:pt idx="15">
                  <c:v>172</c:v>
                </c:pt>
                <c:pt idx="16">
                  <c:v>173</c:v>
                </c:pt>
                <c:pt idx="17">
                  <c:v>174</c:v>
                </c:pt>
                <c:pt idx="18">
                  <c:v>174</c:v>
                </c:pt>
                <c:pt idx="19">
                  <c:v>174</c:v>
                </c:pt>
                <c:pt idx="20">
                  <c:v>174</c:v>
                </c:pt>
                <c:pt idx="21">
                  <c:v>175</c:v>
                </c:pt>
                <c:pt idx="22">
                  <c:v>175</c:v>
                </c:pt>
                <c:pt idx="23">
                  <c:v>176</c:v>
                </c:pt>
                <c:pt idx="24">
                  <c:v>176</c:v>
                </c:pt>
                <c:pt idx="25">
                  <c:v>177</c:v>
                </c:pt>
                <c:pt idx="26">
                  <c:v>177</c:v>
                </c:pt>
                <c:pt idx="27">
                  <c:v>177</c:v>
                </c:pt>
                <c:pt idx="28">
                  <c:v>178</c:v>
                </c:pt>
                <c:pt idx="29">
                  <c:v>178</c:v>
                </c:pt>
                <c:pt idx="30">
                  <c:v>178</c:v>
                </c:pt>
                <c:pt idx="31">
                  <c:v>179</c:v>
                </c:pt>
                <c:pt idx="32">
                  <c:v>180</c:v>
                </c:pt>
                <c:pt idx="33">
                  <c:v>180</c:v>
                </c:pt>
                <c:pt idx="34">
                  <c:v>181</c:v>
                </c:pt>
                <c:pt idx="35">
                  <c:v>182</c:v>
                </c:pt>
                <c:pt idx="36">
                  <c:v>184</c:v>
                </c:pt>
                <c:pt idx="37">
                  <c:v>185</c:v>
                </c:pt>
                <c:pt idx="38">
                  <c:v>185</c:v>
                </c:pt>
                <c:pt idx="39">
                  <c:v>187</c:v>
                </c:pt>
                <c:pt idx="40">
                  <c:v>188</c:v>
                </c:pt>
                <c:pt idx="41">
                  <c:v>188</c:v>
                </c:pt>
                <c:pt idx="42">
                  <c:v>192</c:v>
                </c:pt>
                <c:pt idx="43">
                  <c:v>194</c:v>
                </c:pt>
                <c:pt idx="44">
                  <c:v>199</c:v>
                </c:pt>
                <c:pt idx="45">
                  <c:v>202</c:v>
                </c:pt>
                <c:pt idx="46">
                  <c:v>203</c:v>
                </c:pt>
                <c:pt idx="47">
                  <c:v>203</c:v>
                </c:pt>
                <c:pt idx="48">
                  <c:v>205</c:v>
                </c:pt>
                <c:pt idx="49">
                  <c:v>212</c:v>
                </c:pt>
              </c:numCache>
            </c:numRef>
          </c:xVal>
          <c:yVal>
            <c:numRef>
              <c:f>Zadanie1!$P$2:$P$51</c:f>
              <c:numCache>
                <c:formatCode>General</c:formatCode>
                <c:ptCount val="50"/>
                <c:pt idx="0">
                  <c:v>147</c:v>
                </c:pt>
                <c:pt idx="1">
                  <c:v>149</c:v>
                </c:pt>
                <c:pt idx="2">
                  <c:v>149</c:v>
                </c:pt>
                <c:pt idx="3">
                  <c:v>150</c:v>
                </c:pt>
                <c:pt idx="4">
                  <c:v>151</c:v>
                </c:pt>
                <c:pt idx="5">
                  <c:v>155</c:v>
                </c:pt>
                <c:pt idx="6">
                  <c:v>157</c:v>
                </c:pt>
                <c:pt idx="7">
                  <c:v>158</c:v>
                </c:pt>
                <c:pt idx="8">
                  <c:v>158</c:v>
                </c:pt>
                <c:pt idx="9">
                  <c:v>162</c:v>
                </c:pt>
                <c:pt idx="10">
                  <c:v>165</c:v>
                </c:pt>
                <c:pt idx="11">
                  <c:v>168</c:v>
                </c:pt>
                <c:pt idx="12">
                  <c:v>169</c:v>
                </c:pt>
                <c:pt idx="13">
                  <c:v>170</c:v>
                </c:pt>
                <c:pt idx="14">
                  <c:v>172</c:v>
                </c:pt>
                <c:pt idx="15">
                  <c:v>172</c:v>
                </c:pt>
                <c:pt idx="16">
                  <c:v>173</c:v>
                </c:pt>
                <c:pt idx="17">
                  <c:v>174</c:v>
                </c:pt>
                <c:pt idx="18">
                  <c:v>174</c:v>
                </c:pt>
                <c:pt idx="19">
                  <c:v>174</c:v>
                </c:pt>
                <c:pt idx="20">
                  <c:v>174</c:v>
                </c:pt>
                <c:pt idx="21">
                  <c:v>175</c:v>
                </c:pt>
                <c:pt idx="22">
                  <c:v>175</c:v>
                </c:pt>
                <c:pt idx="23">
                  <c:v>176</c:v>
                </c:pt>
                <c:pt idx="24">
                  <c:v>176</c:v>
                </c:pt>
                <c:pt idx="25">
                  <c:v>177</c:v>
                </c:pt>
                <c:pt idx="26">
                  <c:v>177</c:v>
                </c:pt>
                <c:pt idx="27">
                  <c:v>177</c:v>
                </c:pt>
                <c:pt idx="28">
                  <c:v>178</c:v>
                </c:pt>
                <c:pt idx="29">
                  <c:v>178</c:v>
                </c:pt>
                <c:pt idx="30">
                  <c:v>178</c:v>
                </c:pt>
                <c:pt idx="31">
                  <c:v>179</c:v>
                </c:pt>
                <c:pt idx="32">
                  <c:v>180</c:v>
                </c:pt>
                <c:pt idx="33">
                  <c:v>180</c:v>
                </c:pt>
                <c:pt idx="34">
                  <c:v>181</c:v>
                </c:pt>
                <c:pt idx="35">
                  <c:v>182</c:v>
                </c:pt>
                <c:pt idx="36">
                  <c:v>184</c:v>
                </c:pt>
                <c:pt idx="37">
                  <c:v>185</c:v>
                </c:pt>
                <c:pt idx="38">
                  <c:v>185</c:v>
                </c:pt>
                <c:pt idx="39">
                  <c:v>187</c:v>
                </c:pt>
                <c:pt idx="40">
                  <c:v>188</c:v>
                </c:pt>
                <c:pt idx="41">
                  <c:v>188</c:v>
                </c:pt>
                <c:pt idx="42">
                  <c:v>192</c:v>
                </c:pt>
                <c:pt idx="43">
                  <c:v>194</c:v>
                </c:pt>
                <c:pt idx="44">
                  <c:v>199</c:v>
                </c:pt>
                <c:pt idx="45">
                  <c:v>202</c:v>
                </c:pt>
                <c:pt idx="46">
                  <c:v>203</c:v>
                </c:pt>
                <c:pt idx="47">
                  <c:v>203</c:v>
                </c:pt>
                <c:pt idx="48">
                  <c:v>205</c:v>
                </c:pt>
                <c:pt idx="49">
                  <c:v>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0C-46EB-888A-70EA601DB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492320"/>
        <c:axId val="1880440848"/>
      </c:scatterChart>
      <c:scatterChart>
        <c:scatterStyle val="lineMarker"/>
        <c:varyColors val="0"/>
        <c:ser>
          <c:idx val="0"/>
          <c:order val="0"/>
          <c:tx>
            <c:strRef>
              <c:f>Zadanie1!$Q$1</c:f>
              <c:strCache>
                <c:ptCount val="1"/>
                <c:pt idx="0">
                  <c:v>Id.x_i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Zadanie1!$P$2:$P$51</c:f>
              <c:numCache>
                <c:formatCode>General</c:formatCode>
                <c:ptCount val="50"/>
                <c:pt idx="0">
                  <c:v>147</c:v>
                </c:pt>
                <c:pt idx="1">
                  <c:v>149</c:v>
                </c:pt>
                <c:pt idx="2">
                  <c:v>149</c:v>
                </c:pt>
                <c:pt idx="3">
                  <c:v>150</c:v>
                </c:pt>
                <c:pt idx="4">
                  <c:v>151</c:v>
                </c:pt>
                <c:pt idx="5">
                  <c:v>155</c:v>
                </c:pt>
                <c:pt idx="6">
                  <c:v>157</c:v>
                </c:pt>
                <c:pt idx="7">
                  <c:v>158</c:v>
                </c:pt>
                <c:pt idx="8">
                  <c:v>158</c:v>
                </c:pt>
                <c:pt idx="9">
                  <c:v>162</c:v>
                </c:pt>
                <c:pt idx="10">
                  <c:v>165</c:v>
                </c:pt>
                <c:pt idx="11">
                  <c:v>168</c:v>
                </c:pt>
                <c:pt idx="12">
                  <c:v>169</c:v>
                </c:pt>
                <c:pt idx="13">
                  <c:v>170</c:v>
                </c:pt>
                <c:pt idx="14">
                  <c:v>172</c:v>
                </c:pt>
                <c:pt idx="15">
                  <c:v>172</c:v>
                </c:pt>
                <c:pt idx="16">
                  <c:v>173</c:v>
                </c:pt>
                <c:pt idx="17">
                  <c:v>174</c:v>
                </c:pt>
                <c:pt idx="18">
                  <c:v>174</c:v>
                </c:pt>
                <c:pt idx="19">
                  <c:v>174</c:v>
                </c:pt>
                <c:pt idx="20">
                  <c:v>174</c:v>
                </c:pt>
                <c:pt idx="21">
                  <c:v>175</c:v>
                </c:pt>
                <c:pt idx="22">
                  <c:v>175</c:v>
                </c:pt>
                <c:pt idx="23">
                  <c:v>176</c:v>
                </c:pt>
                <c:pt idx="24">
                  <c:v>176</c:v>
                </c:pt>
                <c:pt idx="25">
                  <c:v>177</c:v>
                </c:pt>
                <c:pt idx="26">
                  <c:v>177</c:v>
                </c:pt>
                <c:pt idx="27">
                  <c:v>177</c:v>
                </c:pt>
                <c:pt idx="28">
                  <c:v>178</c:v>
                </c:pt>
                <c:pt idx="29">
                  <c:v>178</c:v>
                </c:pt>
                <c:pt idx="30">
                  <c:v>178</c:v>
                </c:pt>
                <c:pt idx="31">
                  <c:v>179</c:v>
                </c:pt>
                <c:pt idx="32">
                  <c:v>180</c:v>
                </c:pt>
                <c:pt idx="33">
                  <c:v>180</c:v>
                </c:pt>
                <c:pt idx="34">
                  <c:v>181</c:v>
                </c:pt>
                <c:pt idx="35">
                  <c:v>182</c:v>
                </c:pt>
                <c:pt idx="36">
                  <c:v>184</c:v>
                </c:pt>
                <c:pt idx="37">
                  <c:v>185</c:v>
                </c:pt>
                <c:pt idx="38">
                  <c:v>185</c:v>
                </c:pt>
                <c:pt idx="39">
                  <c:v>187</c:v>
                </c:pt>
                <c:pt idx="40">
                  <c:v>188</c:v>
                </c:pt>
                <c:pt idx="41">
                  <c:v>188</c:v>
                </c:pt>
                <c:pt idx="42">
                  <c:v>192</c:v>
                </c:pt>
                <c:pt idx="43">
                  <c:v>194</c:v>
                </c:pt>
                <c:pt idx="44">
                  <c:v>199</c:v>
                </c:pt>
                <c:pt idx="45">
                  <c:v>202</c:v>
                </c:pt>
                <c:pt idx="46">
                  <c:v>203</c:v>
                </c:pt>
                <c:pt idx="47">
                  <c:v>203</c:v>
                </c:pt>
                <c:pt idx="48">
                  <c:v>205</c:v>
                </c:pt>
                <c:pt idx="49">
                  <c:v>212</c:v>
                </c:pt>
              </c:numCache>
            </c:numRef>
          </c:xVal>
          <c:yVal>
            <c:numRef>
              <c:f>Zadanie1!$Q$2:$Q$51</c:f>
              <c:numCache>
                <c:formatCode>General</c:formatCode>
                <c:ptCount val="50"/>
                <c:pt idx="0">
                  <c:v>140.39055495459939</c:v>
                </c:pt>
                <c:pt idx="1">
                  <c:v>147.27577997837002</c:v>
                </c:pt>
                <c:pt idx="2">
                  <c:v>150.9218001986483</c:v>
                </c:pt>
                <c:pt idx="3">
                  <c:v>153.53435297788531</c:v>
                </c:pt>
                <c:pt idx="4">
                  <c:v>155.62108691703583</c:v>
                </c:pt>
                <c:pt idx="5">
                  <c:v>157.38625462944819</c:v>
                </c:pt>
                <c:pt idx="6">
                  <c:v>158.93368839679553</c:v>
                </c:pt>
                <c:pt idx="7">
                  <c:v>160.32382047904707</c:v>
                </c:pt>
                <c:pt idx="8">
                  <c:v>161.59512382951215</c:v>
                </c:pt>
                <c:pt idx="9">
                  <c:v>162.77372086923279</c:v>
                </c:pt>
                <c:pt idx="10">
                  <c:v>163.87823681031432</c:v>
                </c:pt>
                <c:pt idx="11">
                  <c:v>164.92247534767239</c:v>
                </c:pt>
                <c:pt idx="12">
                  <c:v>165.91699642476843</c:v>
                </c:pt>
                <c:pt idx="13">
                  <c:v>166.87009775988773</c:v>
                </c:pt>
                <c:pt idx="14">
                  <c:v>167.78845283604312</c:v>
                </c:pt>
                <c:pt idx="15">
                  <c:v>168.67754116844645</c:v>
                </c:pt>
                <c:pt idx="16">
                  <c:v>169.54194784684191</c:v>
                </c:pt>
                <c:pt idx="17">
                  <c:v>170.38557801240358</c:v>
                </c:pt>
                <c:pt idx="18">
                  <c:v>171.21181441177134</c:v>
                </c:pt>
                <c:pt idx="19">
                  <c:v>172.02363597248188</c:v>
                </c:pt>
                <c:pt idx="20">
                  <c:v>172.82370919740856</c:v>
                </c:pt>
                <c:pt idx="21">
                  <c:v>173.61446036125091</c:v>
                </c:pt>
                <c:pt idx="22">
                  <c:v>174.39813406777779</c:v>
                </c:pt>
                <c:pt idx="23">
                  <c:v>175.17684215876426</c:v>
                </c:pt>
                <c:pt idx="24">
                  <c:v>175.95260594348287</c:v>
                </c:pt>
                <c:pt idx="25">
                  <c:v>176.72739405651714</c:v>
                </c:pt>
                <c:pt idx="26">
                  <c:v>177.50315784123575</c:v>
                </c:pt>
                <c:pt idx="27">
                  <c:v>178.28186593222222</c:v>
                </c:pt>
                <c:pt idx="28">
                  <c:v>179.0655396387491</c:v>
                </c:pt>
                <c:pt idx="29">
                  <c:v>179.85629080259145</c:v>
                </c:pt>
                <c:pt idx="30">
                  <c:v>180.65636402751812</c:v>
                </c:pt>
                <c:pt idx="31">
                  <c:v>181.46818558822866</c:v>
                </c:pt>
                <c:pt idx="32">
                  <c:v>182.29442198759642</c:v>
                </c:pt>
                <c:pt idx="33">
                  <c:v>183.13805215315813</c:v>
                </c:pt>
                <c:pt idx="34">
                  <c:v>184.00245883155355</c:v>
                </c:pt>
                <c:pt idx="35">
                  <c:v>184.89154716395689</c:v>
                </c:pt>
                <c:pt idx="36">
                  <c:v>185.80990224011228</c:v>
                </c:pt>
                <c:pt idx="37">
                  <c:v>186.76300357523158</c:v>
                </c:pt>
                <c:pt idx="38">
                  <c:v>187.75752465232762</c:v>
                </c:pt>
                <c:pt idx="39">
                  <c:v>188.80176318968569</c:v>
                </c:pt>
                <c:pt idx="40">
                  <c:v>189.90627913076722</c:v>
                </c:pt>
                <c:pt idx="41">
                  <c:v>191.08487617048786</c:v>
                </c:pt>
                <c:pt idx="42">
                  <c:v>192.35617952095294</c:v>
                </c:pt>
                <c:pt idx="43">
                  <c:v>193.74631160320448</c:v>
                </c:pt>
                <c:pt idx="44">
                  <c:v>195.29374537055182</c:v>
                </c:pt>
                <c:pt idx="45">
                  <c:v>197.05891308296418</c:v>
                </c:pt>
                <c:pt idx="46">
                  <c:v>199.1456470221147</c:v>
                </c:pt>
                <c:pt idx="47">
                  <c:v>201.75819980135168</c:v>
                </c:pt>
                <c:pt idx="48">
                  <c:v>205.40422002162995</c:v>
                </c:pt>
                <c:pt idx="49">
                  <c:v>212.28944504540061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C-46EB-888A-70EA601DB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492320"/>
        <c:axId val="1880440848"/>
      </c:scatterChart>
      <c:valAx>
        <c:axId val="1880492320"/>
        <c:scaling>
          <c:orientation val="minMax"/>
          <c:max val="213"/>
          <c:min val="1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0440848"/>
        <c:crosses val="autoZero"/>
        <c:crossBetween val="midCat"/>
      </c:valAx>
      <c:valAx>
        <c:axId val="1880440848"/>
        <c:scaling>
          <c:orientation val="minMax"/>
          <c:max val="213"/>
          <c:min val="14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049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rozkładów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Zadanie2!$L$1</c:f>
              <c:strCache>
                <c:ptCount val="1"/>
                <c:pt idx="0">
                  <c:v>F(x+E)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Zadanie2!$K$2:$K$832</c:f>
              <c:numCache>
                <c:formatCode>General</c:formatCode>
                <c:ptCount val="831"/>
                <c:pt idx="0">
                  <c:v>141</c:v>
                </c:pt>
                <c:pt idx="1">
                  <c:v>141.1</c:v>
                </c:pt>
                <c:pt idx="2">
                  <c:v>141.19999999999999</c:v>
                </c:pt>
                <c:pt idx="3">
                  <c:v>141.29999999999998</c:v>
                </c:pt>
                <c:pt idx="4">
                  <c:v>141.39999999999998</c:v>
                </c:pt>
                <c:pt idx="5">
                  <c:v>141.49999999999997</c:v>
                </c:pt>
                <c:pt idx="6">
                  <c:v>141.59999999999997</c:v>
                </c:pt>
                <c:pt idx="7">
                  <c:v>141.69999999999996</c:v>
                </c:pt>
                <c:pt idx="8">
                  <c:v>141.79999999999995</c:v>
                </c:pt>
                <c:pt idx="9">
                  <c:v>141.89999999999995</c:v>
                </c:pt>
                <c:pt idx="10">
                  <c:v>141.99999999999994</c:v>
                </c:pt>
                <c:pt idx="11">
                  <c:v>142.09999999999994</c:v>
                </c:pt>
                <c:pt idx="12">
                  <c:v>142.19999999999993</c:v>
                </c:pt>
                <c:pt idx="13">
                  <c:v>142.29999999999993</c:v>
                </c:pt>
                <c:pt idx="14">
                  <c:v>142.39999999999992</c:v>
                </c:pt>
                <c:pt idx="15">
                  <c:v>142.49999999999991</c:v>
                </c:pt>
                <c:pt idx="16">
                  <c:v>142.59999999999991</c:v>
                </c:pt>
                <c:pt idx="17">
                  <c:v>142.6999999999999</c:v>
                </c:pt>
                <c:pt idx="18">
                  <c:v>142.7999999999999</c:v>
                </c:pt>
                <c:pt idx="19">
                  <c:v>142.89999999999989</c:v>
                </c:pt>
                <c:pt idx="20">
                  <c:v>142.99999999999989</c:v>
                </c:pt>
                <c:pt idx="21">
                  <c:v>143.09999999999988</c:v>
                </c:pt>
                <c:pt idx="22">
                  <c:v>143.19999999999987</c:v>
                </c:pt>
                <c:pt idx="23">
                  <c:v>143.29999999999987</c:v>
                </c:pt>
                <c:pt idx="24">
                  <c:v>143.39999999999986</c:v>
                </c:pt>
                <c:pt idx="25">
                  <c:v>143.49999999999986</c:v>
                </c:pt>
                <c:pt idx="26">
                  <c:v>143.59999999999985</c:v>
                </c:pt>
                <c:pt idx="27">
                  <c:v>143.69999999999985</c:v>
                </c:pt>
                <c:pt idx="28">
                  <c:v>143.79999999999984</c:v>
                </c:pt>
                <c:pt idx="29">
                  <c:v>143.89999999999984</c:v>
                </c:pt>
                <c:pt idx="30">
                  <c:v>143.99999999999983</c:v>
                </c:pt>
                <c:pt idx="31">
                  <c:v>144.09999999999982</c:v>
                </c:pt>
                <c:pt idx="32">
                  <c:v>144.19999999999982</c:v>
                </c:pt>
                <c:pt idx="33">
                  <c:v>144.29999999999981</c:v>
                </c:pt>
                <c:pt idx="34">
                  <c:v>144.39999999999981</c:v>
                </c:pt>
                <c:pt idx="35">
                  <c:v>144.4999999999998</c:v>
                </c:pt>
                <c:pt idx="36">
                  <c:v>144.5999999999998</c:v>
                </c:pt>
                <c:pt idx="37">
                  <c:v>144.69999999999979</c:v>
                </c:pt>
                <c:pt idx="38">
                  <c:v>144.79999999999978</c:v>
                </c:pt>
                <c:pt idx="39">
                  <c:v>144.89999999999978</c:v>
                </c:pt>
                <c:pt idx="40">
                  <c:v>144.99999999999977</c:v>
                </c:pt>
                <c:pt idx="41">
                  <c:v>145.09999999999977</c:v>
                </c:pt>
                <c:pt idx="42">
                  <c:v>145.19999999999976</c:v>
                </c:pt>
                <c:pt idx="43">
                  <c:v>145.29999999999976</c:v>
                </c:pt>
                <c:pt idx="44">
                  <c:v>145.39999999999975</c:v>
                </c:pt>
                <c:pt idx="45">
                  <c:v>145.49999999999974</c:v>
                </c:pt>
                <c:pt idx="46">
                  <c:v>145.59999999999974</c:v>
                </c:pt>
                <c:pt idx="47">
                  <c:v>145.69999999999973</c:v>
                </c:pt>
                <c:pt idx="48">
                  <c:v>145.79999999999973</c:v>
                </c:pt>
                <c:pt idx="49">
                  <c:v>145.89999999999972</c:v>
                </c:pt>
                <c:pt idx="50">
                  <c:v>145.99999999999972</c:v>
                </c:pt>
                <c:pt idx="51">
                  <c:v>146.09999999999971</c:v>
                </c:pt>
                <c:pt idx="52">
                  <c:v>146.1999999999997</c:v>
                </c:pt>
                <c:pt idx="53">
                  <c:v>146.2999999999997</c:v>
                </c:pt>
                <c:pt idx="54">
                  <c:v>146.39999999999969</c:v>
                </c:pt>
                <c:pt idx="55">
                  <c:v>146.49999999999969</c:v>
                </c:pt>
                <c:pt idx="56">
                  <c:v>146.59999999999968</c:v>
                </c:pt>
                <c:pt idx="57">
                  <c:v>146.69999999999968</c:v>
                </c:pt>
                <c:pt idx="58">
                  <c:v>146.79999999999967</c:v>
                </c:pt>
                <c:pt idx="59">
                  <c:v>146.89999999999966</c:v>
                </c:pt>
                <c:pt idx="60">
                  <c:v>146.99999999999966</c:v>
                </c:pt>
                <c:pt idx="61">
                  <c:v>147.09999999999965</c:v>
                </c:pt>
                <c:pt idx="62">
                  <c:v>147.19999999999965</c:v>
                </c:pt>
                <c:pt idx="63">
                  <c:v>147.29999999999964</c:v>
                </c:pt>
                <c:pt idx="64">
                  <c:v>147.39999999999964</c:v>
                </c:pt>
                <c:pt idx="65">
                  <c:v>147.49999999999963</c:v>
                </c:pt>
                <c:pt idx="66">
                  <c:v>147.59999999999962</c:v>
                </c:pt>
                <c:pt idx="67">
                  <c:v>147.69999999999962</c:v>
                </c:pt>
                <c:pt idx="68">
                  <c:v>147.79999999999961</c:v>
                </c:pt>
                <c:pt idx="69">
                  <c:v>147.89999999999961</c:v>
                </c:pt>
                <c:pt idx="70">
                  <c:v>147.9999999999996</c:v>
                </c:pt>
                <c:pt idx="71">
                  <c:v>148.0999999999996</c:v>
                </c:pt>
                <c:pt idx="72">
                  <c:v>148.19999999999959</c:v>
                </c:pt>
                <c:pt idx="73">
                  <c:v>148.29999999999959</c:v>
                </c:pt>
                <c:pt idx="74">
                  <c:v>148.39999999999958</c:v>
                </c:pt>
                <c:pt idx="75">
                  <c:v>148.49999999999957</c:v>
                </c:pt>
                <c:pt idx="76">
                  <c:v>148.59999999999957</c:v>
                </c:pt>
                <c:pt idx="77">
                  <c:v>148.69999999999956</c:v>
                </c:pt>
                <c:pt idx="78">
                  <c:v>148.79999999999956</c:v>
                </c:pt>
                <c:pt idx="79">
                  <c:v>148.89999999999955</c:v>
                </c:pt>
                <c:pt idx="80">
                  <c:v>148.99999999999955</c:v>
                </c:pt>
                <c:pt idx="81">
                  <c:v>149.09999999999954</c:v>
                </c:pt>
                <c:pt idx="82">
                  <c:v>149.19999999999953</c:v>
                </c:pt>
                <c:pt idx="83">
                  <c:v>149.29999999999953</c:v>
                </c:pt>
                <c:pt idx="84">
                  <c:v>149.39999999999952</c:v>
                </c:pt>
                <c:pt idx="85">
                  <c:v>149.49999999999952</c:v>
                </c:pt>
                <c:pt idx="86">
                  <c:v>149.59999999999951</c:v>
                </c:pt>
                <c:pt idx="87">
                  <c:v>149.69999999999951</c:v>
                </c:pt>
                <c:pt idx="88">
                  <c:v>149.7999999999995</c:v>
                </c:pt>
                <c:pt idx="89">
                  <c:v>149.89999999999949</c:v>
                </c:pt>
                <c:pt idx="90">
                  <c:v>149.99999999999949</c:v>
                </c:pt>
                <c:pt idx="91">
                  <c:v>150.09999999999948</c:v>
                </c:pt>
                <c:pt idx="92">
                  <c:v>150.19999999999948</c:v>
                </c:pt>
                <c:pt idx="93">
                  <c:v>150.29999999999947</c:v>
                </c:pt>
                <c:pt idx="94">
                  <c:v>150.39999999999947</c:v>
                </c:pt>
                <c:pt idx="95">
                  <c:v>150.49999999999946</c:v>
                </c:pt>
                <c:pt idx="96">
                  <c:v>150.59999999999945</c:v>
                </c:pt>
                <c:pt idx="97">
                  <c:v>150.69999999999945</c:v>
                </c:pt>
                <c:pt idx="98">
                  <c:v>150.79999999999944</c:v>
                </c:pt>
                <c:pt idx="99">
                  <c:v>150.89999999999944</c:v>
                </c:pt>
                <c:pt idx="100">
                  <c:v>150.99999999999943</c:v>
                </c:pt>
                <c:pt idx="101">
                  <c:v>151.09999999999943</c:v>
                </c:pt>
                <c:pt idx="102">
                  <c:v>151.19999999999942</c:v>
                </c:pt>
                <c:pt idx="103">
                  <c:v>151.29999999999941</c:v>
                </c:pt>
                <c:pt idx="104">
                  <c:v>151.39999999999941</c:v>
                </c:pt>
                <c:pt idx="105">
                  <c:v>151.4999999999994</c:v>
                </c:pt>
                <c:pt idx="106">
                  <c:v>151.5999999999994</c:v>
                </c:pt>
                <c:pt idx="107">
                  <c:v>151.69999999999939</c:v>
                </c:pt>
                <c:pt idx="108">
                  <c:v>151.79999999999939</c:v>
                </c:pt>
                <c:pt idx="109">
                  <c:v>151.89999999999938</c:v>
                </c:pt>
                <c:pt idx="110">
                  <c:v>151.99999999999937</c:v>
                </c:pt>
                <c:pt idx="111">
                  <c:v>152.09999999999937</c:v>
                </c:pt>
                <c:pt idx="112">
                  <c:v>152.19999999999936</c:v>
                </c:pt>
                <c:pt idx="113">
                  <c:v>152.29999999999936</c:v>
                </c:pt>
                <c:pt idx="114">
                  <c:v>152.39999999999935</c:v>
                </c:pt>
                <c:pt idx="115">
                  <c:v>152.49999999999935</c:v>
                </c:pt>
                <c:pt idx="116">
                  <c:v>152.59999999999934</c:v>
                </c:pt>
                <c:pt idx="117">
                  <c:v>152.69999999999933</c:v>
                </c:pt>
                <c:pt idx="118">
                  <c:v>152.79999999999933</c:v>
                </c:pt>
                <c:pt idx="119">
                  <c:v>152.89999999999932</c:v>
                </c:pt>
                <c:pt idx="120">
                  <c:v>152.99999999999932</c:v>
                </c:pt>
                <c:pt idx="121">
                  <c:v>153.09999999999931</c:v>
                </c:pt>
                <c:pt idx="122">
                  <c:v>153.19999999999931</c:v>
                </c:pt>
                <c:pt idx="123">
                  <c:v>153.2999999999993</c:v>
                </c:pt>
                <c:pt idx="124">
                  <c:v>153.3999999999993</c:v>
                </c:pt>
                <c:pt idx="125">
                  <c:v>153.49999999999929</c:v>
                </c:pt>
                <c:pt idx="126">
                  <c:v>153.59999999999928</c:v>
                </c:pt>
                <c:pt idx="127">
                  <c:v>153.69999999999928</c:v>
                </c:pt>
                <c:pt idx="128">
                  <c:v>153.79999999999927</c:v>
                </c:pt>
                <c:pt idx="129">
                  <c:v>153.89999999999927</c:v>
                </c:pt>
                <c:pt idx="130">
                  <c:v>153.99999999999926</c:v>
                </c:pt>
                <c:pt idx="131">
                  <c:v>154.09999999999926</c:v>
                </c:pt>
                <c:pt idx="132">
                  <c:v>154.19999999999925</c:v>
                </c:pt>
                <c:pt idx="133">
                  <c:v>154.29999999999924</c:v>
                </c:pt>
                <c:pt idx="134">
                  <c:v>154.39999999999924</c:v>
                </c:pt>
                <c:pt idx="135">
                  <c:v>154.49999999999923</c:v>
                </c:pt>
                <c:pt idx="136">
                  <c:v>154.59999999999923</c:v>
                </c:pt>
                <c:pt idx="137">
                  <c:v>154.69999999999922</c:v>
                </c:pt>
                <c:pt idx="138">
                  <c:v>154.79999999999922</c:v>
                </c:pt>
                <c:pt idx="139">
                  <c:v>154.89999999999921</c:v>
                </c:pt>
                <c:pt idx="140">
                  <c:v>154.9999999999992</c:v>
                </c:pt>
                <c:pt idx="141">
                  <c:v>155.0999999999992</c:v>
                </c:pt>
                <c:pt idx="142">
                  <c:v>155.19999999999919</c:v>
                </c:pt>
                <c:pt idx="143">
                  <c:v>155.29999999999919</c:v>
                </c:pt>
                <c:pt idx="144">
                  <c:v>155.39999999999918</c:v>
                </c:pt>
                <c:pt idx="145">
                  <c:v>155.49999999999918</c:v>
                </c:pt>
                <c:pt idx="146">
                  <c:v>155.59999999999917</c:v>
                </c:pt>
                <c:pt idx="147">
                  <c:v>155.69999999999916</c:v>
                </c:pt>
                <c:pt idx="148">
                  <c:v>155.79999999999916</c:v>
                </c:pt>
                <c:pt idx="149">
                  <c:v>155.89999999999915</c:v>
                </c:pt>
                <c:pt idx="150">
                  <c:v>155.99999999999915</c:v>
                </c:pt>
                <c:pt idx="151">
                  <c:v>156.09999999999914</c:v>
                </c:pt>
                <c:pt idx="152">
                  <c:v>156.19999999999914</c:v>
                </c:pt>
                <c:pt idx="153">
                  <c:v>156.29999999999913</c:v>
                </c:pt>
                <c:pt idx="154">
                  <c:v>156.39999999999912</c:v>
                </c:pt>
                <c:pt idx="155">
                  <c:v>156.49999999999912</c:v>
                </c:pt>
                <c:pt idx="156">
                  <c:v>156.59999999999911</c:v>
                </c:pt>
                <c:pt idx="157">
                  <c:v>156.69999999999911</c:v>
                </c:pt>
                <c:pt idx="158">
                  <c:v>156.7999999999991</c:v>
                </c:pt>
                <c:pt idx="159">
                  <c:v>156.8999999999991</c:v>
                </c:pt>
                <c:pt idx="160">
                  <c:v>156.99999999999909</c:v>
                </c:pt>
                <c:pt idx="161">
                  <c:v>157.09999999999908</c:v>
                </c:pt>
                <c:pt idx="162">
                  <c:v>157.19999999999908</c:v>
                </c:pt>
                <c:pt idx="163">
                  <c:v>157.29999999999907</c:v>
                </c:pt>
                <c:pt idx="164">
                  <c:v>157.39999999999907</c:v>
                </c:pt>
                <c:pt idx="165">
                  <c:v>157.49999999999906</c:v>
                </c:pt>
                <c:pt idx="166">
                  <c:v>157.59999999999906</c:v>
                </c:pt>
                <c:pt idx="167">
                  <c:v>157.69999999999905</c:v>
                </c:pt>
                <c:pt idx="168">
                  <c:v>157.79999999999905</c:v>
                </c:pt>
                <c:pt idx="169">
                  <c:v>157.89999999999904</c:v>
                </c:pt>
                <c:pt idx="170">
                  <c:v>157.99999999999903</c:v>
                </c:pt>
                <c:pt idx="171">
                  <c:v>158.09999999999903</c:v>
                </c:pt>
                <c:pt idx="172">
                  <c:v>158.19999999999902</c:v>
                </c:pt>
                <c:pt idx="173">
                  <c:v>158.29999999999902</c:v>
                </c:pt>
                <c:pt idx="174">
                  <c:v>158.39999999999901</c:v>
                </c:pt>
                <c:pt idx="175">
                  <c:v>158.49999999999901</c:v>
                </c:pt>
                <c:pt idx="176">
                  <c:v>158.599999999999</c:v>
                </c:pt>
                <c:pt idx="177">
                  <c:v>158.69999999999899</c:v>
                </c:pt>
                <c:pt idx="178">
                  <c:v>158.79999999999899</c:v>
                </c:pt>
                <c:pt idx="179">
                  <c:v>158.89999999999898</c:v>
                </c:pt>
                <c:pt idx="180">
                  <c:v>158.99999999999898</c:v>
                </c:pt>
                <c:pt idx="181">
                  <c:v>159.09999999999897</c:v>
                </c:pt>
                <c:pt idx="182">
                  <c:v>159.19999999999897</c:v>
                </c:pt>
                <c:pt idx="183">
                  <c:v>159.29999999999896</c:v>
                </c:pt>
                <c:pt idx="184">
                  <c:v>159.39999999999895</c:v>
                </c:pt>
                <c:pt idx="185">
                  <c:v>159.49999999999895</c:v>
                </c:pt>
                <c:pt idx="186">
                  <c:v>159.59999999999894</c:v>
                </c:pt>
                <c:pt idx="187">
                  <c:v>159.69999999999894</c:v>
                </c:pt>
                <c:pt idx="188">
                  <c:v>159.79999999999893</c:v>
                </c:pt>
                <c:pt idx="189">
                  <c:v>159.89999999999893</c:v>
                </c:pt>
                <c:pt idx="190">
                  <c:v>159.99999999999892</c:v>
                </c:pt>
                <c:pt idx="191">
                  <c:v>160.09999999999891</c:v>
                </c:pt>
                <c:pt idx="192">
                  <c:v>160.19999999999891</c:v>
                </c:pt>
                <c:pt idx="193">
                  <c:v>160.2999999999989</c:v>
                </c:pt>
                <c:pt idx="194">
                  <c:v>160.3999999999989</c:v>
                </c:pt>
                <c:pt idx="195">
                  <c:v>160.49999999999889</c:v>
                </c:pt>
                <c:pt idx="196">
                  <c:v>160.59999999999889</c:v>
                </c:pt>
                <c:pt idx="197">
                  <c:v>160.69999999999888</c:v>
                </c:pt>
                <c:pt idx="198">
                  <c:v>160.79999999999887</c:v>
                </c:pt>
                <c:pt idx="199">
                  <c:v>160.89999999999887</c:v>
                </c:pt>
                <c:pt idx="200">
                  <c:v>160.99999999999886</c:v>
                </c:pt>
                <c:pt idx="201">
                  <c:v>161.09999999999886</c:v>
                </c:pt>
                <c:pt idx="202">
                  <c:v>161.19999999999885</c:v>
                </c:pt>
                <c:pt idx="203">
                  <c:v>161.29999999999885</c:v>
                </c:pt>
                <c:pt idx="204">
                  <c:v>161.39999999999884</c:v>
                </c:pt>
                <c:pt idx="205">
                  <c:v>161.49999999999883</c:v>
                </c:pt>
                <c:pt idx="206">
                  <c:v>161.59999999999883</c:v>
                </c:pt>
                <c:pt idx="207">
                  <c:v>161.69999999999882</c:v>
                </c:pt>
                <c:pt idx="208">
                  <c:v>161.79999999999882</c:v>
                </c:pt>
                <c:pt idx="209">
                  <c:v>161.89999999999881</c:v>
                </c:pt>
                <c:pt idx="210">
                  <c:v>161.99999999999881</c:v>
                </c:pt>
                <c:pt idx="211">
                  <c:v>162.0999999999988</c:v>
                </c:pt>
                <c:pt idx="212">
                  <c:v>162.19999999999879</c:v>
                </c:pt>
                <c:pt idx="213">
                  <c:v>162.29999999999879</c:v>
                </c:pt>
                <c:pt idx="214">
                  <c:v>162.39999999999878</c:v>
                </c:pt>
                <c:pt idx="215">
                  <c:v>162.49999999999878</c:v>
                </c:pt>
                <c:pt idx="216">
                  <c:v>162.59999999999877</c:v>
                </c:pt>
                <c:pt idx="217">
                  <c:v>162.69999999999877</c:v>
                </c:pt>
                <c:pt idx="218">
                  <c:v>162.79999999999876</c:v>
                </c:pt>
                <c:pt idx="219">
                  <c:v>162.89999999999876</c:v>
                </c:pt>
                <c:pt idx="220">
                  <c:v>162.99999999999875</c:v>
                </c:pt>
                <c:pt idx="221">
                  <c:v>163.09999999999874</c:v>
                </c:pt>
                <c:pt idx="222">
                  <c:v>163.19999999999874</c:v>
                </c:pt>
                <c:pt idx="223">
                  <c:v>163.29999999999873</c:v>
                </c:pt>
                <c:pt idx="224">
                  <c:v>163.39999999999873</c:v>
                </c:pt>
                <c:pt idx="225">
                  <c:v>163.49999999999872</c:v>
                </c:pt>
                <c:pt idx="226">
                  <c:v>163.59999999999872</c:v>
                </c:pt>
                <c:pt idx="227">
                  <c:v>163.69999999999871</c:v>
                </c:pt>
                <c:pt idx="228">
                  <c:v>163.7999999999987</c:v>
                </c:pt>
                <c:pt idx="229">
                  <c:v>163.8999999999987</c:v>
                </c:pt>
                <c:pt idx="230">
                  <c:v>163.99999999999869</c:v>
                </c:pt>
                <c:pt idx="231">
                  <c:v>164.09999999999869</c:v>
                </c:pt>
                <c:pt idx="232">
                  <c:v>164.19999999999868</c:v>
                </c:pt>
                <c:pt idx="233">
                  <c:v>164.29999999999868</c:v>
                </c:pt>
                <c:pt idx="234">
                  <c:v>164.39999999999867</c:v>
                </c:pt>
                <c:pt idx="235">
                  <c:v>164.49999999999866</c:v>
                </c:pt>
                <c:pt idx="236">
                  <c:v>164.59999999999866</c:v>
                </c:pt>
                <c:pt idx="237">
                  <c:v>164.69999999999865</c:v>
                </c:pt>
                <c:pt idx="238">
                  <c:v>164.79999999999865</c:v>
                </c:pt>
                <c:pt idx="239">
                  <c:v>164.89999999999864</c:v>
                </c:pt>
                <c:pt idx="240">
                  <c:v>164.99999999999864</c:v>
                </c:pt>
                <c:pt idx="241">
                  <c:v>165.09999999999863</c:v>
                </c:pt>
                <c:pt idx="242">
                  <c:v>165.19999999999862</c:v>
                </c:pt>
                <c:pt idx="243">
                  <c:v>165.29999999999862</c:v>
                </c:pt>
                <c:pt idx="244">
                  <c:v>165.39999999999861</c:v>
                </c:pt>
                <c:pt idx="245">
                  <c:v>165.49999999999861</c:v>
                </c:pt>
                <c:pt idx="246">
                  <c:v>165.5999999999986</c:v>
                </c:pt>
                <c:pt idx="247">
                  <c:v>165.6999999999986</c:v>
                </c:pt>
                <c:pt idx="248">
                  <c:v>165.79999999999859</c:v>
                </c:pt>
                <c:pt idx="249">
                  <c:v>165.89999999999858</c:v>
                </c:pt>
                <c:pt idx="250">
                  <c:v>165.99999999999858</c:v>
                </c:pt>
                <c:pt idx="251">
                  <c:v>166.09999999999857</c:v>
                </c:pt>
                <c:pt idx="252">
                  <c:v>166.19999999999857</c:v>
                </c:pt>
                <c:pt idx="253">
                  <c:v>166.29999999999856</c:v>
                </c:pt>
                <c:pt idx="254">
                  <c:v>166.39999999999856</c:v>
                </c:pt>
                <c:pt idx="255">
                  <c:v>166.49999999999855</c:v>
                </c:pt>
                <c:pt idx="256">
                  <c:v>166.59999999999854</c:v>
                </c:pt>
                <c:pt idx="257">
                  <c:v>166.69999999999854</c:v>
                </c:pt>
                <c:pt idx="258">
                  <c:v>166.79999999999853</c:v>
                </c:pt>
                <c:pt idx="259">
                  <c:v>166.89999999999853</c:v>
                </c:pt>
                <c:pt idx="260">
                  <c:v>166.99999999999852</c:v>
                </c:pt>
                <c:pt idx="261">
                  <c:v>167.09999999999852</c:v>
                </c:pt>
                <c:pt idx="262">
                  <c:v>167.19999999999851</c:v>
                </c:pt>
                <c:pt idx="263">
                  <c:v>167.29999999999851</c:v>
                </c:pt>
                <c:pt idx="264">
                  <c:v>167.3999999999985</c:v>
                </c:pt>
                <c:pt idx="265">
                  <c:v>167.49999999999849</c:v>
                </c:pt>
                <c:pt idx="266">
                  <c:v>167.59999999999849</c:v>
                </c:pt>
                <c:pt idx="267">
                  <c:v>167.69999999999848</c:v>
                </c:pt>
                <c:pt idx="268">
                  <c:v>167.79999999999848</c:v>
                </c:pt>
                <c:pt idx="269">
                  <c:v>167.89999999999847</c:v>
                </c:pt>
                <c:pt idx="270">
                  <c:v>167.99999999999847</c:v>
                </c:pt>
                <c:pt idx="271">
                  <c:v>168.09999999999846</c:v>
                </c:pt>
                <c:pt idx="272">
                  <c:v>168.19999999999845</c:v>
                </c:pt>
                <c:pt idx="273">
                  <c:v>168.29999999999845</c:v>
                </c:pt>
                <c:pt idx="274">
                  <c:v>168.39999999999844</c:v>
                </c:pt>
                <c:pt idx="275">
                  <c:v>168.49999999999844</c:v>
                </c:pt>
                <c:pt idx="276">
                  <c:v>168.59999999999843</c:v>
                </c:pt>
                <c:pt idx="277">
                  <c:v>168.69999999999843</c:v>
                </c:pt>
                <c:pt idx="278">
                  <c:v>168.79999999999842</c:v>
                </c:pt>
                <c:pt idx="279">
                  <c:v>168.89999999999841</c:v>
                </c:pt>
                <c:pt idx="280">
                  <c:v>168.99999999999841</c:v>
                </c:pt>
                <c:pt idx="281">
                  <c:v>169.0999999999984</c:v>
                </c:pt>
                <c:pt idx="282">
                  <c:v>169.1999999999984</c:v>
                </c:pt>
                <c:pt idx="283">
                  <c:v>169.29999999999839</c:v>
                </c:pt>
                <c:pt idx="284">
                  <c:v>169.39999999999839</c:v>
                </c:pt>
                <c:pt idx="285">
                  <c:v>169.49999999999838</c:v>
                </c:pt>
                <c:pt idx="286">
                  <c:v>169.59999999999837</c:v>
                </c:pt>
                <c:pt idx="287">
                  <c:v>169.69999999999837</c:v>
                </c:pt>
                <c:pt idx="288">
                  <c:v>169.79999999999836</c:v>
                </c:pt>
                <c:pt idx="289">
                  <c:v>169.89999999999836</c:v>
                </c:pt>
                <c:pt idx="290">
                  <c:v>169.99999999999835</c:v>
                </c:pt>
                <c:pt idx="291">
                  <c:v>170.09999999999835</c:v>
                </c:pt>
                <c:pt idx="292">
                  <c:v>170.19999999999834</c:v>
                </c:pt>
                <c:pt idx="293">
                  <c:v>170.29999999999833</c:v>
                </c:pt>
                <c:pt idx="294">
                  <c:v>170.39999999999833</c:v>
                </c:pt>
                <c:pt idx="295">
                  <c:v>170.49999999999832</c:v>
                </c:pt>
                <c:pt idx="296">
                  <c:v>170.59999999999832</c:v>
                </c:pt>
                <c:pt idx="297">
                  <c:v>170.69999999999831</c:v>
                </c:pt>
                <c:pt idx="298">
                  <c:v>170.79999999999831</c:v>
                </c:pt>
                <c:pt idx="299">
                  <c:v>170.8999999999983</c:v>
                </c:pt>
                <c:pt idx="300">
                  <c:v>170.99999999999829</c:v>
                </c:pt>
                <c:pt idx="301">
                  <c:v>171.09999999999829</c:v>
                </c:pt>
                <c:pt idx="302">
                  <c:v>171.19999999999828</c:v>
                </c:pt>
                <c:pt idx="303">
                  <c:v>171.29999999999828</c:v>
                </c:pt>
                <c:pt idx="304">
                  <c:v>171.39999999999827</c:v>
                </c:pt>
                <c:pt idx="305">
                  <c:v>171.49999999999827</c:v>
                </c:pt>
                <c:pt idx="306">
                  <c:v>171.59999999999826</c:v>
                </c:pt>
                <c:pt idx="307">
                  <c:v>171.69999999999825</c:v>
                </c:pt>
                <c:pt idx="308">
                  <c:v>171.79999999999825</c:v>
                </c:pt>
                <c:pt idx="309">
                  <c:v>171.89999999999824</c:v>
                </c:pt>
                <c:pt idx="310">
                  <c:v>171.99999999999824</c:v>
                </c:pt>
                <c:pt idx="311">
                  <c:v>172.09999999999823</c:v>
                </c:pt>
                <c:pt idx="312">
                  <c:v>172.19999999999823</c:v>
                </c:pt>
                <c:pt idx="313">
                  <c:v>172.29999999999822</c:v>
                </c:pt>
                <c:pt idx="314">
                  <c:v>172.39999999999822</c:v>
                </c:pt>
                <c:pt idx="315">
                  <c:v>172.49999999999821</c:v>
                </c:pt>
                <c:pt idx="316">
                  <c:v>172.5999999999982</c:v>
                </c:pt>
                <c:pt idx="317">
                  <c:v>172.6999999999982</c:v>
                </c:pt>
                <c:pt idx="318">
                  <c:v>172.79999999999819</c:v>
                </c:pt>
                <c:pt idx="319">
                  <c:v>172.89999999999819</c:v>
                </c:pt>
                <c:pt idx="320">
                  <c:v>172.99999999999818</c:v>
                </c:pt>
                <c:pt idx="321">
                  <c:v>173.09999999999818</c:v>
                </c:pt>
                <c:pt idx="322">
                  <c:v>173.19999999999817</c:v>
                </c:pt>
                <c:pt idx="323">
                  <c:v>173.29999999999816</c:v>
                </c:pt>
                <c:pt idx="324">
                  <c:v>173.39999999999816</c:v>
                </c:pt>
                <c:pt idx="325">
                  <c:v>173.49999999999815</c:v>
                </c:pt>
                <c:pt idx="326">
                  <c:v>173.59999999999815</c:v>
                </c:pt>
                <c:pt idx="327">
                  <c:v>173.69999999999814</c:v>
                </c:pt>
                <c:pt idx="328">
                  <c:v>173.79999999999814</c:v>
                </c:pt>
                <c:pt idx="329">
                  <c:v>173.89999999999813</c:v>
                </c:pt>
                <c:pt idx="330">
                  <c:v>173.99999999999812</c:v>
                </c:pt>
                <c:pt idx="331">
                  <c:v>174.09999999999812</c:v>
                </c:pt>
                <c:pt idx="332">
                  <c:v>174.19999999999811</c:v>
                </c:pt>
                <c:pt idx="333">
                  <c:v>174.29999999999811</c:v>
                </c:pt>
                <c:pt idx="334">
                  <c:v>174.3999999999981</c:v>
                </c:pt>
                <c:pt idx="335">
                  <c:v>174.4999999999981</c:v>
                </c:pt>
                <c:pt idx="336">
                  <c:v>174.59999999999809</c:v>
                </c:pt>
                <c:pt idx="337">
                  <c:v>174.69999999999808</c:v>
                </c:pt>
                <c:pt idx="338">
                  <c:v>174.79999999999808</c:v>
                </c:pt>
                <c:pt idx="339">
                  <c:v>174.89999999999807</c:v>
                </c:pt>
                <c:pt idx="340">
                  <c:v>174.99999999999807</c:v>
                </c:pt>
                <c:pt idx="341">
                  <c:v>175.09999999999806</c:v>
                </c:pt>
                <c:pt idx="342">
                  <c:v>175.19999999999806</c:v>
                </c:pt>
                <c:pt idx="343">
                  <c:v>175.29999999999805</c:v>
                </c:pt>
                <c:pt idx="344">
                  <c:v>175.39999999999804</c:v>
                </c:pt>
                <c:pt idx="345">
                  <c:v>175.49999999999804</c:v>
                </c:pt>
                <c:pt idx="346">
                  <c:v>175.59999999999803</c:v>
                </c:pt>
                <c:pt idx="347">
                  <c:v>175.69999999999803</c:v>
                </c:pt>
                <c:pt idx="348">
                  <c:v>175.79999999999802</c:v>
                </c:pt>
                <c:pt idx="349">
                  <c:v>175.89999999999802</c:v>
                </c:pt>
                <c:pt idx="350">
                  <c:v>175.99999999999801</c:v>
                </c:pt>
                <c:pt idx="351">
                  <c:v>176.099999999998</c:v>
                </c:pt>
                <c:pt idx="352">
                  <c:v>176.199999999998</c:v>
                </c:pt>
                <c:pt idx="353">
                  <c:v>176.29999999999799</c:v>
                </c:pt>
                <c:pt idx="354">
                  <c:v>176.39999999999799</c:v>
                </c:pt>
                <c:pt idx="355">
                  <c:v>176.49999999999798</c:v>
                </c:pt>
                <c:pt idx="356">
                  <c:v>176.59999999999798</c:v>
                </c:pt>
                <c:pt idx="357">
                  <c:v>176.69999999999797</c:v>
                </c:pt>
                <c:pt idx="358">
                  <c:v>176.79999999999797</c:v>
                </c:pt>
                <c:pt idx="359">
                  <c:v>176.89999999999796</c:v>
                </c:pt>
                <c:pt idx="360">
                  <c:v>176.99999999999795</c:v>
                </c:pt>
                <c:pt idx="361">
                  <c:v>177.09999999999795</c:v>
                </c:pt>
                <c:pt idx="362">
                  <c:v>177.19999999999794</c:v>
                </c:pt>
                <c:pt idx="363">
                  <c:v>177.29999999999794</c:v>
                </c:pt>
                <c:pt idx="364">
                  <c:v>177.39999999999793</c:v>
                </c:pt>
                <c:pt idx="365">
                  <c:v>177.49999999999793</c:v>
                </c:pt>
                <c:pt idx="366">
                  <c:v>177.59999999999792</c:v>
                </c:pt>
                <c:pt idx="367">
                  <c:v>177.69999999999791</c:v>
                </c:pt>
                <c:pt idx="368">
                  <c:v>177.79999999999791</c:v>
                </c:pt>
                <c:pt idx="369">
                  <c:v>177.8999999999979</c:v>
                </c:pt>
                <c:pt idx="370">
                  <c:v>177.9999999999979</c:v>
                </c:pt>
                <c:pt idx="371">
                  <c:v>178.09999999999789</c:v>
                </c:pt>
                <c:pt idx="372">
                  <c:v>178.19999999999789</c:v>
                </c:pt>
                <c:pt idx="373">
                  <c:v>178.29999999999788</c:v>
                </c:pt>
                <c:pt idx="374">
                  <c:v>178.39999999999787</c:v>
                </c:pt>
                <c:pt idx="375">
                  <c:v>178.49999999999787</c:v>
                </c:pt>
                <c:pt idx="376">
                  <c:v>178.59999999999786</c:v>
                </c:pt>
                <c:pt idx="377">
                  <c:v>178.69999999999786</c:v>
                </c:pt>
                <c:pt idx="378">
                  <c:v>178.79999999999785</c:v>
                </c:pt>
                <c:pt idx="379">
                  <c:v>178.89999999999785</c:v>
                </c:pt>
                <c:pt idx="380">
                  <c:v>178.99999999999784</c:v>
                </c:pt>
                <c:pt idx="381">
                  <c:v>179.09999999999783</c:v>
                </c:pt>
                <c:pt idx="382">
                  <c:v>179.19999999999783</c:v>
                </c:pt>
                <c:pt idx="383">
                  <c:v>179.29999999999782</c:v>
                </c:pt>
                <c:pt idx="384">
                  <c:v>179.39999999999782</c:v>
                </c:pt>
                <c:pt idx="385">
                  <c:v>179.49999999999781</c:v>
                </c:pt>
                <c:pt idx="386">
                  <c:v>179.59999999999781</c:v>
                </c:pt>
                <c:pt idx="387">
                  <c:v>179.6999999999978</c:v>
                </c:pt>
                <c:pt idx="388">
                  <c:v>179.79999999999779</c:v>
                </c:pt>
                <c:pt idx="389">
                  <c:v>179.89999999999779</c:v>
                </c:pt>
                <c:pt idx="390">
                  <c:v>179.99999999999778</c:v>
                </c:pt>
                <c:pt idx="391">
                  <c:v>180.09999999999778</c:v>
                </c:pt>
                <c:pt idx="392">
                  <c:v>180.19999999999777</c:v>
                </c:pt>
                <c:pt idx="393">
                  <c:v>180.29999999999777</c:v>
                </c:pt>
                <c:pt idx="394">
                  <c:v>180.39999999999776</c:v>
                </c:pt>
                <c:pt idx="395">
                  <c:v>180.49999999999775</c:v>
                </c:pt>
                <c:pt idx="396">
                  <c:v>180.59999999999775</c:v>
                </c:pt>
                <c:pt idx="397">
                  <c:v>180.69999999999774</c:v>
                </c:pt>
                <c:pt idx="398">
                  <c:v>180.79999999999774</c:v>
                </c:pt>
                <c:pt idx="399">
                  <c:v>180.89999999999773</c:v>
                </c:pt>
                <c:pt idx="400">
                  <c:v>180.99999999999773</c:v>
                </c:pt>
                <c:pt idx="401">
                  <c:v>181.09999999999772</c:v>
                </c:pt>
                <c:pt idx="402">
                  <c:v>181.19999999999771</c:v>
                </c:pt>
                <c:pt idx="403">
                  <c:v>181.29999999999771</c:v>
                </c:pt>
                <c:pt idx="404">
                  <c:v>181.3999999999977</c:v>
                </c:pt>
                <c:pt idx="405">
                  <c:v>181.4999999999977</c:v>
                </c:pt>
                <c:pt idx="406">
                  <c:v>181.59999999999769</c:v>
                </c:pt>
                <c:pt idx="407">
                  <c:v>181.69999999999769</c:v>
                </c:pt>
                <c:pt idx="408">
                  <c:v>181.79999999999768</c:v>
                </c:pt>
                <c:pt idx="409">
                  <c:v>181.89999999999768</c:v>
                </c:pt>
                <c:pt idx="410">
                  <c:v>181.99999999999767</c:v>
                </c:pt>
                <c:pt idx="411">
                  <c:v>182.09999999999766</c:v>
                </c:pt>
                <c:pt idx="412">
                  <c:v>182.19999999999766</c:v>
                </c:pt>
                <c:pt idx="413">
                  <c:v>182.29999999999765</c:v>
                </c:pt>
                <c:pt idx="414">
                  <c:v>182.39999999999765</c:v>
                </c:pt>
                <c:pt idx="415">
                  <c:v>182.49999999999764</c:v>
                </c:pt>
                <c:pt idx="416">
                  <c:v>182.59999999999764</c:v>
                </c:pt>
                <c:pt idx="417">
                  <c:v>182.69999999999763</c:v>
                </c:pt>
                <c:pt idx="418">
                  <c:v>182.79999999999762</c:v>
                </c:pt>
                <c:pt idx="419">
                  <c:v>182.89999999999762</c:v>
                </c:pt>
                <c:pt idx="420">
                  <c:v>182.99999999999761</c:v>
                </c:pt>
                <c:pt idx="421">
                  <c:v>183.09999999999761</c:v>
                </c:pt>
                <c:pt idx="422">
                  <c:v>183.1999999999976</c:v>
                </c:pt>
                <c:pt idx="423">
                  <c:v>183.2999999999976</c:v>
                </c:pt>
                <c:pt idx="424">
                  <c:v>183.39999999999759</c:v>
                </c:pt>
                <c:pt idx="425">
                  <c:v>183.49999999999758</c:v>
                </c:pt>
                <c:pt idx="426">
                  <c:v>183.59999999999758</c:v>
                </c:pt>
                <c:pt idx="427">
                  <c:v>183.69999999999757</c:v>
                </c:pt>
                <c:pt idx="428">
                  <c:v>183.79999999999757</c:v>
                </c:pt>
                <c:pt idx="429">
                  <c:v>183.89999999999756</c:v>
                </c:pt>
                <c:pt idx="430">
                  <c:v>183.99999999999756</c:v>
                </c:pt>
                <c:pt idx="431">
                  <c:v>184.09999999999755</c:v>
                </c:pt>
                <c:pt idx="432">
                  <c:v>184.19999999999754</c:v>
                </c:pt>
                <c:pt idx="433">
                  <c:v>184.29999999999754</c:v>
                </c:pt>
                <c:pt idx="434">
                  <c:v>184.39999999999753</c:v>
                </c:pt>
                <c:pt idx="435">
                  <c:v>184.49999999999753</c:v>
                </c:pt>
                <c:pt idx="436">
                  <c:v>184.59999999999752</c:v>
                </c:pt>
                <c:pt idx="437">
                  <c:v>184.69999999999752</c:v>
                </c:pt>
                <c:pt idx="438">
                  <c:v>184.79999999999751</c:v>
                </c:pt>
                <c:pt idx="439">
                  <c:v>184.8999999999975</c:v>
                </c:pt>
                <c:pt idx="440">
                  <c:v>184.9999999999975</c:v>
                </c:pt>
                <c:pt idx="441">
                  <c:v>185.09999999999749</c:v>
                </c:pt>
                <c:pt idx="442">
                  <c:v>185.19999999999749</c:v>
                </c:pt>
                <c:pt idx="443">
                  <c:v>185.29999999999748</c:v>
                </c:pt>
                <c:pt idx="444">
                  <c:v>185.39999999999748</c:v>
                </c:pt>
                <c:pt idx="445">
                  <c:v>185.49999999999747</c:v>
                </c:pt>
                <c:pt idx="446">
                  <c:v>185.59999999999746</c:v>
                </c:pt>
                <c:pt idx="447">
                  <c:v>185.69999999999746</c:v>
                </c:pt>
                <c:pt idx="448">
                  <c:v>185.79999999999745</c:v>
                </c:pt>
                <c:pt idx="449">
                  <c:v>185.89999999999745</c:v>
                </c:pt>
                <c:pt idx="450">
                  <c:v>185.99999999999744</c:v>
                </c:pt>
                <c:pt idx="451">
                  <c:v>186.09999999999744</c:v>
                </c:pt>
                <c:pt idx="452">
                  <c:v>186.19999999999743</c:v>
                </c:pt>
                <c:pt idx="453">
                  <c:v>186.29999999999742</c:v>
                </c:pt>
                <c:pt idx="454">
                  <c:v>186.39999999999742</c:v>
                </c:pt>
                <c:pt idx="455">
                  <c:v>186.49999999999741</c:v>
                </c:pt>
                <c:pt idx="456">
                  <c:v>186.59999999999741</c:v>
                </c:pt>
                <c:pt idx="457">
                  <c:v>186.6999999999974</c:v>
                </c:pt>
                <c:pt idx="458">
                  <c:v>186.7999999999974</c:v>
                </c:pt>
                <c:pt idx="459">
                  <c:v>186.89999999999739</c:v>
                </c:pt>
                <c:pt idx="460">
                  <c:v>186.99999999999739</c:v>
                </c:pt>
                <c:pt idx="461">
                  <c:v>187.09999999999738</c:v>
                </c:pt>
                <c:pt idx="462">
                  <c:v>187.19999999999737</c:v>
                </c:pt>
                <c:pt idx="463">
                  <c:v>187.29999999999737</c:v>
                </c:pt>
                <c:pt idx="464">
                  <c:v>187.39999999999736</c:v>
                </c:pt>
                <c:pt idx="465">
                  <c:v>187.49999999999736</c:v>
                </c:pt>
                <c:pt idx="466">
                  <c:v>187.59999999999735</c:v>
                </c:pt>
                <c:pt idx="467">
                  <c:v>187.69999999999735</c:v>
                </c:pt>
                <c:pt idx="468">
                  <c:v>187.79999999999734</c:v>
                </c:pt>
                <c:pt idx="469">
                  <c:v>187.89999999999733</c:v>
                </c:pt>
                <c:pt idx="470">
                  <c:v>187.99999999999733</c:v>
                </c:pt>
                <c:pt idx="471">
                  <c:v>188.09999999999732</c:v>
                </c:pt>
                <c:pt idx="472">
                  <c:v>188.19999999999732</c:v>
                </c:pt>
                <c:pt idx="473">
                  <c:v>188.29999999999731</c:v>
                </c:pt>
                <c:pt idx="474">
                  <c:v>188.39999999999731</c:v>
                </c:pt>
                <c:pt idx="475">
                  <c:v>188.4999999999973</c:v>
                </c:pt>
                <c:pt idx="476">
                  <c:v>188.59999999999729</c:v>
                </c:pt>
                <c:pt idx="477">
                  <c:v>188.69999999999729</c:v>
                </c:pt>
                <c:pt idx="478">
                  <c:v>188.79999999999728</c:v>
                </c:pt>
                <c:pt idx="479">
                  <c:v>188.89999999999728</c:v>
                </c:pt>
                <c:pt idx="480">
                  <c:v>188.99999999999727</c:v>
                </c:pt>
                <c:pt idx="481">
                  <c:v>189.09999999999727</c:v>
                </c:pt>
                <c:pt idx="482">
                  <c:v>189.19999999999726</c:v>
                </c:pt>
                <c:pt idx="483">
                  <c:v>189.29999999999725</c:v>
                </c:pt>
                <c:pt idx="484">
                  <c:v>189.39999999999725</c:v>
                </c:pt>
                <c:pt idx="485">
                  <c:v>189.49999999999724</c:v>
                </c:pt>
                <c:pt idx="486">
                  <c:v>189.59999999999724</c:v>
                </c:pt>
                <c:pt idx="487">
                  <c:v>189.69999999999723</c:v>
                </c:pt>
                <c:pt idx="488">
                  <c:v>189.79999999999723</c:v>
                </c:pt>
                <c:pt idx="489">
                  <c:v>189.89999999999722</c:v>
                </c:pt>
                <c:pt idx="490">
                  <c:v>189.99999999999721</c:v>
                </c:pt>
                <c:pt idx="491">
                  <c:v>190.09999999999721</c:v>
                </c:pt>
                <c:pt idx="492">
                  <c:v>190.1999999999972</c:v>
                </c:pt>
                <c:pt idx="493">
                  <c:v>190.2999999999972</c:v>
                </c:pt>
                <c:pt idx="494">
                  <c:v>190.39999999999719</c:v>
                </c:pt>
                <c:pt idx="495">
                  <c:v>190.49999999999719</c:v>
                </c:pt>
                <c:pt idx="496">
                  <c:v>190.59999999999718</c:v>
                </c:pt>
                <c:pt idx="497">
                  <c:v>190.69999999999717</c:v>
                </c:pt>
                <c:pt idx="498">
                  <c:v>190.79999999999717</c:v>
                </c:pt>
                <c:pt idx="499">
                  <c:v>190.89999999999716</c:v>
                </c:pt>
                <c:pt idx="500">
                  <c:v>190.99999999999716</c:v>
                </c:pt>
                <c:pt idx="501">
                  <c:v>191.09999999999715</c:v>
                </c:pt>
                <c:pt idx="502">
                  <c:v>191.19999999999715</c:v>
                </c:pt>
                <c:pt idx="503">
                  <c:v>191.29999999999714</c:v>
                </c:pt>
                <c:pt idx="504">
                  <c:v>191.39999999999714</c:v>
                </c:pt>
                <c:pt idx="505">
                  <c:v>191.49999999999713</c:v>
                </c:pt>
                <c:pt idx="506">
                  <c:v>191.59999999999712</c:v>
                </c:pt>
                <c:pt idx="507">
                  <c:v>191.69999999999712</c:v>
                </c:pt>
                <c:pt idx="508">
                  <c:v>191.79999999999711</c:v>
                </c:pt>
                <c:pt idx="509">
                  <c:v>191.89999999999711</c:v>
                </c:pt>
                <c:pt idx="510">
                  <c:v>191.9999999999971</c:v>
                </c:pt>
                <c:pt idx="511">
                  <c:v>192.0999999999971</c:v>
                </c:pt>
                <c:pt idx="512">
                  <c:v>192.19999999999709</c:v>
                </c:pt>
                <c:pt idx="513">
                  <c:v>192.29999999999708</c:v>
                </c:pt>
                <c:pt idx="514">
                  <c:v>192.39999999999708</c:v>
                </c:pt>
                <c:pt idx="515">
                  <c:v>192.49999999999707</c:v>
                </c:pt>
                <c:pt idx="516">
                  <c:v>192.59999999999707</c:v>
                </c:pt>
                <c:pt idx="517">
                  <c:v>192.69999999999706</c:v>
                </c:pt>
                <c:pt idx="518">
                  <c:v>192.79999999999706</c:v>
                </c:pt>
                <c:pt idx="519">
                  <c:v>192.89999999999705</c:v>
                </c:pt>
                <c:pt idx="520">
                  <c:v>192.99999999999704</c:v>
                </c:pt>
                <c:pt idx="521">
                  <c:v>193.09999999999704</c:v>
                </c:pt>
                <c:pt idx="522">
                  <c:v>193.19999999999703</c:v>
                </c:pt>
                <c:pt idx="523">
                  <c:v>193.29999999999703</c:v>
                </c:pt>
                <c:pt idx="524">
                  <c:v>193.39999999999702</c:v>
                </c:pt>
                <c:pt idx="525">
                  <c:v>193.49999999999702</c:v>
                </c:pt>
                <c:pt idx="526">
                  <c:v>193.59999999999701</c:v>
                </c:pt>
                <c:pt idx="527">
                  <c:v>193.699999999997</c:v>
                </c:pt>
                <c:pt idx="528">
                  <c:v>193.799999999997</c:v>
                </c:pt>
                <c:pt idx="529">
                  <c:v>193.89999999999699</c:v>
                </c:pt>
                <c:pt idx="530">
                  <c:v>193.99999999999699</c:v>
                </c:pt>
                <c:pt idx="531">
                  <c:v>194.09999999999698</c:v>
                </c:pt>
                <c:pt idx="532">
                  <c:v>194.19999999999698</c:v>
                </c:pt>
                <c:pt idx="533">
                  <c:v>194.29999999999697</c:v>
                </c:pt>
                <c:pt idx="534">
                  <c:v>194.39999999999696</c:v>
                </c:pt>
                <c:pt idx="535">
                  <c:v>194.49999999999696</c:v>
                </c:pt>
                <c:pt idx="536">
                  <c:v>194.59999999999695</c:v>
                </c:pt>
                <c:pt idx="537">
                  <c:v>194.69999999999695</c:v>
                </c:pt>
                <c:pt idx="538">
                  <c:v>194.79999999999694</c:v>
                </c:pt>
                <c:pt idx="539">
                  <c:v>194.89999999999694</c:v>
                </c:pt>
                <c:pt idx="540">
                  <c:v>194.99999999999693</c:v>
                </c:pt>
                <c:pt idx="541">
                  <c:v>195.09999999999692</c:v>
                </c:pt>
                <c:pt idx="542">
                  <c:v>195.19999999999692</c:v>
                </c:pt>
                <c:pt idx="543">
                  <c:v>195.29999999999691</c:v>
                </c:pt>
                <c:pt idx="544">
                  <c:v>195.39999999999691</c:v>
                </c:pt>
                <c:pt idx="545">
                  <c:v>195.4999999999969</c:v>
                </c:pt>
                <c:pt idx="546">
                  <c:v>195.5999999999969</c:v>
                </c:pt>
                <c:pt idx="547">
                  <c:v>195.69999999999689</c:v>
                </c:pt>
                <c:pt idx="548">
                  <c:v>195.79999999999688</c:v>
                </c:pt>
                <c:pt idx="549">
                  <c:v>195.89999999999688</c:v>
                </c:pt>
                <c:pt idx="550">
                  <c:v>195.99999999999687</c:v>
                </c:pt>
                <c:pt idx="551">
                  <c:v>196.09999999999687</c:v>
                </c:pt>
                <c:pt idx="552">
                  <c:v>196.19999999999686</c:v>
                </c:pt>
                <c:pt idx="553">
                  <c:v>196.29999999999686</c:v>
                </c:pt>
                <c:pt idx="554">
                  <c:v>196.39999999999685</c:v>
                </c:pt>
                <c:pt idx="555">
                  <c:v>196.49999999999685</c:v>
                </c:pt>
                <c:pt idx="556">
                  <c:v>196.59999999999684</c:v>
                </c:pt>
                <c:pt idx="557">
                  <c:v>196.69999999999683</c:v>
                </c:pt>
                <c:pt idx="558">
                  <c:v>196.79999999999683</c:v>
                </c:pt>
                <c:pt idx="559">
                  <c:v>196.89999999999682</c:v>
                </c:pt>
                <c:pt idx="560">
                  <c:v>196.99999999999682</c:v>
                </c:pt>
                <c:pt idx="561">
                  <c:v>197.09999999999681</c:v>
                </c:pt>
                <c:pt idx="562">
                  <c:v>197.19999999999681</c:v>
                </c:pt>
                <c:pt idx="563">
                  <c:v>197.2999999999968</c:v>
                </c:pt>
                <c:pt idx="564">
                  <c:v>197.39999999999679</c:v>
                </c:pt>
                <c:pt idx="565">
                  <c:v>197.49999999999679</c:v>
                </c:pt>
                <c:pt idx="566">
                  <c:v>197.59999999999678</c:v>
                </c:pt>
                <c:pt idx="567">
                  <c:v>197.69999999999678</c:v>
                </c:pt>
                <c:pt idx="568">
                  <c:v>197.79999999999677</c:v>
                </c:pt>
                <c:pt idx="569">
                  <c:v>197.89999999999677</c:v>
                </c:pt>
                <c:pt idx="570">
                  <c:v>197.99999999999676</c:v>
                </c:pt>
                <c:pt idx="571">
                  <c:v>198.09999999999675</c:v>
                </c:pt>
                <c:pt idx="572">
                  <c:v>198.19999999999675</c:v>
                </c:pt>
                <c:pt idx="573">
                  <c:v>198.29999999999674</c:v>
                </c:pt>
                <c:pt idx="574">
                  <c:v>198.39999999999674</c:v>
                </c:pt>
                <c:pt idx="575">
                  <c:v>198.49999999999673</c:v>
                </c:pt>
                <c:pt idx="576">
                  <c:v>198.59999999999673</c:v>
                </c:pt>
                <c:pt idx="577">
                  <c:v>198.69999999999672</c:v>
                </c:pt>
                <c:pt idx="578">
                  <c:v>198.79999999999671</c:v>
                </c:pt>
                <c:pt idx="579">
                  <c:v>198.89999999999671</c:v>
                </c:pt>
                <c:pt idx="580">
                  <c:v>198.9999999999967</c:v>
                </c:pt>
                <c:pt idx="581">
                  <c:v>199.0999999999967</c:v>
                </c:pt>
                <c:pt idx="582">
                  <c:v>199.19999999999669</c:v>
                </c:pt>
                <c:pt idx="583">
                  <c:v>199.29999999999669</c:v>
                </c:pt>
                <c:pt idx="584">
                  <c:v>199.39999999999668</c:v>
                </c:pt>
                <c:pt idx="585">
                  <c:v>199.49999999999667</c:v>
                </c:pt>
                <c:pt idx="586">
                  <c:v>199.59999999999667</c:v>
                </c:pt>
                <c:pt idx="587">
                  <c:v>199.69999999999666</c:v>
                </c:pt>
                <c:pt idx="588">
                  <c:v>199.79999999999666</c:v>
                </c:pt>
                <c:pt idx="589">
                  <c:v>199.89999999999665</c:v>
                </c:pt>
                <c:pt idx="590">
                  <c:v>199.99999999999665</c:v>
                </c:pt>
                <c:pt idx="591">
                  <c:v>200.09999999999664</c:v>
                </c:pt>
                <c:pt idx="592">
                  <c:v>200.19999999999663</c:v>
                </c:pt>
                <c:pt idx="593">
                  <c:v>200.29999999999663</c:v>
                </c:pt>
                <c:pt idx="594">
                  <c:v>200.39999999999662</c:v>
                </c:pt>
                <c:pt idx="595">
                  <c:v>200.49999999999662</c:v>
                </c:pt>
                <c:pt idx="596">
                  <c:v>200.59999999999661</c:v>
                </c:pt>
                <c:pt idx="597">
                  <c:v>200.69999999999661</c:v>
                </c:pt>
                <c:pt idx="598">
                  <c:v>200.7999999999966</c:v>
                </c:pt>
                <c:pt idx="599">
                  <c:v>200.8999999999966</c:v>
                </c:pt>
                <c:pt idx="600">
                  <c:v>200.99999999999659</c:v>
                </c:pt>
                <c:pt idx="601">
                  <c:v>201.09999999999658</c:v>
                </c:pt>
                <c:pt idx="602">
                  <c:v>201.19999999999658</c:v>
                </c:pt>
                <c:pt idx="603">
                  <c:v>201.29999999999657</c:v>
                </c:pt>
                <c:pt idx="604">
                  <c:v>201.39999999999657</c:v>
                </c:pt>
                <c:pt idx="605">
                  <c:v>201.49999999999656</c:v>
                </c:pt>
                <c:pt idx="606">
                  <c:v>201.59999999999656</c:v>
                </c:pt>
                <c:pt idx="607">
                  <c:v>201.69999999999655</c:v>
                </c:pt>
                <c:pt idx="608">
                  <c:v>201.79999999999654</c:v>
                </c:pt>
                <c:pt idx="609">
                  <c:v>201.89999999999654</c:v>
                </c:pt>
                <c:pt idx="610">
                  <c:v>201.99999999999653</c:v>
                </c:pt>
                <c:pt idx="611">
                  <c:v>202.09999999999653</c:v>
                </c:pt>
                <c:pt idx="612">
                  <c:v>202.19999999999652</c:v>
                </c:pt>
                <c:pt idx="613">
                  <c:v>202.29999999999652</c:v>
                </c:pt>
                <c:pt idx="614">
                  <c:v>202.39999999999651</c:v>
                </c:pt>
                <c:pt idx="615">
                  <c:v>202.4999999999965</c:v>
                </c:pt>
                <c:pt idx="616">
                  <c:v>202.5999999999965</c:v>
                </c:pt>
                <c:pt idx="617">
                  <c:v>202.69999999999649</c:v>
                </c:pt>
                <c:pt idx="618">
                  <c:v>202.79999999999649</c:v>
                </c:pt>
                <c:pt idx="619">
                  <c:v>202.89999999999648</c:v>
                </c:pt>
                <c:pt idx="620">
                  <c:v>202.99999999999648</c:v>
                </c:pt>
                <c:pt idx="621">
                  <c:v>203.09999999999647</c:v>
                </c:pt>
                <c:pt idx="622">
                  <c:v>203.19999999999646</c:v>
                </c:pt>
                <c:pt idx="623">
                  <c:v>203.29999999999646</c:v>
                </c:pt>
                <c:pt idx="624">
                  <c:v>203.39999999999645</c:v>
                </c:pt>
                <c:pt idx="625">
                  <c:v>203.49999999999645</c:v>
                </c:pt>
                <c:pt idx="626">
                  <c:v>203.59999999999644</c:v>
                </c:pt>
                <c:pt idx="627">
                  <c:v>203.69999999999644</c:v>
                </c:pt>
                <c:pt idx="628">
                  <c:v>203.79999999999643</c:v>
                </c:pt>
                <c:pt idx="629">
                  <c:v>203.89999999999642</c:v>
                </c:pt>
                <c:pt idx="630">
                  <c:v>203.99999999999642</c:v>
                </c:pt>
                <c:pt idx="631">
                  <c:v>204.09999999999641</c:v>
                </c:pt>
                <c:pt idx="632">
                  <c:v>204.19999999999641</c:v>
                </c:pt>
                <c:pt idx="633">
                  <c:v>204.2999999999964</c:v>
                </c:pt>
                <c:pt idx="634">
                  <c:v>204.3999999999964</c:v>
                </c:pt>
                <c:pt idx="635">
                  <c:v>204.49999999999639</c:v>
                </c:pt>
                <c:pt idx="636">
                  <c:v>204.59999999999638</c:v>
                </c:pt>
                <c:pt idx="637">
                  <c:v>204.69999999999638</c:v>
                </c:pt>
                <c:pt idx="638">
                  <c:v>204.79999999999637</c:v>
                </c:pt>
                <c:pt idx="639">
                  <c:v>204.89999999999637</c:v>
                </c:pt>
                <c:pt idx="640">
                  <c:v>204.99999999999636</c:v>
                </c:pt>
                <c:pt idx="641">
                  <c:v>205.09999999999636</c:v>
                </c:pt>
                <c:pt idx="642">
                  <c:v>205.19999999999635</c:v>
                </c:pt>
                <c:pt idx="643">
                  <c:v>205.29999999999634</c:v>
                </c:pt>
                <c:pt idx="644">
                  <c:v>205.39999999999634</c:v>
                </c:pt>
                <c:pt idx="645">
                  <c:v>205.49999999999633</c:v>
                </c:pt>
                <c:pt idx="646">
                  <c:v>205.59999999999633</c:v>
                </c:pt>
                <c:pt idx="647">
                  <c:v>205.69999999999632</c:v>
                </c:pt>
                <c:pt idx="648">
                  <c:v>205.79999999999632</c:v>
                </c:pt>
                <c:pt idx="649">
                  <c:v>205.89999999999631</c:v>
                </c:pt>
                <c:pt idx="650">
                  <c:v>205.99999999999631</c:v>
                </c:pt>
                <c:pt idx="651">
                  <c:v>206.0999999999963</c:v>
                </c:pt>
                <c:pt idx="652">
                  <c:v>206.19999999999629</c:v>
                </c:pt>
                <c:pt idx="653">
                  <c:v>206.29999999999629</c:v>
                </c:pt>
                <c:pt idx="654">
                  <c:v>206.39999999999628</c:v>
                </c:pt>
                <c:pt idx="655">
                  <c:v>206.49999999999628</c:v>
                </c:pt>
                <c:pt idx="656">
                  <c:v>206.59999999999627</c:v>
                </c:pt>
                <c:pt idx="657">
                  <c:v>206.69999999999627</c:v>
                </c:pt>
                <c:pt idx="658">
                  <c:v>206.79999999999626</c:v>
                </c:pt>
                <c:pt idx="659">
                  <c:v>206.89999999999625</c:v>
                </c:pt>
                <c:pt idx="660">
                  <c:v>206.99999999999625</c:v>
                </c:pt>
                <c:pt idx="661">
                  <c:v>207.09999999999624</c:v>
                </c:pt>
                <c:pt idx="662">
                  <c:v>207.19999999999624</c:v>
                </c:pt>
                <c:pt idx="663">
                  <c:v>207.29999999999623</c:v>
                </c:pt>
                <c:pt idx="664">
                  <c:v>207.39999999999623</c:v>
                </c:pt>
                <c:pt idx="665">
                  <c:v>207.49999999999622</c:v>
                </c:pt>
                <c:pt idx="666">
                  <c:v>207.59999999999621</c:v>
                </c:pt>
                <c:pt idx="667">
                  <c:v>207.69999999999621</c:v>
                </c:pt>
                <c:pt idx="668">
                  <c:v>207.7999999999962</c:v>
                </c:pt>
                <c:pt idx="669">
                  <c:v>207.8999999999962</c:v>
                </c:pt>
                <c:pt idx="670">
                  <c:v>207.99999999999619</c:v>
                </c:pt>
                <c:pt idx="671">
                  <c:v>208.09999999999619</c:v>
                </c:pt>
                <c:pt idx="672">
                  <c:v>208.19999999999618</c:v>
                </c:pt>
                <c:pt idx="673">
                  <c:v>208.29999999999617</c:v>
                </c:pt>
                <c:pt idx="674">
                  <c:v>208.39999999999617</c:v>
                </c:pt>
                <c:pt idx="675">
                  <c:v>208.49999999999616</c:v>
                </c:pt>
                <c:pt idx="676">
                  <c:v>208.59999999999616</c:v>
                </c:pt>
                <c:pt idx="677">
                  <c:v>208.69999999999615</c:v>
                </c:pt>
                <c:pt idx="678">
                  <c:v>208.79999999999615</c:v>
                </c:pt>
                <c:pt idx="679">
                  <c:v>208.89999999999614</c:v>
                </c:pt>
                <c:pt idx="680">
                  <c:v>208.99999999999613</c:v>
                </c:pt>
                <c:pt idx="681">
                  <c:v>209.09999999999613</c:v>
                </c:pt>
                <c:pt idx="682">
                  <c:v>209.19999999999612</c:v>
                </c:pt>
                <c:pt idx="683">
                  <c:v>209.29999999999612</c:v>
                </c:pt>
                <c:pt idx="684">
                  <c:v>209.39999999999611</c:v>
                </c:pt>
                <c:pt idx="685">
                  <c:v>209.49999999999611</c:v>
                </c:pt>
                <c:pt idx="686">
                  <c:v>209.5999999999961</c:v>
                </c:pt>
                <c:pt idx="687">
                  <c:v>209.69999999999609</c:v>
                </c:pt>
                <c:pt idx="688">
                  <c:v>209.79999999999609</c:v>
                </c:pt>
                <c:pt idx="689">
                  <c:v>209.89999999999608</c:v>
                </c:pt>
                <c:pt idx="690">
                  <c:v>209.99999999999608</c:v>
                </c:pt>
                <c:pt idx="691">
                  <c:v>210.09999999999607</c:v>
                </c:pt>
                <c:pt idx="692">
                  <c:v>210.19999999999607</c:v>
                </c:pt>
                <c:pt idx="693">
                  <c:v>210.29999999999606</c:v>
                </c:pt>
                <c:pt idx="694">
                  <c:v>210.39999999999606</c:v>
                </c:pt>
                <c:pt idx="695">
                  <c:v>210.49999999999605</c:v>
                </c:pt>
                <c:pt idx="696">
                  <c:v>210.59999999999604</c:v>
                </c:pt>
                <c:pt idx="697">
                  <c:v>210.69999999999604</c:v>
                </c:pt>
                <c:pt idx="698">
                  <c:v>210.79999999999603</c:v>
                </c:pt>
                <c:pt idx="699">
                  <c:v>210.89999999999603</c:v>
                </c:pt>
                <c:pt idx="700">
                  <c:v>210.99999999999602</c:v>
                </c:pt>
                <c:pt idx="701">
                  <c:v>211.09999999999602</c:v>
                </c:pt>
                <c:pt idx="702">
                  <c:v>211.19999999999601</c:v>
                </c:pt>
                <c:pt idx="703">
                  <c:v>211.299999999996</c:v>
                </c:pt>
                <c:pt idx="704">
                  <c:v>211.399999999996</c:v>
                </c:pt>
                <c:pt idx="705">
                  <c:v>211.49999999999599</c:v>
                </c:pt>
                <c:pt idx="706">
                  <c:v>211.59999999999599</c:v>
                </c:pt>
                <c:pt idx="707">
                  <c:v>211.69999999999598</c:v>
                </c:pt>
                <c:pt idx="708">
                  <c:v>211.79999999999598</c:v>
                </c:pt>
                <c:pt idx="709">
                  <c:v>211.89999999999597</c:v>
                </c:pt>
                <c:pt idx="710">
                  <c:v>211.99999999999596</c:v>
                </c:pt>
                <c:pt idx="711">
                  <c:v>212.09999999999596</c:v>
                </c:pt>
                <c:pt idx="712">
                  <c:v>212.19999999999595</c:v>
                </c:pt>
                <c:pt idx="713">
                  <c:v>212.29999999999595</c:v>
                </c:pt>
                <c:pt idx="714">
                  <c:v>212.39999999999594</c:v>
                </c:pt>
                <c:pt idx="715">
                  <c:v>212.49999999999594</c:v>
                </c:pt>
                <c:pt idx="716">
                  <c:v>212.59999999999593</c:v>
                </c:pt>
                <c:pt idx="717">
                  <c:v>212.69999999999592</c:v>
                </c:pt>
                <c:pt idx="718">
                  <c:v>212.79999999999592</c:v>
                </c:pt>
                <c:pt idx="719">
                  <c:v>212.89999999999591</c:v>
                </c:pt>
                <c:pt idx="720">
                  <c:v>212.99999999999591</c:v>
                </c:pt>
                <c:pt idx="721">
                  <c:v>213.0999999999959</c:v>
                </c:pt>
                <c:pt idx="722">
                  <c:v>213.1999999999959</c:v>
                </c:pt>
                <c:pt idx="723">
                  <c:v>213.29999999999589</c:v>
                </c:pt>
                <c:pt idx="724">
                  <c:v>213.39999999999588</c:v>
                </c:pt>
                <c:pt idx="725">
                  <c:v>213.49999999999588</c:v>
                </c:pt>
                <c:pt idx="726">
                  <c:v>213.59999999999587</c:v>
                </c:pt>
                <c:pt idx="727">
                  <c:v>213.69999999999587</c:v>
                </c:pt>
                <c:pt idx="728">
                  <c:v>213.79999999999586</c:v>
                </c:pt>
                <c:pt idx="729">
                  <c:v>213.89999999999586</c:v>
                </c:pt>
                <c:pt idx="730">
                  <c:v>213.99999999999585</c:v>
                </c:pt>
                <c:pt idx="731">
                  <c:v>214.09999999999584</c:v>
                </c:pt>
                <c:pt idx="732">
                  <c:v>214.19999999999584</c:v>
                </c:pt>
                <c:pt idx="733">
                  <c:v>214.29999999999583</c:v>
                </c:pt>
                <c:pt idx="734">
                  <c:v>214.39999999999583</c:v>
                </c:pt>
                <c:pt idx="735">
                  <c:v>214.49999999999582</c:v>
                </c:pt>
                <c:pt idx="736">
                  <c:v>214.59999999999582</c:v>
                </c:pt>
                <c:pt idx="737">
                  <c:v>214.69999999999581</c:v>
                </c:pt>
                <c:pt idx="738">
                  <c:v>214.7999999999958</c:v>
                </c:pt>
                <c:pt idx="739">
                  <c:v>214.8999999999958</c:v>
                </c:pt>
                <c:pt idx="740">
                  <c:v>214.99999999999579</c:v>
                </c:pt>
                <c:pt idx="741">
                  <c:v>215.09999999999579</c:v>
                </c:pt>
                <c:pt idx="742">
                  <c:v>215.19999999999578</c:v>
                </c:pt>
                <c:pt idx="743">
                  <c:v>215.29999999999578</c:v>
                </c:pt>
                <c:pt idx="744">
                  <c:v>215.39999999999577</c:v>
                </c:pt>
                <c:pt idx="745">
                  <c:v>215.49999999999577</c:v>
                </c:pt>
                <c:pt idx="746">
                  <c:v>215.59999999999576</c:v>
                </c:pt>
                <c:pt idx="747">
                  <c:v>215.69999999999575</c:v>
                </c:pt>
                <c:pt idx="748">
                  <c:v>215.79999999999575</c:v>
                </c:pt>
                <c:pt idx="749">
                  <c:v>215.89999999999574</c:v>
                </c:pt>
                <c:pt idx="750">
                  <c:v>215.99999999999574</c:v>
                </c:pt>
                <c:pt idx="751">
                  <c:v>216.09999999999573</c:v>
                </c:pt>
                <c:pt idx="752">
                  <c:v>216.19999999999573</c:v>
                </c:pt>
                <c:pt idx="753">
                  <c:v>216.29999999999572</c:v>
                </c:pt>
                <c:pt idx="754">
                  <c:v>216.39999999999571</c:v>
                </c:pt>
                <c:pt idx="755">
                  <c:v>216.49999999999571</c:v>
                </c:pt>
                <c:pt idx="756">
                  <c:v>216.5999999999957</c:v>
                </c:pt>
                <c:pt idx="757">
                  <c:v>216.6999999999957</c:v>
                </c:pt>
                <c:pt idx="758">
                  <c:v>216.79999999999569</c:v>
                </c:pt>
                <c:pt idx="759">
                  <c:v>216.89999999999569</c:v>
                </c:pt>
                <c:pt idx="760">
                  <c:v>216.99999999999568</c:v>
                </c:pt>
                <c:pt idx="761">
                  <c:v>217.09999999999567</c:v>
                </c:pt>
                <c:pt idx="762">
                  <c:v>217.19999999999567</c:v>
                </c:pt>
                <c:pt idx="763">
                  <c:v>217.29999999999566</c:v>
                </c:pt>
                <c:pt idx="764">
                  <c:v>217.39999999999566</c:v>
                </c:pt>
                <c:pt idx="765">
                  <c:v>217.49999999999565</c:v>
                </c:pt>
                <c:pt idx="766">
                  <c:v>217.59999999999565</c:v>
                </c:pt>
                <c:pt idx="767">
                  <c:v>217.69999999999564</c:v>
                </c:pt>
                <c:pt idx="768">
                  <c:v>217.79999999999563</c:v>
                </c:pt>
                <c:pt idx="769">
                  <c:v>217.89999999999563</c:v>
                </c:pt>
                <c:pt idx="770">
                  <c:v>217.99999999999562</c:v>
                </c:pt>
                <c:pt idx="771">
                  <c:v>218.09999999999562</c:v>
                </c:pt>
                <c:pt idx="772">
                  <c:v>218.19999999999561</c:v>
                </c:pt>
                <c:pt idx="773">
                  <c:v>218.29999999999561</c:v>
                </c:pt>
                <c:pt idx="774">
                  <c:v>218.3999999999956</c:v>
                </c:pt>
                <c:pt idx="775">
                  <c:v>218.49999999999559</c:v>
                </c:pt>
                <c:pt idx="776">
                  <c:v>218.59999999999559</c:v>
                </c:pt>
                <c:pt idx="777">
                  <c:v>218.69999999999558</c:v>
                </c:pt>
                <c:pt idx="778">
                  <c:v>218.79999999999558</c:v>
                </c:pt>
                <c:pt idx="779">
                  <c:v>218.89999999999557</c:v>
                </c:pt>
                <c:pt idx="780">
                  <c:v>218.99999999999557</c:v>
                </c:pt>
                <c:pt idx="781">
                  <c:v>219.09999999999556</c:v>
                </c:pt>
                <c:pt idx="782">
                  <c:v>219.19999999999555</c:v>
                </c:pt>
                <c:pt idx="783">
                  <c:v>219.29999999999555</c:v>
                </c:pt>
                <c:pt idx="784">
                  <c:v>219.39999999999554</c:v>
                </c:pt>
                <c:pt idx="785">
                  <c:v>219.49999999999554</c:v>
                </c:pt>
                <c:pt idx="786">
                  <c:v>219.59999999999553</c:v>
                </c:pt>
                <c:pt idx="787">
                  <c:v>219.69999999999553</c:v>
                </c:pt>
                <c:pt idx="788">
                  <c:v>219.79999999999552</c:v>
                </c:pt>
                <c:pt idx="789">
                  <c:v>219.89999999999552</c:v>
                </c:pt>
                <c:pt idx="790">
                  <c:v>219.99999999999551</c:v>
                </c:pt>
                <c:pt idx="791">
                  <c:v>220.0999999999955</c:v>
                </c:pt>
                <c:pt idx="792">
                  <c:v>220.1999999999955</c:v>
                </c:pt>
                <c:pt idx="793">
                  <c:v>220.29999999999549</c:v>
                </c:pt>
                <c:pt idx="794">
                  <c:v>220.39999999999549</c:v>
                </c:pt>
                <c:pt idx="795">
                  <c:v>220.49999999999548</c:v>
                </c:pt>
                <c:pt idx="796">
                  <c:v>220.59999999999548</c:v>
                </c:pt>
                <c:pt idx="797">
                  <c:v>220.69999999999547</c:v>
                </c:pt>
                <c:pt idx="798">
                  <c:v>220.79999999999546</c:v>
                </c:pt>
                <c:pt idx="799">
                  <c:v>220.89999999999546</c:v>
                </c:pt>
                <c:pt idx="800">
                  <c:v>220.99999999999545</c:v>
                </c:pt>
                <c:pt idx="801">
                  <c:v>221.09999999999545</c:v>
                </c:pt>
                <c:pt idx="802">
                  <c:v>221.19999999999544</c:v>
                </c:pt>
                <c:pt idx="803">
                  <c:v>221.29999999999544</c:v>
                </c:pt>
                <c:pt idx="804">
                  <c:v>221.39999999999543</c:v>
                </c:pt>
                <c:pt idx="805">
                  <c:v>221.49999999999542</c:v>
                </c:pt>
                <c:pt idx="806">
                  <c:v>221.59999999999542</c:v>
                </c:pt>
                <c:pt idx="807">
                  <c:v>221.69999999999541</c:v>
                </c:pt>
                <c:pt idx="808">
                  <c:v>221.79999999999541</c:v>
                </c:pt>
                <c:pt idx="809">
                  <c:v>221.8999999999954</c:v>
                </c:pt>
                <c:pt idx="810">
                  <c:v>221.9999999999954</c:v>
                </c:pt>
                <c:pt idx="811">
                  <c:v>222.09999999999539</c:v>
                </c:pt>
                <c:pt idx="812">
                  <c:v>222.19999999999538</c:v>
                </c:pt>
                <c:pt idx="813">
                  <c:v>222.29999999999538</c:v>
                </c:pt>
                <c:pt idx="814">
                  <c:v>222.39999999999537</c:v>
                </c:pt>
                <c:pt idx="815">
                  <c:v>222.49999999999537</c:v>
                </c:pt>
                <c:pt idx="816">
                  <c:v>222.59999999999536</c:v>
                </c:pt>
                <c:pt idx="817">
                  <c:v>222.69999999999536</c:v>
                </c:pt>
                <c:pt idx="818">
                  <c:v>222.79999999999535</c:v>
                </c:pt>
                <c:pt idx="819">
                  <c:v>222.89999999999534</c:v>
                </c:pt>
                <c:pt idx="820">
                  <c:v>222.99999999999534</c:v>
                </c:pt>
                <c:pt idx="821">
                  <c:v>223.09999999999533</c:v>
                </c:pt>
                <c:pt idx="822">
                  <c:v>223.19999999999533</c:v>
                </c:pt>
                <c:pt idx="823">
                  <c:v>223.29999999999532</c:v>
                </c:pt>
                <c:pt idx="824">
                  <c:v>223.39999999999532</c:v>
                </c:pt>
                <c:pt idx="825">
                  <c:v>223.49999999999531</c:v>
                </c:pt>
                <c:pt idx="826">
                  <c:v>223.5999999999953</c:v>
                </c:pt>
                <c:pt idx="827">
                  <c:v>223.6999999999953</c:v>
                </c:pt>
                <c:pt idx="828">
                  <c:v>223.79999999999529</c:v>
                </c:pt>
                <c:pt idx="829">
                  <c:v>223.89999999999529</c:v>
                </c:pt>
                <c:pt idx="830">
                  <c:v>223.99999999999528</c:v>
                </c:pt>
              </c:numCache>
            </c:numRef>
          </c:xVal>
          <c:yVal>
            <c:numRef>
              <c:f>Zadanie2!$L$2:$L$832</c:f>
              <c:numCache>
                <c:formatCode>General</c:formatCode>
                <c:ptCount val="831"/>
                <c:pt idx="0">
                  <c:v>4.6611880237187476E-3</c:v>
                </c:pt>
                <c:pt idx="1">
                  <c:v>4.7525298202624744E-3</c:v>
                </c:pt>
                <c:pt idx="2">
                  <c:v>4.8454645393306798E-3</c:v>
                </c:pt>
                <c:pt idx="3">
                  <c:v>4.9400157577706291E-3</c:v>
                </c:pt>
                <c:pt idx="4">
                  <c:v>5.0362073175887348E-3</c:v>
                </c:pt>
                <c:pt idx="5">
                  <c:v>5.1340633273503147E-3</c:v>
                </c:pt>
                <c:pt idx="6">
                  <c:v>5.2336081635557521E-3</c:v>
                </c:pt>
                <c:pt idx="7">
                  <c:v>5.3348664719925715E-3</c:v>
                </c:pt>
                <c:pt idx="8">
                  <c:v>5.4378631690624414E-3</c:v>
                </c:pt>
                <c:pt idx="9">
                  <c:v>5.5426234430825472E-3</c:v>
                </c:pt>
                <c:pt idx="10">
                  <c:v>5.6491727555605751E-3</c:v>
                </c:pt>
                <c:pt idx="11">
                  <c:v>5.757536842442494E-3</c:v>
                </c:pt>
                <c:pt idx="12">
                  <c:v>5.8677417153324878E-3</c:v>
                </c:pt>
                <c:pt idx="13">
                  <c:v>5.9798136626842109E-3</c:v>
                </c:pt>
                <c:pt idx="14">
                  <c:v>6.093779250962693E-3</c:v>
                </c:pt>
                <c:pt idx="15">
                  <c:v>6.2096653257760299E-3</c:v>
                </c:pt>
                <c:pt idx="16">
                  <c:v>6.3274990129762116E-3</c:v>
                </c:pt>
                <c:pt idx="17">
                  <c:v>6.4473077197282113E-3</c:v>
                </c:pt>
                <c:pt idx="18">
                  <c:v>6.5691191355466355E-3</c:v>
                </c:pt>
                <c:pt idx="19">
                  <c:v>6.6929612332991733E-3</c:v>
                </c:pt>
                <c:pt idx="20">
                  <c:v>6.818862270175953E-3</c:v>
                </c:pt>
                <c:pt idx="21">
                  <c:v>6.9468507886241574E-3</c:v>
                </c:pt>
                <c:pt idx="22">
                  <c:v>7.0769556172470011E-3</c:v>
                </c:pt>
                <c:pt idx="23">
                  <c:v>7.20920587166635E-3</c:v>
                </c:pt>
                <c:pt idx="24">
                  <c:v>7.3436309553481524E-3</c:v>
                </c:pt>
                <c:pt idx="25">
                  <c:v>7.4802605603899279E-3</c:v>
                </c:pt>
                <c:pt idx="26">
                  <c:v>7.6191246682693579E-3</c:v>
                </c:pt>
                <c:pt idx="27">
                  <c:v>7.7602535505534222E-3</c:v>
                </c:pt>
                <c:pt idx="28">
                  <c:v>7.9036777695670971E-3</c:v>
                </c:pt>
                <c:pt idx="29">
                  <c:v>8.0494281790207782E-3</c:v>
                </c:pt>
                <c:pt idx="30">
                  <c:v>8.1975359245958709E-3</c:v>
                </c:pt>
                <c:pt idx="31">
                  <c:v>8.3480324444872838E-3</c:v>
                </c:pt>
                <c:pt idx="32">
                  <c:v>8.500949469902529E-3</c:v>
                </c:pt>
                <c:pt idx="33">
                  <c:v>8.6563190255162566E-3</c:v>
                </c:pt>
                <c:pt idx="34">
                  <c:v>8.8141734298794495E-3</c:v>
                </c:pt>
                <c:pt idx="35">
                  <c:v>8.9745452957826974E-3</c:v>
                </c:pt>
                <c:pt idx="36">
                  <c:v>9.1374675305723272E-3</c:v>
                </c:pt>
                <c:pt idx="37">
                  <c:v>9.3029733364190046E-3</c:v>
                </c:pt>
                <c:pt idx="38">
                  <c:v>9.4710962105376342E-3</c:v>
                </c:pt>
                <c:pt idx="39">
                  <c:v>9.6418699453579421E-3</c:v>
                </c:pt>
                <c:pt idx="40">
                  <c:v>9.8153286286449381E-3</c:v>
                </c:pt>
                <c:pt idx="41">
                  <c:v>9.9915066435681439E-3</c:v>
                </c:pt>
                <c:pt idx="42">
                  <c:v>1.0170438668719244E-2</c:v>
                </c:pt>
                <c:pt idx="43">
                  <c:v>1.0352159678076869E-2</c:v>
                </c:pt>
                <c:pt idx="44">
                  <c:v>1.0536704940918035E-2</c:v>
                </c:pt>
                <c:pt idx="45">
                  <c:v>1.0724110021675315E-2</c:v>
                </c:pt>
                <c:pt idx="46">
                  <c:v>1.0914410779738782E-2</c:v>
                </c:pt>
                <c:pt idx="47">
                  <c:v>1.1107643369202173E-2</c:v>
                </c:pt>
                <c:pt idx="48">
                  <c:v>1.1303844238552248E-2</c:v>
                </c:pt>
                <c:pt idx="49">
                  <c:v>1.1503050130300714E-2</c:v>
                </c:pt>
                <c:pt idx="50">
                  <c:v>1.1705298080557758E-2</c:v>
                </c:pt>
                <c:pt idx="51">
                  <c:v>1.1910625418546462E-2</c:v>
                </c:pt>
                <c:pt idx="52">
                  <c:v>1.2119069766057323E-2</c:v>
                </c:pt>
                <c:pt idx="53">
                  <c:v>1.233066903684206E-2</c:v>
                </c:pt>
                <c:pt idx="54">
                  <c:v>1.2545461435945898E-2</c:v>
                </c:pt>
                <c:pt idx="55">
                  <c:v>1.2763485458977632E-2</c:v>
                </c:pt>
                <c:pt idx="56">
                  <c:v>1.2984779891316547E-2</c:v>
                </c:pt>
                <c:pt idx="57">
                  <c:v>1.3209383807255542E-2</c:v>
                </c:pt>
                <c:pt idx="58">
                  <c:v>1.343733656907972E-2</c:v>
                </c:pt>
                <c:pt idx="59">
                  <c:v>1.3668677826079516E-2</c:v>
                </c:pt>
                <c:pt idx="60">
                  <c:v>1.390344751349779E-2</c:v>
                </c:pt>
                <c:pt idx="61">
                  <c:v>1.414168585141001E-2</c:v>
                </c:pt>
                <c:pt idx="62">
                  <c:v>1.4383433343536823E-2</c:v>
                </c:pt>
                <c:pt idx="63">
                  <c:v>1.4628730775988379E-2</c:v>
                </c:pt>
                <c:pt idx="64">
                  <c:v>1.4877619215939428E-2</c:v>
                </c:pt>
                <c:pt idx="65">
                  <c:v>1.5130140010234872E-2</c:v>
                </c:pt>
                <c:pt idx="66">
                  <c:v>1.5386334783924486E-2</c:v>
                </c:pt>
                <c:pt idx="67">
                  <c:v>1.5646245438726759E-2</c:v>
                </c:pt>
                <c:pt idx="68">
                  <c:v>1.5909914151420707E-2</c:v>
                </c:pt>
                <c:pt idx="69">
                  <c:v>1.6177383372165025E-2</c:v>
                </c:pt>
                <c:pt idx="70">
                  <c:v>1.6448695822744237E-2</c:v>
                </c:pt>
                <c:pt idx="71">
                  <c:v>1.6723894494740571E-2</c:v>
                </c:pt>
                <c:pt idx="72">
                  <c:v>1.7003022647631649E-2</c:v>
                </c:pt>
                <c:pt idx="73">
                  <c:v>1.7286123806812648E-2</c:v>
                </c:pt>
                <c:pt idx="74">
                  <c:v>1.7573241761542759E-2</c:v>
                </c:pt>
                <c:pt idx="75">
                  <c:v>1.7864420562815297E-2</c:v>
                </c:pt>
                <c:pt idx="76">
                  <c:v>1.8159704521150382E-2</c:v>
                </c:pt>
                <c:pt idx="77">
                  <c:v>1.8459138204310305E-2</c:v>
                </c:pt>
                <c:pt idx="78">
                  <c:v>1.8762766434936407E-2</c:v>
                </c:pt>
                <c:pt idx="79">
                  <c:v>1.9070634288107194E-2</c:v>
                </c:pt>
                <c:pt idx="80">
                  <c:v>1.9382787088817157E-2</c:v>
                </c:pt>
                <c:pt idx="81">
                  <c:v>1.9699270409375424E-2</c:v>
                </c:pt>
                <c:pt idx="82">
                  <c:v>2.0020130066724106E-2</c:v>
                </c:pt>
                <c:pt idx="83">
                  <c:v>2.0345412119675606E-2</c:v>
                </c:pt>
                <c:pt idx="84">
                  <c:v>2.0675162866068457E-2</c:v>
                </c:pt>
                <c:pt idx="85">
                  <c:v>2.1009428839841165E-2</c:v>
                </c:pt>
                <c:pt idx="86">
                  <c:v>2.1348256808023519E-2</c:v>
                </c:pt>
                <c:pt idx="87">
                  <c:v>2.1691693767645077E-2</c:v>
                </c:pt>
                <c:pt idx="88">
                  <c:v>2.2039786942560265E-2</c:v>
                </c:pt>
                <c:pt idx="89">
                  <c:v>2.2392583780189709E-2</c:v>
                </c:pt>
                <c:pt idx="90">
                  <c:v>2.2750131948177349E-2</c:v>
                </c:pt>
                <c:pt idx="91">
                  <c:v>2.3112479330962967E-2</c:v>
                </c:pt>
                <c:pt idx="92">
                  <c:v>2.3479674026269721E-2</c:v>
                </c:pt>
                <c:pt idx="93">
                  <c:v>2.3851764341506529E-2</c:v>
                </c:pt>
                <c:pt idx="94">
                  <c:v>2.4228798790084598E-2</c:v>
                </c:pt>
                <c:pt idx="95">
                  <c:v>2.4610826087648023E-2</c:v>
                </c:pt>
                <c:pt idx="96">
                  <c:v>2.4997895148218312E-2</c:v>
                </c:pt>
                <c:pt idx="97">
                  <c:v>2.5390055080251994E-2</c:v>
                </c:pt>
                <c:pt idx="98">
                  <c:v>2.5787355182611778E-2</c:v>
                </c:pt>
                <c:pt idx="99">
                  <c:v>2.6189844940450409E-2</c:v>
                </c:pt>
                <c:pt idx="100">
                  <c:v>2.6597574021007299E-2</c:v>
                </c:pt>
                <c:pt idx="101">
                  <c:v>2.7010592269317735E-2</c:v>
                </c:pt>
                <c:pt idx="102">
                  <c:v>2.7428949703834367E-2</c:v>
                </c:pt>
                <c:pt idx="103">
                  <c:v>2.7852696511960841E-2</c:v>
                </c:pt>
                <c:pt idx="104">
                  <c:v>2.8281883045497537E-2</c:v>
                </c:pt>
                <c:pt idx="105">
                  <c:v>2.8716559815999184E-2</c:v>
                </c:pt>
                <c:pt idx="106">
                  <c:v>2.9156777490044302E-2</c:v>
                </c:pt>
                <c:pt idx="107">
                  <c:v>2.9602586884416453E-2</c:v>
                </c:pt>
                <c:pt idx="108">
                  <c:v>3.0054038961196981E-2</c:v>
                </c:pt>
                <c:pt idx="109">
                  <c:v>3.0511184822769866E-2</c:v>
                </c:pt>
                <c:pt idx="110">
                  <c:v>3.0974075706737682E-2</c:v>
                </c:pt>
                <c:pt idx="111">
                  <c:v>3.1442762980749717E-2</c:v>
                </c:pt>
                <c:pt idx="112">
                  <c:v>3.1917298137241694E-2</c:v>
                </c:pt>
                <c:pt idx="113">
                  <c:v>3.2397732788087087E-2</c:v>
                </c:pt>
                <c:pt idx="114">
                  <c:v>3.2884118659160702E-2</c:v>
                </c:pt>
                <c:pt idx="115">
                  <c:v>3.3376507584813996E-2</c:v>
                </c:pt>
                <c:pt idx="116">
                  <c:v>3.3874951502262662E-2</c:v>
                </c:pt>
                <c:pt idx="117">
                  <c:v>3.4379502445886632E-2</c:v>
                </c:pt>
                <c:pt idx="118">
                  <c:v>3.4890212541442339E-2</c:v>
                </c:pt>
                <c:pt idx="119">
                  <c:v>3.5407134000188085E-2</c:v>
                </c:pt>
                <c:pt idx="120">
                  <c:v>3.5930319112922188E-2</c:v>
                </c:pt>
                <c:pt idx="121">
                  <c:v>3.645982024393439E-2</c:v>
                </c:pt>
                <c:pt idx="122">
                  <c:v>3.699568982487083E-2</c:v>
                </c:pt>
                <c:pt idx="123">
                  <c:v>3.7537980348512953E-2</c:v>
                </c:pt>
                <c:pt idx="124">
                  <c:v>3.8086744362470941E-2</c:v>
                </c:pt>
                <c:pt idx="125">
                  <c:v>3.8642034462790985E-2</c:v>
                </c:pt>
                <c:pt idx="126">
                  <c:v>3.9203903287478602E-2</c:v>
                </c:pt>
                <c:pt idx="127">
                  <c:v>3.9772403509936514E-2</c:v>
                </c:pt>
                <c:pt idx="128">
                  <c:v>4.0347587832319121E-2</c:v>
                </c:pt>
                <c:pt idx="129">
                  <c:v>4.0929508978803077E-2</c:v>
                </c:pt>
                <c:pt idx="130">
                  <c:v>4.1518219688774741E-2</c:v>
                </c:pt>
                <c:pt idx="131">
                  <c:v>4.2113772709935403E-2</c:v>
                </c:pt>
                <c:pt idx="132">
                  <c:v>4.271622079132438E-2</c:v>
                </c:pt>
                <c:pt idx="133">
                  <c:v>4.3325616676260781E-2</c:v>
                </c:pt>
                <c:pt idx="134">
                  <c:v>4.3942013095204721E-2</c:v>
                </c:pt>
                <c:pt idx="135">
                  <c:v>4.4565462758538225E-2</c:v>
                </c:pt>
                <c:pt idx="136">
                  <c:v>4.5196018349267182E-2</c:v>
                </c:pt>
                <c:pt idx="137">
                  <c:v>4.5833732515644467E-2</c:v>
                </c:pt>
                <c:pt idx="138">
                  <c:v>4.6478657863714946E-2</c:v>
                </c:pt>
                <c:pt idx="139">
                  <c:v>4.7130846949784075E-2</c:v>
                </c:pt>
                <c:pt idx="140">
                  <c:v>4.7790352272809429E-2</c:v>
                </c:pt>
                <c:pt idx="141">
                  <c:v>4.8457226266717446E-2</c:v>
                </c:pt>
                <c:pt idx="142">
                  <c:v>4.9131521292645169E-2</c:v>
                </c:pt>
                <c:pt idx="143">
                  <c:v>4.9813289631108579E-2</c:v>
                </c:pt>
                <c:pt idx="144">
                  <c:v>5.0502583474098063E-2</c:v>
                </c:pt>
                <c:pt idx="145">
                  <c:v>5.1199454917102018E-2</c:v>
                </c:pt>
                <c:pt idx="146">
                  <c:v>5.1903955951060128E-2</c:v>
                </c:pt>
                <c:pt idx="147">
                  <c:v>5.2616138454246071E-2</c:v>
                </c:pt>
                <c:pt idx="148">
                  <c:v>5.3336054184082181E-2</c:v>
                </c:pt>
                <c:pt idx="149">
                  <c:v>5.4063754768886238E-2</c:v>
                </c:pt>
                <c:pt idx="150">
                  <c:v>5.479929169955166E-2</c:v>
                </c:pt>
                <c:pt idx="151">
                  <c:v>5.5542716321162318E-2</c:v>
                </c:pt>
                <c:pt idx="152">
                  <c:v>5.6294079824543125E-2</c:v>
                </c:pt>
                <c:pt idx="153">
                  <c:v>5.7053433237747572E-2</c:v>
                </c:pt>
                <c:pt idx="154">
                  <c:v>5.782082741748365E-2</c:v>
                </c:pt>
                <c:pt idx="155">
                  <c:v>5.8596313040478798E-2</c:v>
                </c:pt>
                <c:pt idx="156">
                  <c:v>5.9379940594786032E-2</c:v>
                </c:pt>
                <c:pt idx="157">
                  <c:v>6.0171760371031703E-2</c:v>
                </c:pt>
                <c:pt idx="158">
                  <c:v>6.0971822453607133E-2</c:v>
                </c:pt>
                <c:pt idx="159">
                  <c:v>6.178017671180451E-2</c:v>
                </c:pt>
                <c:pt idx="160">
                  <c:v>6.2596872790899358E-2</c:v>
                </c:pt>
                <c:pt idx="161">
                  <c:v>6.3421960103180283E-2</c:v>
                </c:pt>
                <c:pt idx="162">
                  <c:v>6.4255487818928106E-2</c:v>
                </c:pt>
                <c:pt idx="163">
                  <c:v>6.5097504857345348E-2</c:v>
                </c:pt>
                <c:pt idx="164">
                  <c:v>6.5948059877437903E-2</c:v>
                </c:pt>
                <c:pt idx="165">
                  <c:v>6.6807201268849981E-2</c:v>
                </c:pt>
                <c:pt idx="166">
                  <c:v>6.7674977142654885E-2</c:v>
                </c:pt>
                <c:pt idx="167">
                  <c:v>6.8551435322102214E-2</c:v>
                </c:pt>
                <c:pt idx="168">
                  <c:v>6.9436623333323219E-2</c:v>
                </c:pt>
                <c:pt idx="169">
                  <c:v>7.0330588395996901E-2</c:v>
                </c:pt>
                <c:pt idx="170">
                  <c:v>7.1233377413977325E-2</c:v>
                </c:pt>
                <c:pt idx="171">
                  <c:v>7.2145036965884854E-2</c:v>
                </c:pt>
                <c:pt idx="172">
                  <c:v>7.3065613295662205E-2</c:v>
                </c:pt>
                <c:pt idx="173">
                  <c:v>7.3995152303097736E-2</c:v>
                </c:pt>
                <c:pt idx="174">
                  <c:v>7.4933699534317749E-2</c:v>
                </c:pt>
                <c:pt idx="175">
                  <c:v>7.5881300172248645E-2</c:v>
                </c:pt>
                <c:pt idx="176">
                  <c:v>7.6837999027052573E-2</c:v>
                </c:pt>
                <c:pt idx="177">
                  <c:v>7.7803840526536661E-2</c:v>
                </c:pt>
                <c:pt idx="178">
                  <c:v>7.8778868706538316E-2</c:v>
                </c:pt>
                <c:pt idx="179">
                  <c:v>7.9763127201289641E-2</c:v>
                </c:pt>
                <c:pt idx="180">
                  <c:v>8.0756659233760797E-2</c:v>
                </c:pt>
                <c:pt idx="181">
                  <c:v>8.1759507605986215E-2</c:v>
                </c:pt>
                <c:pt idx="182">
                  <c:v>8.2771714689374304E-2</c:v>
                </c:pt>
                <c:pt idx="183">
                  <c:v>8.3793322415003549E-2</c:v>
                </c:pt>
                <c:pt idx="184">
                  <c:v>8.4824372263906767E-2</c:v>
                </c:pt>
                <c:pt idx="185">
                  <c:v>8.5864905257344817E-2</c:v>
                </c:pt>
                <c:pt idx="186">
                  <c:v>8.6914961947073877E-2</c:v>
                </c:pt>
                <c:pt idx="187">
                  <c:v>8.7974582405605239E-2</c:v>
                </c:pt>
                <c:pt idx="188">
                  <c:v>8.9043806216463225E-2</c:v>
                </c:pt>
                <c:pt idx="189">
                  <c:v>9.0122672464440806E-2</c:v>
                </c:pt>
                <c:pt idx="190">
                  <c:v>9.121121972585601E-2</c:v>
                </c:pt>
                <c:pt idx="191">
                  <c:v>9.230948605881166E-2</c:v>
                </c:pt>
                <c:pt idx="192">
                  <c:v>9.3417508993459658E-2</c:v>
                </c:pt>
                <c:pt idx="193">
                  <c:v>9.453532552227327E-2</c:v>
                </c:pt>
                <c:pt idx="194">
                  <c:v>9.5662972090328521E-2</c:v>
                </c:pt>
                <c:pt idx="195">
                  <c:v>9.6800484585597632E-2</c:v>
                </c:pt>
                <c:pt idx="196">
                  <c:v>9.7947898329256655E-2</c:v>
                </c:pt>
                <c:pt idx="197">
                  <c:v>9.9105248066009094E-2</c:v>
                </c:pt>
                <c:pt idx="198">
                  <c:v>0.10027256795442886</c:v>
                </c:pt>
                <c:pt idx="199">
                  <c:v>0.1014498915573237</c:v>
                </c:pt>
                <c:pt idx="200">
                  <c:v>0.10263725183212222</c:v>
                </c:pt>
                <c:pt idx="201">
                  <c:v>0.10383468112128666</c:v>
                </c:pt>
                <c:pt idx="202">
                  <c:v>0.10504221114275356</c:v>
                </c:pt>
                <c:pt idx="203">
                  <c:v>0.106259872980405</c:v>
                </c:pt>
                <c:pt idx="204">
                  <c:v>0.10748769707457259</c:v>
                </c:pt>
                <c:pt idx="205">
                  <c:v>0.1087257132125766</c:v>
                </c:pt>
                <c:pt idx="206">
                  <c:v>0.10997395051930296</c:v>
                </c:pt>
                <c:pt idx="207">
                  <c:v>0.11123243744781973</c:v>
                </c:pt>
                <c:pt idx="208">
                  <c:v>0.11250120177003688</c:v>
                </c:pt>
                <c:pt idx="209">
                  <c:v>0.11378027056741022</c:v>
                </c:pt>
                <c:pt idx="210">
                  <c:v>0.11506967022169276</c:v>
                </c:pt>
                <c:pt idx="211">
                  <c:v>0.11636942640573658</c:v>
                </c:pt>
                <c:pt idx="212">
                  <c:v>0.11767956407434571</c:v>
                </c:pt>
                <c:pt idx="213">
                  <c:v>0.11900010745518461</c:v>
                </c:pt>
                <c:pt idx="214">
                  <c:v>0.1203310800397439</c:v>
                </c:pt>
                <c:pt idx="215">
                  <c:v>0.12167250457436474</c:v>
                </c:pt>
                <c:pt idx="216">
                  <c:v>0.12302440305132667</c:v>
                </c:pt>
                <c:pt idx="217">
                  <c:v>0.12438679669999878</c:v>
                </c:pt>
                <c:pt idx="218">
                  <c:v>0.12575970597805861</c:v>
                </c:pt>
                <c:pt idx="219">
                  <c:v>0.12714315056278094</c:v>
                </c:pt>
                <c:pt idx="220">
                  <c:v>0.12853714934239738</c:v>
                </c:pt>
                <c:pt idx="221">
                  <c:v>0.1299417204075321</c:v>
                </c:pt>
                <c:pt idx="222">
                  <c:v>0.13135688104271281</c:v>
                </c:pt>
                <c:pt idx="223">
                  <c:v>0.13278264771796275</c:v>
                </c:pt>
                <c:pt idx="224">
                  <c:v>0.13421903608047384</c:v>
                </c:pt>
                <c:pt idx="225">
                  <c:v>0.13566606094636405</c:v>
                </c:pt>
                <c:pt idx="226">
                  <c:v>0.13712373629252253</c:v>
                </c:pt>
                <c:pt idx="227">
                  <c:v>0.138592075248543</c:v>
                </c:pt>
                <c:pt idx="228">
                  <c:v>0.14007109008874977</c:v>
                </c:pt>
                <c:pt idx="229">
                  <c:v>0.14156079222431783</c:v>
                </c:pt>
                <c:pt idx="230">
                  <c:v>0.14306119219548932</c:v>
                </c:pt>
                <c:pt idx="231">
                  <c:v>0.14457229966388968</c:v>
                </c:pt>
                <c:pt idx="232">
                  <c:v>0.14609412340494471</c:v>
                </c:pt>
                <c:pt idx="233">
                  <c:v>0.1476266713004025</c:v>
                </c:pt>
                <c:pt idx="234">
                  <c:v>0.14916995033096081</c:v>
                </c:pt>
                <c:pt idx="235">
                  <c:v>0.15072396656900378</c:v>
                </c:pt>
                <c:pt idx="236">
                  <c:v>0.15228872517145003</c:v>
                </c:pt>
                <c:pt idx="237">
                  <c:v>0.15386423037271357</c:v>
                </c:pt>
                <c:pt idx="238">
                  <c:v>0.15545048547778131</c:v>
                </c:pt>
                <c:pt idx="239">
                  <c:v>0.15704749285540853</c:v>
                </c:pt>
                <c:pt idx="240">
                  <c:v>0.15865525393143501</c:v>
                </c:pt>
                <c:pt idx="241">
                  <c:v>0.16027376918222372</c:v>
                </c:pt>
                <c:pt idx="242">
                  <c:v>0.16190303812822537</c:v>
                </c:pt>
                <c:pt idx="243">
                  <c:v>0.1635430593276696</c:v>
                </c:pt>
                <c:pt idx="244">
                  <c:v>0.16519383037038649</c:v>
                </c:pt>
                <c:pt idx="245">
                  <c:v>0.16685534787175982</c:v>
                </c:pt>
                <c:pt idx="246">
                  <c:v>0.16852760746681433</c:v>
                </c:pt>
                <c:pt idx="247">
                  <c:v>0.17021060380443981</c:v>
                </c:pt>
                <c:pt idx="248">
                  <c:v>0.1719043305417528</c:v>
                </c:pt>
                <c:pt idx="249">
                  <c:v>0.17360878033860039</c:v>
                </c:pt>
                <c:pt idx="250">
                  <c:v>0.17532394485220495</c:v>
                </c:pt>
                <c:pt idx="251">
                  <c:v>0.17704981473195602</c:v>
                </c:pt>
                <c:pt idx="252">
                  <c:v>0.17878637961434671</c:v>
                </c:pt>
                <c:pt idx="253">
                  <c:v>0.18053362811806145</c:v>
                </c:pt>
                <c:pt idx="254">
                  <c:v>0.182291547839213</c:v>
                </c:pt>
                <c:pt idx="255">
                  <c:v>0.18406012534673377</c:v>
                </c:pt>
                <c:pt idx="256">
                  <c:v>0.18583934617792097</c:v>
                </c:pt>
                <c:pt idx="257">
                  <c:v>0.18762919483413998</c:v>
                </c:pt>
                <c:pt idx="258">
                  <c:v>0.18942965477668561</c:v>
                </c:pt>
                <c:pt idx="259">
                  <c:v>0.19124070842280452</c:v>
                </c:pt>
                <c:pt idx="260">
                  <c:v>0.19306233714187995</c:v>
                </c:pt>
                <c:pt idx="261">
                  <c:v>0.19489452125178108</c:v>
                </c:pt>
                <c:pt idx="262">
                  <c:v>0.19673724001537862</c:v>
                </c:pt>
                <c:pt idx="263">
                  <c:v>0.19859047163722782</c:v>
                </c:pt>
                <c:pt idx="264">
                  <c:v>0.20045419326042166</c:v>
                </c:pt>
                <c:pt idx="265">
                  <c:v>0.20232838096361469</c:v>
                </c:pt>
                <c:pt idx="266">
                  <c:v>0.20421300975822082</c:v>
                </c:pt>
                <c:pt idx="267">
                  <c:v>0.20610805358578424</c:v>
                </c:pt>
                <c:pt idx="268">
                  <c:v>0.20801348531552755</c:v>
                </c:pt>
                <c:pt idx="269">
                  <c:v>0.20992927674207701</c:v>
                </c:pt>
                <c:pt idx="270">
                  <c:v>0.21185539858336705</c:v>
                </c:pt>
                <c:pt idx="271">
                  <c:v>0.21379182047872486</c:v>
                </c:pt>
                <c:pt idx="272">
                  <c:v>0.21573851098713756</c:v>
                </c:pt>
                <c:pt idx="273">
                  <c:v>0.21769543758570264</c:v>
                </c:pt>
                <c:pt idx="274">
                  <c:v>0.21966256666826214</c:v>
                </c:pt>
                <c:pt idx="275">
                  <c:v>0.22163986354422363</c:v>
                </c:pt>
                <c:pt idx="276">
                  <c:v>0.22362729243756813</c:v>
                </c:pt>
                <c:pt idx="277">
                  <c:v>0.22562481648604643</c:v>
                </c:pt>
                <c:pt idx="278">
                  <c:v>0.22763239774056415</c:v>
                </c:pt>
                <c:pt idx="279">
                  <c:v>0.22964999716475856</c:v>
                </c:pt>
                <c:pt idx="280">
                  <c:v>0.2316775746347659</c:v>
                </c:pt>
                <c:pt idx="281">
                  <c:v>0.23371508893918244</c:v>
                </c:pt>
                <c:pt idx="282">
                  <c:v>0.23576249777921823</c:v>
                </c:pt>
                <c:pt idx="283">
                  <c:v>0.23781975776904574</c:v>
                </c:pt>
                <c:pt idx="284">
                  <c:v>0.23988682443634407</c:v>
                </c:pt>
                <c:pt idx="285">
                  <c:v>0.24196365222303923</c:v>
                </c:pt>
                <c:pt idx="286">
                  <c:v>0.24405019448624132</c:v>
                </c:pt>
                <c:pt idx="287">
                  <c:v>0.24614640349937955</c:v>
                </c:pt>
                <c:pt idx="288">
                  <c:v>0.24825223045353595</c:v>
                </c:pt>
                <c:pt idx="289">
                  <c:v>0.25036762545897728</c:v>
                </c:pt>
                <c:pt idx="290">
                  <c:v>0.25249253754688777</c:v>
                </c:pt>
                <c:pt idx="291">
                  <c:v>0.25462691467130072</c:v>
                </c:pt>
                <c:pt idx="292">
                  <c:v>0.25677070371123173</c:v>
                </c:pt>
                <c:pt idx="293">
                  <c:v>0.25892385047301236</c:v>
                </c:pt>
                <c:pt idx="294">
                  <c:v>0.26108629969282537</c:v>
                </c:pt>
                <c:pt idx="295">
                  <c:v>0.26325799503944181</c:v>
                </c:pt>
                <c:pt idx="296">
                  <c:v>0.26543887911715974</c:v>
                </c:pt>
                <c:pt idx="297">
                  <c:v>0.26762889346894592</c:v>
                </c:pt>
                <c:pt idx="298">
                  <c:v>0.26982797857977869</c:v>
                </c:pt>
                <c:pt idx="299">
                  <c:v>0.27203607388019441</c:v>
                </c:pt>
                <c:pt idx="300">
                  <c:v>0.27425311775003569</c:v>
                </c:pt>
                <c:pt idx="301">
                  <c:v>0.27647904752240271</c:v>
                </c:pt>
                <c:pt idx="302">
                  <c:v>0.27871379948780672</c:v>
                </c:pt>
                <c:pt idx="303">
                  <c:v>0.28095730889852555</c:v>
                </c:pt>
                <c:pt idx="304">
                  <c:v>0.2832095099731623</c:v>
                </c:pt>
                <c:pt idx="305">
                  <c:v>0.28547033590140469</c:v>
                </c:pt>
                <c:pt idx="306">
                  <c:v>0.28773971884898747</c:v>
                </c:pt>
                <c:pt idx="307">
                  <c:v>0.29001758996285504</c:v>
                </c:pt>
                <c:pt idx="308">
                  <c:v>0.29230387937652602</c:v>
                </c:pt>
                <c:pt idx="309">
                  <c:v>0.29459851621565764</c:v>
                </c:pt>
                <c:pt idx="310">
                  <c:v>0.29690142860381052</c:v>
                </c:pt>
                <c:pt idx="311">
                  <c:v>0.29921254366841321</c:v>
                </c:pt>
                <c:pt idx="312">
                  <c:v>0.301531787546925</c:v>
                </c:pt>
                <c:pt idx="313">
                  <c:v>0.30385908539319761</c:v>
                </c:pt>
                <c:pt idx="314">
                  <c:v>0.30619436138403422</c:v>
                </c:pt>
                <c:pt idx="315">
                  <c:v>0.3085375387259448</c:v>
                </c:pt>
                <c:pt idx="316">
                  <c:v>0.31088853966209862</c:v>
                </c:pt>
                <c:pt idx="317">
                  <c:v>0.31324728547946989</c:v>
                </c:pt>
                <c:pt idx="318">
                  <c:v>0.31561369651617976</c:v>
                </c:pt>
                <c:pt idx="319">
                  <c:v>0.31798769216902939</c:v>
                </c:pt>
                <c:pt idx="320">
                  <c:v>0.32036919090122695</c:v>
                </c:pt>
                <c:pt idx="321">
                  <c:v>0.32275811025030399</c:v>
                </c:pt>
                <c:pt idx="322">
                  <c:v>0.32515436683622284</c:v>
                </c:pt>
                <c:pt idx="323">
                  <c:v>0.32755787636967204</c:v>
                </c:pt>
                <c:pt idx="324">
                  <c:v>0.32996855366054922</c:v>
                </c:pt>
                <c:pt idx="325">
                  <c:v>0.33238631262663032</c:v>
                </c:pt>
                <c:pt idx="326">
                  <c:v>0.33481106630242308</c:v>
                </c:pt>
                <c:pt idx="327">
                  <c:v>0.33724272684820422</c:v>
                </c:pt>
                <c:pt idx="328">
                  <c:v>0.33968120555923786</c:v>
                </c:pt>
                <c:pt idx="329">
                  <c:v>0.34212641287517465</c:v>
                </c:pt>
                <c:pt idx="330">
                  <c:v>0.34457825838962974</c:v>
                </c:pt>
                <c:pt idx="331">
                  <c:v>0.34703665085993679</c:v>
                </c:pt>
                <c:pt idx="332">
                  <c:v>0.34950149821707854</c:v>
                </c:pt>
                <c:pt idx="333">
                  <c:v>0.35197270757579036</c:v>
                </c:pt>
                <c:pt idx="334">
                  <c:v>0.35445018524483562</c:v>
                </c:pt>
                <c:pt idx="335">
                  <c:v>0.35693383673745127</c:v>
                </c:pt>
                <c:pt idx="336">
                  <c:v>0.35942356678196119</c:v>
                </c:pt>
                <c:pt idx="337">
                  <c:v>0.36191927933255608</c:v>
                </c:pt>
                <c:pt idx="338">
                  <c:v>0.36442087758023756</c:v>
                </c:pt>
                <c:pt idx="339">
                  <c:v>0.36692826396392353</c:v>
                </c:pt>
                <c:pt idx="340">
                  <c:v>0.36944134018171498</c:v>
                </c:pt>
                <c:pt idx="341">
                  <c:v>0.37196000720231942</c:v>
                </c:pt>
                <c:pt idx="342">
                  <c:v>0.37448416527663081</c:v>
                </c:pt>
                <c:pt idx="343">
                  <c:v>0.37701371394946293</c:v>
                </c:pt>
                <c:pt idx="344">
                  <c:v>0.37954855207143334</c:v>
                </c:pt>
                <c:pt idx="345">
                  <c:v>0.38208857781099748</c:v>
                </c:pt>
                <c:pt idx="346">
                  <c:v>0.38463368866662795</c:v>
                </c:pt>
                <c:pt idx="347">
                  <c:v>0.38718378147913901</c:v>
                </c:pt>
                <c:pt idx="348">
                  <c:v>0.38973875244415218</c:v>
                </c:pt>
                <c:pt idx="349">
                  <c:v>0.39229849712470122</c:v>
                </c:pt>
                <c:pt idx="350">
                  <c:v>0.39486291046397409</c:v>
                </c:pt>
                <c:pt idx="351">
                  <c:v>0.39743188679818819</c:v>
                </c:pt>
                <c:pt idx="352">
                  <c:v>0.4000053198695982</c:v>
                </c:pt>
                <c:pt idx="353">
                  <c:v>0.40258310283963183</c:v>
                </c:pt>
                <c:pt idx="354">
                  <c:v>0.40516512830215212</c:v>
                </c:pt>
                <c:pt idx="355">
                  <c:v>0.40775128829684304</c:v>
                </c:pt>
                <c:pt idx="356">
                  <c:v>0.41034147432271573</c:v>
                </c:pt>
                <c:pt idx="357">
                  <c:v>0.4129355773517327</c:v>
                </c:pt>
                <c:pt idx="358">
                  <c:v>0.41553348784254657</c:v>
                </c:pt>
                <c:pt idx="359">
                  <c:v>0.41813509575435159</c:v>
                </c:pt>
                <c:pt idx="360">
                  <c:v>0.42074029056084361</c:v>
                </c:pt>
                <c:pt idx="361">
                  <c:v>0.42334896126428695</c:v>
                </c:pt>
                <c:pt idx="362">
                  <c:v>0.42596099640968399</c:v>
                </c:pt>
                <c:pt idx="363">
                  <c:v>0.42857628409904525</c:v>
                </c:pt>
                <c:pt idx="364">
                  <c:v>0.43119471200575693</c:v>
                </c:pt>
                <c:pt idx="365">
                  <c:v>0.43381616738904194</c:v>
                </c:pt>
                <c:pt idx="366">
                  <c:v>0.43644053710851249</c:v>
                </c:pt>
                <c:pt idx="367">
                  <c:v>0.43906770763881076</c:v>
                </c:pt>
                <c:pt idx="368">
                  <c:v>0.44169756508433328</c:v>
                </c:pt>
                <c:pt idx="369">
                  <c:v>0.44432999519403832</c:v>
                </c:pt>
                <c:pt idx="370">
                  <c:v>0.44696488337633056</c:v>
                </c:pt>
                <c:pt idx="371">
                  <c:v>0.44960211471402123</c:v>
                </c:pt>
                <c:pt idx="372">
                  <c:v>0.45224157397936032</c:v>
                </c:pt>
                <c:pt idx="373">
                  <c:v>0.45488314564913701</c:v>
                </c:pt>
                <c:pt idx="374">
                  <c:v>0.4575267139198459</c:v>
                </c:pt>
                <c:pt idx="375">
                  <c:v>0.46017216272291461</c:v>
                </c:pt>
                <c:pt idx="376">
                  <c:v>0.46281937573999055</c:v>
                </c:pt>
                <c:pt idx="377">
                  <c:v>0.46546823641828272</c:v>
                </c:pt>
                <c:pt idx="378">
                  <c:v>0.46811862798595566</c:v>
                </c:pt>
                <c:pt idx="379">
                  <c:v>0.47077043346757147</c:v>
                </c:pt>
                <c:pt idx="380">
                  <c:v>0.47342353569957757</c:v>
                </c:pt>
                <c:pt idx="381">
                  <c:v>0.47607781734583565</c:v>
                </c:pt>
                <c:pt idx="382">
                  <c:v>0.47873316091318924</c:v>
                </c:pt>
                <c:pt idx="383">
                  <c:v>0.48138944876706596</c:v>
                </c:pt>
                <c:pt idx="384">
                  <c:v>0.48404656314711125</c:v>
                </c:pt>
                <c:pt idx="385">
                  <c:v>0.48670438618284972</c:v>
                </c:pt>
                <c:pt idx="386">
                  <c:v>0.48936279990937159</c:v>
                </c:pt>
                <c:pt idx="387">
                  <c:v>0.49202168628303949</c:v>
                </c:pt>
                <c:pt idx="388">
                  <c:v>0.49468092719721296</c:v>
                </c:pt>
                <c:pt idx="389">
                  <c:v>0.497340404497987</c:v>
                </c:pt>
                <c:pt idx="390">
                  <c:v>0.49999999999994105</c:v>
                </c:pt>
                <c:pt idx="391">
                  <c:v>0.5026595955018951</c:v>
                </c:pt>
                <c:pt idx="392">
                  <c:v>0.50531907280266908</c:v>
                </c:pt>
                <c:pt idx="393">
                  <c:v>0.50797831371684254</c:v>
                </c:pt>
                <c:pt idx="394">
                  <c:v>0.5106372000905105</c:v>
                </c:pt>
                <c:pt idx="395">
                  <c:v>0.51329561381703237</c:v>
                </c:pt>
                <c:pt idx="396">
                  <c:v>0.51595343685277095</c:v>
                </c:pt>
                <c:pt idx="397">
                  <c:v>0.5186105512328163</c:v>
                </c:pt>
                <c:pt idx="398">
                  <c:v>0.52126683908669302</c:v>
                </c:pt>
                <c:pt idx="399">
                  <c:v>0.52392218265404666</c:v>
                </c:pt>
                <c:pt idx="400">
                  <c:v>0.5265764643003048</c:v>
                </c:pt>
                <c:pt idx="401">
                  <c:v>0.5292295665323109</c:v>
                </c:pt>
                <c:pt idx="402">
                  <c:v>0.53188137201392682</c:v>
                </c:pt>
                <c:pt idx="403">
                  <c:v>0.53453176358159982</c:v>
                </c:pt>
                <c:pt idx="404">
                  <c:v>0.53718062425989199</c:v>
                </c:pt>
                <c:pt idx="405">
                  <c:v>0.53982783727696804</c:v>
                </c:pt>
                <c:pt idx="406">
                  <c:v>0.54247328608003687</c:v>
                </c:pt>
                <c:pt idx="407">
                  <c:v>0.54511685435074586</c:v>
                </c:pt>
                <c:pt idx="408">
                  <c:v>0.5477584260205226</c:v>
                </c:pt>
                <c:pt idx="409">
                  <c:v>0.55039788528586175</c:v>
                </c:pt>
                <c:pt idx="410">
                  <c:v>0.55303511662355254</c:v>
                </c:pt>
                <c:pt idx="411">
                  <c:v>0.55567000480584494</c:v>
                </c:pt>
                <c:pt idx="412">
                  <c:v>0.55830243491555009</c:v>
                </c:pt>
                <c:pt idx="413">
                  <c:v>0.56093229236107267</c:v>
                </c:pt>
                <c:pt idx="414">
                  <c:v>0.56355946289137104</c:v>
                </c:pt>
                <c:pt idx="415">
                  <c:v>0.56618383261084182</c:v>
                </c:pt>
                <c:pt idx="416">
                  <c:v>0.56880528799412688</c:v>
                </c:pt>
                <c:pt idx="417">
                  <c:v>0.57142371590083874</c:v>
                </c:pt>
                <c:pt idx="418">
                  <c:v>0.5740390035902001</c:v>
                </c:pt>
                <c:pt idx="419">
                  <c:v>0.57665103873559731</c:v>
                </c:pt>
                <c:pt idx="420">
                  <c:v>0.57925970943904082</c:v>
                </c:pt>
                <c:pt idx="421">
                  <c:v>0.58186490424553305</c:v>
                </c:pt>
                <c:pt idx="422">
                  <c:v>0.58446651215733814</c:v>
                </c:pt>
                <c:pt idx="423">
                  <c:v>0.58706442264815228</c:v>
                </c:pt>
                <c:pt idx="424">
                  <c:v>0.58965852567716937</c:v>
                </c:pt>
                <c:pt idx="425">
                  <c:v>0.59224871170304216</c:v>
                </c:pt>
                <c:pt idx="426">
                  <c:v>0.5948348716977333</c:v>
                </c:pt>
                <c:pt idx="427">
                  <c:v>0.59741689716025381</c:v>
                </c:pt>
                <c:pt idx="428">
                  <c:v>0.59999468013028756</c:v>
                </c:pt>
                <c:pt idx="429">
                  <c:v>0.60256811320169779</c:v>
                </c:pt>
                <c:pt idx="430">
                  <c:v>0.60513708953591216</c:v>
                </c:pt>
                <c:pt idx="431">
                  <c:v>0.6077015028751851</c:v>
                </c:pt>
                <c:pt idx="432">
                  <c:v>0.61026124755573441</c:v>
                </c:pt>
                <c:pt idx="433">
                  <c:v>0.61281621852074775</c:v>
                </c:pt>
                <c:pt idx="434">
                  <c:v>0.61536631133325903</c:v>
                </c:pt>
                <c:pt idx="435">
                  <c:v>0.61791142218888973</c:v>
                </c:pt>
                <c:pt idx="436">
                  <c:v>0.62045144792845419</c:v>
                </c:pt>
                <c:pt idx="437">
                  <c:v>0.62298628605042483</c:v>
                </c:pt>
                <c:pt idx="438">
                  <c:v>0.62551583472325711</c:v>
                </c:pt>
                <c:pt idx="439">
                  <c:v>0.62803999279756884</c:v>
                </c:pt>
                <c:pt idx="440">
                  <c:v>0.63055865981817349</c:v>
                </c:pt>
                <c:pt idx="441">
                  <c:v>0.63307173603596523</c:v>
                </c:pt>
                <c:pt idx="442">
                  <c:v>0.63557912241965142</c:v>
                </c:pt>
                <c:pt idx="443">
                  <c:v>0.63808072066733312</c:v>
                </c:pt>
                <c:pt idx="444">
                  <c:v>0.64057643321792834</c:v>
                </c:pt>
                <c:pt idx="445">
                  <c:v>0.64306616326243848</c:v>
                </c:pt>
                <c:pt idx="446">
                  <c:v>0.64554981475505435</c:v>
                </c:pt>
                <c:pt idx="447">
                  <c:v>0.64802729242409995</c:v>
                </c:pt>
                <c:pt idx="448">
                  <c:v>0.65049850178281199</c:v>
                </c:pt>
                <c:pt idx="449">
                  <c:v>0.65296334913995402</c:v>
                </c:pt>
                <c:pt idx="450">
                  <c:v>0.65542174161026134</c:v>
                </c:pt>
                <c:pt idx="451">
                  <c:v>0.65787358712471677</c:v>
                </c:pt>
                <c:pt idx="452">
                  <c:v>0.66031879444065389</c:v>
                </c:pt>
                <c:pt idx="453">
                  <c:v>0.66275727315168786</c:v>
                </c:pt>
                <c:pt idx="454">
                  <c:v>0.66518893369746923</c:v>
                </c:pt>
                <c:pt idx="455">
                  <c:v>0.66761368737326232</c:v>
                </c:pt>
                <c:pt idx="456">
                  <c:v>0.67003144633934375</c:v>
                </c:pt>
                <c:pt idx="457">
                  <c:v>0.67244212363022116</c:v>
                </c:pt>
                <c:pt idx="458">
                  <c:v>0.67484563316367074</c:v>
                </c:pt>
                <c:pt idx="459">
                  <c:v>0.67724188974958988</c:v>
                </c:pt>
                <c:pt idx="460">
                  <c:v>0.67963080909866724</c:v>
                </c:pt>
                <c:pt idx="461">
                  <c:v>0.68201230783086519</c:v>
                </c:pt>
                <c:pt idx="462">
                  <c:v>0.68438630348371521</c:v>
                </c:pt>
                <c:pt idx="463">
                  <c:v>0.68675271452042541</c:v>
                </c:pt>
                <c:pt idx="464">
                  <c:v>0.68911146033779702</c:v>
                </c:pt>
                <c:pt idx="465">
                  <c:v>0.69146246127395117</c:v>
                </c:pt>
                <c:pt idx="466">
                  <c:v>0.69380563861586209</c:v>
                </c:pt>
                <c:pt idx="467">
                  <c:v>0.69614091460669902</c:v>
                </c:pt>
                <c:pt idx="468">
                  <c:v>0.69846821245297197</c:v>
                </c:pt>
                <c:pt idx="469">
                  <c:v>0.7007874563314842</c:v>
                </c:pt>
                <c:pt idx="470">
                  <c:v>0.70309857139608722</c:v>
                </c:pt>
                <c:pt idx="471">
                  <c:v>0.70540148378424039</c:v>
                </c:pt>
                <c:pt idx="472">
                  <c:v>0.70769612062337239</c:v>
                </c:pt>
                <c:pt idx="473">
                  <c:v>0.70998241003704377</c:v>
                </c:pt>
                <c:pt idx="474">
                  <c:v>0.71226028115091178</c:v>
                </c:pt>
                <c:pt idx="475">
                  <c:v>0.71452966409849483</c:v>
                </c:pt>
                <c:pt idx="476">
                  <c:v>0.71679049002673767</c:v>
                </c:pt>
                <c:pt idx="477">
                  <c:v>0.71904269110137475</c:v>
                </c:pt>
                <c:pt idx="478">
                  <c:v>0.72128620051209402</c:v>
                </c:pt>
                <c:pt idx="479">
                  <c:v>0.72352095247749837</c:v>
                </c:pt>
                <c:pt idx="480">
                  <c:v>0.72574688224986583</c:v>
                </c:pt>
                <c:pt idx="481">
                  <c:v>0.72796392611970751</c:v>
                </c:pt>
                <c:pt idx="482">
                  <c:v>0.73017202142012361</c:v>
                </c:pt>
                <c:pt idx="483">
                  <c:v>0.73237110653095672</c:v>
                </c:pt>
                <c:pt idx="484">
                  <c:v>0.73456112088274339</c:v>
                </c:pt>
                <c:pt idx="485">
                  <c:v>0.73674200496046183</c:v>
                </c:pt>
                <c:pt idx="486">
                  <c:v>0.73891370030707859</c:v>
                </c:pt>
                <c:pt idx="487">
                  <c:v>0.74107614952689205</c:v>
                </c:pt>
                <c:pt idx="488">
                  <c:v>0.74322929628867296</c:v>
                </c:pt>
                <c:pt idx="489">
                  <c:v>0.74537308532860447</c:v>
                </c:pt>
                <c:pt idx="490">
                  <c:v>0.7475074624530178</c:v>
                </c:pt>
                <c:pt idx="491">
                  <c:v>0.74963237454092868</c:v>
                </c:pt>
                <c:pt idx="492">
                  <c:v>0.75174776954637046</c:v>
                </c:pt>
                <c:pt idx="493">
                  <c:v>0.7538535965005273</c:v>
                </c:pt>
                <c:pt idx="494">
                  <c:v>0.75594980551366597</c:v>
                </c:pt>
                <c:pt idx="495">
                  <c:v>0.75803634777686835</c:v>
                </c:pt>
                <c:pt idx="496">
                  <c:v>0.76011317556356395</c:v>
                </c:pt>
                <c:pt idx="497">
                  <c:v>0.76218024223086278</c:v>
                </c:pt>
                <c:pt idx="498">
                  <c:v>0.76423750222069076</c:v>
                </c:pt>
                <c:pt idx="499">
                  <c:v>0.76628491106072705</c:v>
                </c:pt>
                <c:pt idx="500">
                  <c:v>0.76832242536514395</c:v>
                </c:pt>
                <c:pt idx="501">
                  <c:v>0.77035000283515176</c:v>
                </c:pt>
                <c:pt idx="502">
                  <c:v>0.77236760225934653</c:v>
                </c:pt>
                <c:pt idx="503">
                  <c:v>0.77437518351386481</c:v>
                </c:pt>
                <c:pt idx="504">
                  <c:v>0.77637270756234344</c:v>
                </c:pt>
                <c:pt idx="505">
                  <c:v>0.77836013645568847</c:v>
                </c:pt>
                <c:pt idx="506">
                  <c:v>0.7803374333316504</c:v>
                </c:pt>
                <c:pt idx="507">
                  <c:v>0.78230456241421031</c:v>
                </c:pt>
                <c:pt idx="508">
                  <c:v>0.78426148901277593</c:v>
                </c:pt>
                <c:pt idx="509">
                  <c:v>0.78620817952118904</c:v>
                </c:pt>
                <c:pt idx="510">
                  <c:v>0.7881446014165473</c:v>
                </c:pt>
                <c:pt idx="511">
                  <c:v>0.79007072325783778</c:v>
                </c:pt>
                <c:pt idx="512">
                  <c:v>0.79198651468438774</c:v>
                </c:pt>
                <c:pt idx="513">
                  <c:v>0.79389194641413152</c:v>
                </c:pt>
                <c:pt idx="514">
                  <c:v>0.79578699024169541</c:v>
                </c:pt>
                <c:pt idx="515">
                  <c:v>0.79767161903630202</c:v>
                </c:pt>
                <c:pt idx="516">
                  <c:v>0.7995458067394956</c:v>
                </c:pt>
                <c:pt idx="517">
                  <c:v>0.80140952836268986</c:v>
                </c:pt>
                <c:pt idx="518">
                  <c:v>0.80326275998453944</c:v>
                </c:pt>
                <c:pt idx="519">
                  <c:v>0.80510547874813743</c:v>
                </c:pt>
                <c:pt idx="520">
                  <c:v>0.80693766285803914</c:v>
                </c:pt>
                <c:pt idx="521">
                  <c:v>0.80875929157711501</c:v>
                </c:pt>
                <c:pt idx="522">
                  <c:v>0.81057034522323423</c:v>
                </c:pt>
                <c:pt idx="523">
                  <c:v>0.81237080516578031</c:v>
                </c:pt>
                <c:pt idx="524">
                  <c:v>0.81416065382199987</c:v>
                </c:pt>
                <c:pt idx="525">
                  <c:v>0.81593987465318762</c:v>
                </c:pt>
                <c:pt idx="526">
                  <c:v>0.81770845216070875</c:v>
                </c:pt>
                <c:pt idx="527">
                  <c:v>0.81946637188186089</c:v>
                </c:pt>
                <c:pt idx="528">
                  <c:v>0.8212136203855761</c:v>
                </c:pt>
                <c:pt idx="529">
                  <c:v>0.82295018526796726</c:v>
                </c:pt>
                <c:pt idx="530">
                  <c:v>0.82467605514771869</c:v>
                </c:pt>
                <c:pt idx="531">
                  <c:v>0.82639121966132389</c:v>
                </c:pt>
                <c:pt idx="532">
                  <c:v>0.82809566945817181</c:v>
                </c:pt>
                <c:pt idx="533">
                  <c:v>0.82978939619548542</c:v>
                </c:pt>
                <c:pt idx="534">
                  <c:v>0.83147239253311134</c:v>
                </c:pt>
                <c:pt idx="535">
                  <c:v>0.83314465212816624</c:v>
                </c:pt>
                <c:pt idx="536">
                  <c:v>0.83480616962954013</c:v>
                </c:pt>
                <c:pt idx="537">
                  <c:v>0.8364569406722574</c:v>
                </c:pt>
                <c:pt idx="538">
                  <c:v>0.83809696187170213</c:v>
                </c:pt>
                <c:pt idx="539">
                  <c:v>0.83972623081770426</c:v>
                </c:pt>
                <c:pt idx="540">
                  <c:v>0.84134474606849352</c:v>
                </c:pt>
                <c:pt idx="541">
                  <c:v>0.84295250714452041</c:v>
                </c:pt>
                <c:pt idx="542">
                  <c:v>0.84454951452214821</c:v>
                </c:pt>
                <c:pt idx="543">
                  <c:v>0.84613576962721648</c:v>
                </c:pt>
                <c:pt idx="544">
                  <c:v>0.84771127482848041</c:v>
                </c:pt>
                <c:pt idx="545">
                  <c:v>0.84927603343092706</c:v>
                </c:pt>
                <c:pt idx="546">
                  <c:v>0.85083004966897058</c:v>
                </c:pt>
                <c:pt idx="547">
                  <c:v>0.85237332869952931</c:v>
                </c:pt>
                <c:pt idx="548">
                  <c:v>0.8539058765949874</c:v>
                </c:pt>
                <c:pt idx="549">
                  <c:v>0.8554277003360431</c:v>
                </c:pt>
                <c:pt idx="550">
                  <c:v>0.85693880780444387</c:v>
                </c:pt>
                <c:pt idx="551">
                  <c:v>0.85843920777561589</c:v>
                </c:pt>
                <c:pt idx="552">
                  <c:v>0.85992890991118442</c:v>
                </c:pt>
                <c:pt idx="553">
                  <c:v>0.86140792475139161</c:v>
                </c:pt>
                <c:pt idx="554">
                  <c:v>0.86287626370741255</c:v>
                </c:pt>
                <c:pt idx="555">
                  <c:v>0.86433393905357159</c:v>
                </c:pt>
                <c:pt idx="556">
                  <c:v>0.86578096391946224</c:v>
                </c:pt>
                <c:pt idx="557">
                  <c:v>0.86721735228197383</c:v>
                </c:pt>
                <c:pt idx="558">
                  <c:v>0.86864311895722424</c:v>
                </c:pt>
                <c:pt idx="559">
                  <c:v>0.87005827959240545</c:v>
                </c:pt>
                <c:pt idx="560">
                  <c:v>0.87146285065754048</c:v>
                </c:pt>
                <c:pt idx="561">
                  <c:v>0.87285684943715747</c:v>
                </c:pt>
                <c:pt idx="562">
                  <c:v>0.8742402940218803</c:v>
                </c:pt>
                <c:pt idx="563">
                  <c:v>0.87561320329994052</c:v>
                </c:pt>
                <c:pt idx="564">
                  <c:v>0.87697559694861316</c:v>
                </c:pt>
                <c:pt idx="565">
                  <c:v>0.87832749542557553</c:v>
                </c:pt>
                <c:pt idx="566">
                  <c:v>0.8796689199601968</c:v>
                </c:pt>
                <c:pt idx="567">
                  <c:v>0.88099989254475652</c:v>
                </c:pt>
                <c:pt idx="568">
                  <c:v>0.88232043592559606</c:v>
                </c:pt>
                <c:pt idx="569">
                  <c:v>0.88363057359420549</c:v>
                </c:pt>
                <c:pt idx="570">
                  <c:v>0.88493032977824981</c:v>
                </c:pt>
                <c:pt idx="571">
                  <c:v>0.88621972943253291</c:v>
                </c:pt>
                <c:pt idx="572">
                  <c:v>0.88749879822990663</c:v>
                </c:pt>
                <c:pt idx="573">
                  <c:v>0.8887675625521243</c:v>
                </c:pt>
                <c:pt idx="574">
                  <c:v>0.89002604948064146</c:v>
                </c:pt>
                <c:pt idx="575">
                  <c:v>0.8912742867873682</c:v>
                </c:pt>
                <c:pt idx="576">
                  <c:v>0.89251230292537276</c:v>
                </c:pt>
                <c:pt idx="577">
                  <c:v>0.89374012701954075</c:v>
                </c:pt>
                <c:pt idx="578">
                  <c:v>0.89495778885719268</c:v>
                </c:pt>
                <c:pt idx="579">
                  <c:v>0.89616531887866002</c:v>
                </c:pt>
                <c:pt idx="580">
                  <c:v>0.89736274816782491</c:v>
                </c:pt>
                <c:pt idx="581">
                  <c:v>0.89855010844262384</c:v>
                </c:pt>
                <c:pt idx="582">
                  <c:v>0.89972743204551908</c:v>
                </c:pt>
                <c:pt idx="583">
                  <c:v>0.90089475193393931</c:v>
                </c:pt>
                <c:pt idx="584">
                  <c:v>0.90205210167069227</c:v>
                </c:pt>
                <c:pt idx="585">
                  <c:v>0.90319951541435173</c:v>
                </c:pt>
                <c:pt idx="586">
                  <c:v>0.90433702790962123</c:v>
                </c:pt>
                <c:pt idx="587">
                  <c:v>0.90546467447767698</c:v>
                </c:pt>
                <c:pt idx="588">
                  <c:v>0.90658249100649102</c:v>
                </c:pt>
                <c:pt idx="589">
                  <c:v>0.90769051394113942</c:v>
                </c:pt>
                <c:pt idx="590">
                  <c:v>0.90878878027409549</c:v>
                </c:pt>
                <c:pt idx="591">
                  <c:v>0.90987732753551109</c:v>
                </c:pt>
                <c:pt idx="592">
                  <c:v>0.91095619378348913</c:v>
                </c:pt>
                <c:pt idx="593">
                  <c:v>0.91202541759434763</c:v>
                </c:pt>
                <c:pt idx="594">
                  <c:v>0.91308503805287944</c:v>
                </c:pt>
                <c:pt idx="595">
                  <c:v>0.91413509474260879</c:v>
                </c:pt>
                <c:pt idx="596">
                  <c:v>0.91517562773604733</c:v>
                </c:pt>
                <c:pt idx="597">
                  <c:v>0.91620667758495089</c:v>
                </c:pt>
                <c:pt idx="598">
                  <c:v>0.91722828531058065</c:v>
                </c:pt>
                <c:pt idx="599">
                  <c:v>0.9182404923939691</c:v>
                </c:pt>
                <c:pt idx="600">
                  <c:v>0.91924334076619485</c:v>
                </c:pt>
                <c:pt idx="601">
                  <c:v>0.92023687279866651</c:v>
                </c:pt>
                <c:pt idx="602">
                  <c:v>0.92122113129341832</c:v>
                </c:pt>
                <c:pt idx="603">
                  <c:v>0.92219615947342037</c:v>
                </c:pt>
                <c:pt idx="604">
                  <c:v>0.92316200097290479</c:v>
                </c:pt>
                <c:pt idx="605">
                  <c:v>0.92411869982770911</c:v>
                </c:pt>
                <c:pt idx="606">
                  <c:v>0.92506630046564053</c:v>
                </c:pt>
                <c:pt idx="607">
                  <c:v>0.92600484769686087</c:v>
                </c:pt>
                <c:pt idx="608">
                  <c:v>0.92693438670429684</c:v>
                </c:pt>
                <c:pt idx="609">
                  <c:v>0.92785496303407455</c:v>
                </c:pt>
                <c:pt idx="610">
                  <c:v>0.92876662258598242</c:v>
                </c:pt>
                <c:pt idx="611">
                  <c:v>0.92966941160396332</c:v>
                </c:pt>
                <c:pt idx="612">
                  <c:v>0.93056337666663735</c:v>
                </c:pt>
                <c:pt idx="613">
                  <c:v>0.93144856467785875</c:v>
                </c:pt>
                <c:pt idx="614">
                  <c:v>0.93232502285730645</c:v>
                </c:pt>
                <c:pt idx="615">
                  <c:v>0.93319279873111172</c:v>
                </c:pt>
                <c:pt idx="616">
                  <c:v>0.93405194012252424</c:v>
                </c:pt>
                <c:pt idx="617">
                  <c:v>0.93490249514261714</c:v>
                </c:pt>
                <c:pt idx="618">
                  <c:v>0.93574451218103472</c:v>
                </c:pt>
                <c:pt idx="619">
                  <c:v>0.9365780398967829</c:v>
                </c:pt>
                <c:pt idx="620">
                  <c:v>0.93740312720906427</c:v>
                </c:pt>
                <c:pt idx="621">
                  <c:v>0.93821982328815945</c:v>
                </c:pt>
                <c:pt idx="622">
                  <c:v>0.93902817754635715</c:v>
                </c:pt>
                <c:pt idx="623">
                  <c:v>0.93982823962893292</c:v>
                </c:pt>
                <c:pt idx="624">
                  <c:v>0.94062005940517901</c:v>
                </c:pt>
                <c:pt idx="625">
                  <c:v>0.94140368695948662</c:v>
                </c:pt>
                <c:pt idx="626">
                  <c:v>0.94217917258248218</c:v>
                </c:pt>
                <c:pt idx="627">
                  <c:v>0.94294656676221855</c:v>
                </c:pt>
                <c:pt idx="628">
                  <c:v>0.94370592017542343</c:v>
                </c:pt>
                <c:pt idx="629">
                  <c:v>0.94445728367880455</c:v>
                </c:pt>
                <c:pt idx="630">
                  <c:v>0.94520070830041547</c:v>
                </c:pt>
                <c:pt idx="631">
                  <c:v>0.94593624523108133</c:v>
                </c:pt>
                <c:pt idx="632">
                  <c:v>0.94666394581588575</c:v>
                </c:pt>
                <c:pt idx="633">
                  <c:v>0.94738386154572218</c:v>
                </c:pt>
                <c:pt idx="634">
                  <c:v>0.94809604404890846</c:v>
                </c:pt>
                <c:pt idx="635">
                  <c:v>0.94880054508286693</c:v>
                </c:pt>
                <c:pt idx="636">
                  <c:v>0.94949741652587127</c:v>
                </c:pt>
                <c:pt idx="637">
                  <c:v>0.95018671036886104</c:v>
                </c:pt>
                <c:pt idx="638">
                  <c:v>0.95086847870732483</c:v>
                </c:pt>
                <c:pt idx="639">
                  <c:v>0.9515427737332528</c:v>
                </c:pt>
                <c:pt idx="640">
                  <c:v>0.95220964772716121</c:v>
                </c:pt>
                <c:pt idx="641">
                  <c:v>0.95286915305018682</c:v>
                </c:pt>
                <c:pt idx="642">
                  <c:v>0.95352134213625628</c:v>
                </c:pt>
                <c:pt idx="643">
                  <c:v>0.95416626748432709</c:v>
                </c:pt>
                <c:pt idx="644">
                  <c:v>0.95480398165070468</c:v>
                </c:pt>
                <c:pt idx="645">
                  <c:v>0.95543453724143401</c:v>
                </c:pt>
                <c:pt idx="646">
                  <c:v>0.95605798690476784</c:v>
                </c:pt>
                <c:pt idx="647">
                  <c:v>0.95667438332371202</c:v>
                </c:pt>
                <c:pt idx="648">
                  <c:v>0.95728377920864882</c:v>
                </c:pt>
                <c:pt idx="649">
                  <c:v>0.95788622729003803</c:v>
                </c:pt>
                <c:pt idx="650">
                  <c:v>0.95848178031119902</c:v>
                </c:pt>
                <c:pt idx="651">
                  <c:v>0.95907049102117092</c:v>
                </c:pt>
                <c:pt idx="652">
                  <c:v>0.95965241216765529</c:v>
                </c:pt>
                <c:pt idx="653">
                  <c:v>0.96022759649003808</c:v>
                </c:pt>
                <c:pt idx="654">
                  <c:v>0.96079609671249633</c:v>
                </c:pt>
                <c:pt idx="655">
                  <c:v>0.96135796553718422</c:v>
                </c:pt>
                <c:pt idx="656">
                  <c:v>0.96191325563750463</c:v>
                </c:pt>
                <c:pt idx="657">
                  <c:v>0.96246201965146283</c:v>
                </c:pt>
                <c:pt idx="658">
                  <c:v>0.96300431017510524</c:v>
                </c:pt>
                <c:pt idx="659">
                  <c:v>0.963540179756042</c:v>
                </c:pt>
                <c:pt idx="660">
                  <c:v>0.96406968088705447</c:v>
                </c:pt>
                <c:pt idx="661">
                  <c:v>0.96459286599978888</c:v>
                </c:pt>
                <c:pt idx="662">
                  <c:v>0.96510978745853493</c:v>
                </c:pt>
                <c:pt idx="663">
                  <c:v>0.96562049755409085</c:v>
                </c:pt>
                <c:pt idx="664">
                  <c:v>0.96612504849771508</c:v>
                </c:pt>
                <c:pt idx="665">
                  <c:v>0.96662349241516399</c:v>
                </c:pt>
                <c:pt idx="666">
                  <c:v>0.96711588134081761</c:v>
                </c:pt>
                <c:pt idx="667">
                  <c:v>0.96760226721189146</c:v>
                </c:pt>
                <c:pt idx="668">
                  <c:v>0.96808270186273715</c:v>
                </c:pt>
                <c:pt idx="669">
                  <c:v>0.96855723701922936</c:v>
                </c:pt>
                <c:pt idx="670">
                  <c:v>0.96902592429324164</c:v>
                </c:pt>
                <c:pt idx="671">
                  <c:v>0.96948881517720975</c:v>
                </c:pt>
                <c:pt idx="672">
                  <c:v>0.96994596103878283</c:v>
                </c:pt>
                <c:pt idx="673">
                  <c:v>0.97039741311556371</c:v>
                </c:pt>
                <c:pt idx="674">
                  <c:v>0.97084322250993604</c:v>
                </c:pt>
                <c:pt idx="675">
                  <c:v>0.97128344018398138</c:v>
                </c:pt>
                <c:pt idx="676">
                  <c:v>0.97171811695448329</c:v>
                </c:pt>
                <c:pt idx="677">
                  <c:v>0.97214730348802025</c:v>
                </c:pt>
                <c:pt idx="678">
                  <c:v>0.97257105029614699</c:v>
                </c:pt>
                <c:pt idx="679">
                  <c:v>0.97298940773066378</c:v>
                </c:pt>
                <c:pt idx="680">
                  <c:v>0.97340242597897453</c:v>
                </c:pt>
                <c:pt idx="681">
                  <c:v>0.97381015505953161</c:v>
                </c:pt>
                <c:pt idx="682">
                  <c:v>0.97421264481737047</c:v>
                </c:pt>
                <c:pt idx="683">
                  <c:v>0.97460994491973052</c:v>
                </c:pt>
                <c:pt idx="684">
                  <c:v>0.97500210485176442</c:v>
                </c:pt>
                <c:pt idx="685">
                  <c:v>0.97538917391233493</c:v>
                </c:pt>
                <c:pt idx="686">
                  <c:v>0.97577120120989858</c:v>
                </c:pt>
                <c:pt idx="687">
                  <c:v>0.97614823565847686</c:v>
                </c:pt>
                <c:pt idx="688">
                  <c:v>0.97652032597371385</c:v>
                </c:pt>
                <c:pt idx="689">
                  <c:v>0.97688752066902085</c:v>
                </c:pt>
                <c:pt idx="690">
                  <c:v>0.97724986805180669</c:v>
                </c:pt>
                <c:pt idx="691">
                  <c:v>0.97760741621979452</c:v>
                </c:pt>
                <c:pt idx="692">
                  <c:v>0.9779602130574242</c:v>
                </c:pt>
                <c:pt idx="693">
                  <c:v>0.97830830623233966</c:v>
                </c:pt>
                <c:pt idx="694">
                  <c:v>0.97865174319196135</c:v>
                </c:pt>
                <c:pt idx="695">
                  <c:v>0.97899057116014387</c:v>
                </c:pt>
                <c:pt idx="696">
                  <c:v>0.97932483713391683</c:v>
                </c:pt>
                <c:pt idx="697">
                  <c:v>0.9796545878803099</c:v>
                </c:pt>
                <c:pt idx="698">
                  <c:v>0.97997986993326158</c:v>
                </c:pt>
                <c:pt idx="699">
                  <c:v>0.98030072959061043</c:v>
                </c:pt>
                <c:pt idx="700">
                  <c:v>0.98061721291116888</c:v>
                </c:pt>
                <c:pt idx="701">
                  <c:v>0.98092936571187905</c:v>
                </c:pt>
                <c:pt idx="702">
                  <c:v>0.9812372335650501</c:v>
                </c:pt>
                <c:pt idx="703">
                  <c:v>0.98154086179567634</c:v>
                </c:pt>
                <c:pt idx="704">
                  <c:v>0.98184029547883644</c:v>
                </c:pt>
                <c:pt idx="705">
                  <c:v>0.98213557943717167</c:v>
                </c:pt>
                <c:pt idx="706">
                  <c:v>0.98242675823844439</c:v>
                </c:pt>
                <c:pt idx="707">
                  <c:v>0.98271387619317474</c:v>
                </c:pt>
                <c:pt idx="708">
                  <c:v>0.98299697735235592</c:v>
                </c:pt>
                <c:pt idx="709">
                  <c:v>0.98327610550524713</c:v>
                </c:pt>
                <c:pt idx="710">
                  <c:v>0.98355130417724368</c:v>
                </c:pt>
                <c:pt idx="711">
                  <c:v>0.983822616627823</c:v>
                </c:pt>
                <c:pt idx="712">
                  <c:v>0.9840900858485675</c:v>
                </c:pt>
                <c:pt idx="713">
                  <c:v>0.98435375456126162</c:v>
                </c:pt>
                <c:pt idx="714">
                  <c:v>0.98461366521606408</c:v>
                </c:pt>
                <c:pt idx="715">
                  <c:v>0.98486985998975385</c:v>
                </c:pt>
                <c:pt idx="716">
                  <c:v>0.98512238078404946</c:v>
                </c:pt>
                <c:pt idx="717">
                  <c:v>0.98537126922400065</c:v>
                </c:pt>
                <c:pt idx="718">
                  <c:v>0.98561656665645236</c:v>
                </c:pt>
                <c:pt idx="719">
                  <c:v>0.98585831414857938</c:v>
                </c:pt>
                <c:pt idx="720">
                  <c:v>0.98609655248649175</c:v>
                </c:pt>
                <c:pt idx="721">
                  <c:v>0.98633132217391017</c:v>
                </c:pt>
                <c:pt idx="722">
                  <c:v>0.98656266343091015</c:v>
                </c:pt>
                <c:pt idx="723">
                  <c:v>0.98679061619273445</c:v>
                </c:pt>
                <c:pt idx="724">
                  <c:v>0.9870152201086736</c:v>
                </c:pt>
                <c:pt idx="725">
                  <c:v>0.98723651454101258</c:v>
                </c:pt>
                <c:pt idx="726">
                  <c:v>0.98745453856404453</c:v>
                </c:pt>
                <c:pt idx="727">
                  <c:v>0.98766933096314846</c:v>
                </c:pt>
                <c:pt idx="728">
                  <c:v>0.98788093023393342</c:v>
                </c:pt>
                <c:pt idx="729">
                  <c:v>0.98808937458144441</c:v>
                </c:pt>
                <c:pt idx="730">
                  <c:v>0.98829470191943325</c:v>
                </c:pt>
                <c:pt idx="731">
                  <c:v>0.98849694986969039</c:v>
                </c:pt>
                <c:pt idx="732">
                  <c:v>0.98869615576143899</c:v>
                </c:pt>
                <c:pt idx="733">
                  <c:v>0.98889235663078923</c:v>
                </c:pt>
                <c:pt idx="734">
                  <c:v>0.98908558922025269</c:v>
                </c:pt>
                <c:pt idx="735">
                  <c:v>0.98927588997831628</c:v>
                </c:pt>
                <c:pt idx="736">
                  <c:v>0.98946329505907371</c:v>
                </c:pt>
                <c:pt idx="737">
                  <c:v>0.989647840321915</c:v>
                </c:pt>
                <c:pt idx="738">
                  <c:v>0.98982956133127276</c:v>
                </c:pt>
                <c:pt idx="739">
                  <c:v>0.99000849335642394</c:v>
                </c:pt>
                <c:pt idx="740">
                  <c:v>0.99018467137134736</c:v>
                </c:pt>
                <c:pt idx="741">
                  <c:v>0.99035813005463447</c:v>
                </c:pt>
                <c:pt idx="742">
                  <c:v>0.99052890378945491</c:v>
                </c:pt>
                <c:pt idx="743">
                  <c:v>0.99069702666357362</c:v>
                </c:pt>
                <c:pt idx="744">
                  <c:v>0.99086253246942035</c:v>
                </c:pt>
                <c:pt idx="745">
                  <c:v>0.99102545470421011</c:v>
                </c:pt>
                <c:pt idx="746">
                  <c:v>0.99118582657011345</c:v>
                </c:pt>
                <c:pt idx="747">
                  <c:v>0.99134368097447678</c:v>
                </c:pt>
                <c:pt idx="748">
                  <c:v>0.99149905053009069</c:v>
                </c:pt>
                <c:pt idx="749">
                  <c:v>0.991651967555506</c:v>
                </c:pt>
                <c:pt idx="750">
                  <c:v>0.99180246407539752</c:v>
                </c:pt>
                <c:pt idx="751">
                  <c:v>0.99195057182097268</c:v>
                </c:pt>
                <c:pt idx="752">
                  <c:v>0.99209632223042654</c:v>
                </c:pt>
                <c:pt idx="753">
                  <c:v>0.99223974644944024</c:v>
                </c:pt>
                <c:pt idx="754">
                  <c:v>0.99238087533172448</c:v>
                </c:pt>
                <c:pt idx="755">
                  <c:v>0.99251973943960392</c:v>
                </c:pt>
                <c:pt idx="756">
                  <c:v>0.99265636904464583</c:v>
                </c:pt>
                <c:pt idx="757">
                  <c:v>0.99279079412832771</c:v>
                </c:pt>
                <c:pt idx="758">
                  <c:v>0.99292304438274714</c:v>
                </c:pt>
                <c:pt idx="759">
                  <c:v>0.99305314921137011</c:v>
                </c:pt>
                <c:pt idx="760">
                  <c:v>0.99318113772981842</c:v>
                </c:pt>
                <c:pt idx="761">
                  <c:v>0.99330703876669524</c:v>
                </c:pt>
                <c:pt idx="762">
                  <c:v>0.99343088086444797</c:v>
                </c:pt>
                <c:pt idx="763">
                  <c:v>0.99355269228026644</c:v>
                </c:pt>
                <c:pt idx="764">
                  <c:v>0.99367250098701854</c:v>
                </c:pt>
                <c:pt idx="765">
                  <c:v>0.99379033467421873</c:v>
                </c:pt>
                <c:pt idx="766">
                  <c:v>0.99390622074903223</c:v>
                </c:pt>
                <c:pt idx="767">
                  <c:v>0.99402018633731082</c:v>
                </c:pt>
                <c:pt idx="768">
                  <c:v>0.99413225828466256</c:v>
                </c:pt>
                <c:pt idx="769">
                  <c:v>0.9942424631575526</c:v>
                </c:pt>
                <c:pt idx="770">
                  <c:v>0.99435082724443469</c:v>
                </c:pt>
                <c:pt idx="771">
                  <c:v>0.9944573765569128</c:v>
                </c:pt>
                <c:pt idx="772">
                  <c:v>0.99456213683093297</c:v>
                </c:pt>
                <c:pt idx="773">
                  <c:v>0.9946651335280029</c:v>
                </c:pt>
                <c:pt idx="774">
                  <c:v>0.99476639183643978</c:v>
                </c:pt>
                <c:pt idx="775">
                  <c:v>0.99486593667264533</c:v>
                </c:pt>
                <c:pt idx="776">
                  <c:v>0.99496379268240698</c:v>
                </c:pt>
                <c:pt idx="777">
                  <c:v>0.99505998424222519</c:v>
                </c:pt>
                <c:pt idx="778">
                  <c:v>0.99515453546066512</c:v>
                </c:pt>
                <c:pt idx="779">
                  <c:v>0.99524747017973347</c:v>
                </c:pt>
                <c:pt idx="780">
                  <c:v>0.99533881197627727</c:v>
                </c:pt>
                <c:pt idx="781">
                  <c:v>0.99542858416340729</c:v>
                </c:pt>
                <c:pt idx="782">
                  <c:v>0.99551680979194224</c:v>
                </c:pt>
                <c:pt idx="783">
                  <c:v>0.99560351165187488</c:v>
                </c:pt>
                <c:pt idx="784">
                  <c:v>0.99568871227385891</c:v>
                </c:pt>
                <c:pt idx="785">
                  <c:v>0.99577243393071579</c:v>
                </c:pt>
                <c:pt idx="786">
                  <c:v>0.99585469863896037</c:v>
                </c:pt>
                <c:pt idx="787">
                  <c:v>0.99593552816034625</c:v>
                </c:pt>
                <c:pt idx="788">
                  <c:v>0.99601494400342849</c:v>
                </c:pt>
                <c:pt idx="789">
                  <c:v>0.99609296742514375</c:v>
                </c:pt>
                <c:pt idx="790">
                  <c:v>0.99616961943240689</c:v>
                </c:pt>
                <c:pt idx="791">
                  <c:v>0.99624492078372417</c:v>
                </c:pt>
                <c:pt idx="792">
                  <c:v>0.99631889199082169</c:v>
                </c:pt>
                <c:pt idx="793">
                  <c:v>0.99639155332028839</c:v>
                </c:pt>
                <c:pt idx="794">
                  <c:v>0.99646292479523324</c:v>
                </c:pt>
                <c:pt idx="795">
                  <c:v>0.99653302619695616</c:v>
                </c:pt>
                <c:pt idx="796">
                  <c:v>0.99660187706663228</c:v>
                </c:pt>
                <c:pt idx="797">
                  <c:v>0.99666949670700722</c:v>
                </c:pt>
                <c:pt idx="798">
                  <c:v>0.99673590418410574</c:v>
                </c:pt>
                <c:pt idx="799">
                  <c:v>0.99680111832895046</c:v>
                </c:pt>
                <c:pt idx="800">
                  <c:v>0.99686515773929163</c:v>
                </c:pt>
                <c:pt idx="801">
                  <c:v>0.99692804078134667</c:v>
                </c:pt>
                <c:pt idx="802">
                  <c:v>0.99698978559154938</c:v>
                </c:pt>
                <c:pt idx="803">
                  <c:v>0.99705041007830797</c:v>
                </c:pt>
                <c:pt idx="804">
                  <c:v>0.99710993192377118</c:v>
                </c:pt>
                <c:pt idx="805">
                  <c:v>0.99716836858560287</c:v>
                </c:pt>
                <c:pt idx="806">
                  <c:v>0.99722573729876296</c:v>
                </c:pt>
                <c:pt idx="807">
                  <c:v>0.99728205507729617</c:v>
                </c:pt>
                <c:pt idx="808">
                  <c:v>0.99733733871612595</c:v>
                </c:pt>
                <c:pt idx="809">
                  <c:v>0.99739160479285471</c:v>
                </c:pt>
                <c:pt idx="810">
                  <c:v>0.99744486966956969</c:v>
                </c:pt>
                <c:pt idx="811">
                  <c:v>0.99749714949465218</c:v>
                </c:pt>
                <c:pt idx="812">
                  <c:v>0.99754846020459265</c:v>
                </c:pt>
                <c:pt idx="813">
                  <c:v>0.99759881752580848</c:v>
                </c:pt>
                <c:pt idx="814">
                  <c:v>0.99764823697646543</c:v>
                </c:pt>
                <c:pt idx="815">
                  <c:v>0.99769673386830193</c:v>
                </c:pt>
                <c:pt idx="816">
                  <c:v>0.99774432330845553</c:v>
                </c:pt>
                <c:pt idx="817">
                  <c:v>0.99779102020129162</c:v>
                </c:pt>
                <c:pt idx="818">
                  <c:v>0.99783683925023348</c:v>
                </c:pt>
                <c:pt idx="819">
                  <c:v>0.99788179495959328</c:v>
                </c:pt>
                <c:pt idx="820">
                  <c:v>0.99792590163640382</c:v>
                </c:pt>
                <c:pt idx="821">
                  <c:v>0.99796917339225066</c:v>
                </c:pt>
                <c:pt idx="822">
                  <c:v>0.99801162414510369</c:v>
                </c:pt>
                <c:pt idx="823">
                  <c:v>0.99805326762114854</c:v>
                </c:pt>
                <c:pt idx="824">
                  <c:v>0.99809411735661657</c:v>
                </c:pt>
                <c:pt idx="825">
                  <c:v>0.99813418669961407</c:v>
                </c:pt>
                <c:pt idx="826">
                  <c:v>0.99817348881194923</c:v>
                </c:pt>
                <c:pt idx="827">
                  <c:v>0.99821203667095704</c:v>
                </c:pt>
                <c:pt idx="828">
                  <c:v>0.99824984307132214</c:v>
                </c:pt>
                <c:pt idx="829">
                  <c:v>0.99828692062689828</c:v>
                </c:pt>
                <c:pt idx="830">
                  <c:v>0.99832328177252516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2E-456B-A40E-22137BA207B5}"/>
            </c:ext>
          </c:extLst>
        </c:ser>
        <c:ser>
          <c:idx val="1"/>
          <c:order val="1"/>
          <c:tx>
            <c:strRef>
              <c:f>Zadanie2!$P$1</c:f>
              <c:strCache>
                <c:ptCount val="1"/>
                <c:pt idx="0">
                  <c:v>F_n(x1)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Zadanie2!$O$2:$O$102</c:f>
              <c:numCache>
                <c:formatCode>General</c:formatCode>
                <c:ptCount val="101"/>
                <c:pt idx="0">
                  <c:v>146</c:v>
                </c:pt>
                <c:pt idx="1">
                  <c:v>147</c:v>
                </c:pt>
                <c:pt idx="2">
                  <c:v>147</c:v>
                </c:pt>
                <c:pt idx="3">
                  <c:v>149</c:v>
                </c:pt>
                <c:pt idx="4">
                  <c:v>149</c:v>
                </c:pt>
                <c:pt idx="5">
                  <c:v>149</c:v>
                </c:pt>
                <c:pt idx="6">
                  <c:v>149</c:v>
                </c:pt>
                <c:pt idx="7">
                  <c:v>150</c:v>
                </c:pt>
                <c:pt idx="8">
                  <c:v>150</c:v>
                </c:pt>
                <c:pt idx="9">
                  <c:v>151</c:v>
                </c:pt>
                <c:pt idx="10">
                  <c:v>151</c:v>
                </c:pt>
                <c:pt idx="11">
                  <c:v>155</c:v>
                </c:pt>
                <c:pt idx="12">
                  <c:v>155</c:v>
                </c:pt>
                <c:pt idx="13">
                  <c:v>157</c:v>
                </c:pt>
                <c:pt idx="14">
                  <c:v>157</c:v>
                </c:pt>
                <c:pt idx="15">
                  <c:v>158</c:v>
                </c:pt>
                <c:pt idx="16">
                  <c:v>158</c:v>
                </c:pt>
                <c:pt idx="17">
                  <c:v>158</c:v>
                </c:pt>
                <c:pt idx="18">
                  <c:v>158</c:v>
                </c:pt>
                <c:pt idx="19">
                  <c:v>162</c:v>
                </c:pt>
                <c:pt idx="20">
                  <c:v>162</c:v>
                </c:pt>
                <c:pt idx="21">
                  <c:v>165</c:v>
                </c:pt>
                <c:pt idx="22">
                  <c:v>165</c:v>
                </c:pt>
                <c:pt idx="23">
                  <c:v>168</c:v>
                </c:pt>
                <c:pt idx="24">
                  <c:v>168</c:v>
                </c:pt>
                <c:pt idx="25">
                  <c:v>169</c:v>
                </c:pt>
                <c:pt idx="26">
                  <c:v>169</c:v>
                </c:pt>
                <c:pt idx="27">
                  <c:v>170</c:v>
                </c:pt>
                <c:pt idx="28">
                  <c:v>170</c:v>
                </c:pt>
                <c:pt idx="29">
                  <c:v>172</c:v>
                </c:pt>
                <c:pt idx="30">
                  <c:v>172</c:v>
                </c:pt>
                <c:pt idx="31">
                  <c:v>172</c:v>
                </c:pt>
                <c:pt idx="32">
                  <c:v>172</c:v>
                </c:pt>
                <c:pt idx="33">
                  <c:v>173</c:v>
                </c:pt>
                <c:pt idx="34">
                  <c:v>173</c:v>
                </c:pt>
                <c:pt idx="35">
                  <c:v>174</c:v>
                </c:pt>
                <c:pt idx="36">
                  <c:v>174</c:v>
                </c:pt>
                <c:pt idx="37">
                  <c:v>174</c:v>
                </c:pt>
                <c:pt idx="38">
                  <c:v>174</c:v>
                </c:pt>
                <c:pt idx="39">
                  <c:v>174</c:v>
                </c:pt>
                <c:pt idx="40">
                  <c:v>174</c:v>
                </c:pt>
                <c:pt idx="41">
                  <c:v>174</c:v>
                </c:pt>
                <c:pt idx="42">
                  <c:v>174</c:v>
                </c:pt>
                <c:pt idx="43">
                  <c:v>175</c:v>
                </c:pt>
                <c:pt idx="44">
                  <c:v>175</c:v>
                </c:pt>
                <c:pt idx="45">
                  <c:v>175</c:v>
                </c:pt>
                <c:pt idx="46">
                  <c:v>175</c:v>
                </c:pt>
                <c:pt idx="47">
                  <c:v>176</c:v>
                </c:pt>
                <c:pt idx="48">
                  <c:v>176</c:v>
                </c:pt>
                <c:pt idx="49">
                  <c:v>176</c:v>
                </c:pt>
                <c:pt idx="50">
                  <c:v>176</c:v>
                </c:pt>
                <c:pt idx="51">
                  <c:v>177</c:v>
                </c:pt>
                <c:pt idx="52">
                  <c:v>177</c:v>
                </c:pt>
                <c:pt idx="53">
                  <c:v>177</c:v>
                </c:pt>
                <c:pt idx="54">
                  <c:v>177</c:v>
                </c:pt>
                <c:pt idx="55">
                  <c:v>177</c:v>
                </c:pt>
                <c:pt idx="56">
                  <c:v>177</c:v>
                </c:pt>
                <c:pt idx="57">
                  <c:v>178</c:v>
                </c:pt>
                <c:pt idx="58">
                  <c:v>178</c:v>
                </c:pt>
                <c:pt idx="59">
                  <c:v>178</c:v>
                </c:pt>
                <c:pt idx="60">
                  <c:v>178</c:v>
                </c:pt>
                <c:pt idx="61">
                  <c:v>178</c:v>
                </c:pt>
                <c:pt idx="62">
                  <c:v>178</c:v>
                </c:pt>
                <c:pt idx="63">
                  <c:v>179</c:v>
                </c:pt>
                <c:pt idx="64">
                  <c:v>179</c:v>
                </c:pt>
                <c:pt idx="65">
                  <c:v>180</c:v>
                </c:pt>
                <c:pt idx="66">
                  <c:v>180</c:v>
                </c:pt>
                <c:pt idx="67">
                  <c:v>180</c:v>
                </c:pt>
                <c:pt idx="68">
                  <c:v>180</c:v>
                </c:pt>
                <c:pt idx="69">
                  <c:v>181</c:v>
                </c:pt>
                <c:pt idx="70">
                  <c:v>181</c:v>
                </c:pt>
                <c:pt idx="71">
                  <c:v>182</c:v>
                </c:pt>
                <c:pt idx="72">
                  <c:v>182</c:v>
                </c:pt>
                <c:pt idx="73">
                  <c:v>184</c:v>
                </c:pt>
                <c:pt idx="74">
                  <c:v>184</c:v>
                </c:pt>
                <c:pt idx="75">
                  <c:v>185</c:v>
                </c:pt>
                <c:pt idx="76">
                  <c:v>185</c:v>
                </c:pt>
                <c:pt idx="77">
                  <c:v>185</c:v>
                </c:pt>
                <c:pt idx="78">
                  <c:v>185</c:v>
                </c:pt>
                <c:pt idx="79">
                  <c:v>187</c:v>
                </c:pt>
                <c:pt idx="80">
                  <c:v>187</c:v>
                </c:pt>
                <c:pt idx="81">
                  <c:v>188</c:v>
                </c:pt>
                <c:pt idx="82">
                  <c:v>188</c:v>
                </c:pt>
                <c:pt idx="83">
                  <c:v>188</c:v>
                </c:pt>
                <c:pt idx="84">
                  <c:v>188</c:v>
                </c:pt>
                <c:pt idx="85">
                  <c:v>192</c:v>
                </c:pt>
                <c:pt idx="86">
                  <c:v>192</c:v>
                </c:pt>
                <c:pt idx="87">
                  <c:v>194</c:v>
                </c:pt>
                <c:pt idx="88">
                  <c:v>194</c:v>
                </c:pt>
                <c:pt idx="89">
                  <c:v>199</c:v>
                </c:pt>
                <c:pt idx="90">
                  <c:v>199</c:v>
                </c:pt>
                <c:pt idx="91">
                  <c:v>202</c:v>
                </c:pt>
                <c:pt idx="92">
                  <c:v>202</c:v>
                </c:pt>
                <c:pt idx="93">
                  <c:v>203</c:v>
                </c:pt>
                <c:pt idx="94">
                  <c:v>203</c:v>
                </c:pt>
                <c:pt idx="95">
                  <c:v>203</c:v>
                </c:pt>
                <c:pt idx="96">
                  <c:v>203</c:v>
                </c:pt>
                <c:pt idx="97">
                  <c:v>205</c:v>
                </c:pt>
                <c:pt idx="98">
                  <c:v>205</c:v>
                </c:pt>
                <c:pt idx="99">
                  <c:v>212</c:v>
                </c:pt>
                <c:pt idx="100">
                  <c:v>213</c:v>
                </c:pt>
              </c:numCache>
            </c:numRef>
          </c:xVal>
          <c:yVal>
            <c:numRef>
              <c:f>Zadanie2!$P$2:$P$102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0.02</c:v>
                </c:pt>
                <c:pt idx="4">
                  <c:v>0.06</c:v>
                </c:pt>
                <c:pt idx="5">
                  <c:v>0.02</c:v>
                </c:pt>
                <c:pt idx="6">
                  <c:v>0.06</c:v>
                </c:pt>
                <c:pt idx="7">
                  <c:v>0.06</c:v>
                </c:pt>
                <c:pt idx="8">
                  <c:v>0.08</c:v>
                </c:pt>
                <c:pt idx="9">
                  <c:v>0.08</c:v>
                </c:pt>
                <c:pt idx="10">
                  <c:v>0.1</c:v>
                </c:pt>
                <c:pt idx="11">
                  <c:v>0.1</c:v>
                </c:pt>
                <c:pt idx="12">
                  <c:v>0.12</c:v>
                </c:pt>
                <c:pt idx="13">
                  <c:v>0.12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0.18</c:v>
                </c:pt>
                <c:pt idx="17">
                  <c:v>0.14000000000000001</c:v>
                </c:pt>
                <c:pt idx="18">
                  <c:v>0.18</c:v>
                </c:pt>
                <c:pt idx="19">
                  <c:v>0.18</c:v>
                </c:pt>
                <c:pt idx="20">
                  <c:v>0.2</c:v>
                </c:pt>
                <c:pt idx="21">
                  <c:v>0.2</c:v>
                </c:pt>
                <c:pt idx="22">
                  <c:v>0.22</c:v>
                </c:pt>
                <c:pt idx="23">
                  <c:v>0.22</c:v>
                </c:pt>
                <c:pt idx="24">
                  <c:v>0.24</c:v>
                </c:pt>
                <c:pt idx="25">
                  <c:v>0.24</c:v>
                </c:pt>
                <c:pt idx="26">
                  <c:v>0.26</c:v>
                </c:pt>
                <c:pt idx="27">
                  <c:v>0.26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0.32</c:v>
                </c:pt>
                <c:pt idx="31">
                  <c:v>0.28000000000000003</c:v>
                </c:pt>
                <c:pt idx="32">
                  <c:v>0.32</c:v>
                </c:pt>
                <c:pt idx="33">
                  <c:v>0.32</c:v>
                </c:pt>
                <c:pt idx="34">
                  <c:v>0.34</c:v>
                </c:pt>
                <c:pt idx="35">
                  <c:v>0.34</c:v>
                </c:pt>
                <c:pt idx="36">
                  <c:v>0.42</c:v>
                </c:pt>
                <c:pt idx="37">
                  <c:v>0.34</c:v>
                </c:pt>
                <c:pt idx="38">
                  <c:v>0.42</c:v>
                </c:pt>
                <c:pt idx="39">
                  <c:v>0.34</c:v>
                </c:pt>
                <c:pt idx="40">
                  <c:v>0.42</c:v>
                </c:pt>
                <c:pt idx="41">
                  <c:v>0.34</c:v>
                </c:pt>
                <c:pt idx="42">
                  <c:v>0.42</c:v>
                </c:pt>
                <c:pt idx="43">
                  <c:v>0.42</c:v>
                </c:pt>
                <c:pt idx="44">
                  <c:v>0.46</c:v>
                </c:pt>
                <c:pt idx="45">
                  <c:v>0.42</c:v>
                </c:pt>
                <c:pt idx="46">
                  <c:v>0.46</c:v>
                </c:pt>
                <c:pt idx="47">
                  <c:v>0.46</c:v>
                </c:pt>
                <c:pt idx="48">
                  <c:v>0.5</c:v>
                </c:pt>
                <c:pt idx="49">
                  <c:v>0.46</c:v>
                </c:pt>
                <c:pt idx="50">
                  <c:v>0.5</c:v>
                </c:pt>
                <c:pt idx="51">
                  <c:v>0.5</c:v>
                </c:pt>
                <c:pt idx="52">
                  <c:v>0.56000000000000005</c:v>
                </c:pt>
                <c:pt idx="53">
                  <c:v>0.5</c:v>
                </c:pt>
                <c:pt idx="54">
                  <c:v>0.56000000000000005</c:v>
                </c:pt>
                <c:pt idx="55">
                  <c:v>0.5</c:v>
                </c:pt>
                <c:pt idx="56">
                  <c:v>0.56000000000000005</c:v>
                </c:pt>
                <c:pt idx="57">
                  <c:v>0.56000000000000005</c:v>
                </c:pt>
                <c:pt idx="58">
                  <c:v>0.62</c:v>
                </c:pt>
                <c:pt idx="59">
                  <c:v>0.56000000000000005</c:v>
                </c:pt>
                <c:pt idx="60">
                  <c:v>0.62</c:v>
                </c:pt>
                <c:pt idx="61">
                  <c:v>0.56000000000000005</c:v>
                </c:pt>
                <c:pt idx="62">
                  <c:v>0.62</c:v>
                </c:pt>
                <c:pt idx="63">
                  <c:v>0.62</c:v>
                </c:pt>
                <c:pt idx="64">
                  <c:v>0.64</c:v>
                </c:pt>
                <c:pt idx="65">
                  <c:v>0.64</c:v>
                </c:pt>
                <c:pt idx="66">
                  <c:v>0.68</c:v>
                </c:pt>
                <c:pt idx="67">
                  <c:v>0.64</c:v>
                </c:pt>
                <c:pt idx="68">
                  <c:v>0.68</c:v>
                </c:pt>
                <c:pt idx="69">
                  <c:v>0.68</c:v>
                </c:pt>
                <c:pt idx="70">
                  <c:v>0.7</c:v>
                </c:pt>
                <c:pt idx="71">
                  <c:v>0.7</c:v>
                </c:pt>
                <c:pt idx="72">
                  <c:v>0.72</c:v>
                </c:pt>
                <c:pt idx="73">
                  <c:v>0.72</c:v>
                </c:pt>
                <c:pt idx="74">
                  <c:v>0.74</c:v>
                </c:pt>
                <c:pt idx="75">
                  <c:v>0.74</c:v>
                </c:pt>
                <c:pt idx="76">
                  <c:v>0.78</c:v>
                </c:pt>
                <c:pt idx="77">
                  <c:v>0.74</c:v>
                </c:pt>
                <c:pt idx="78">
                  <c:v>0.78</c:v>
                </c:pt>
                <c:pt idx="79">
                  <c:v>0.78</c:v>
                </c:pt>
                <c:pt idx="80">
                  <c:v>0.8</c:v>
                </c:pt>
                <c:pt idx="81">
                  <c:v>0.8</c:v>
                </c:pt>
                <c:pt idx="82">
                  <c:v>0.84</c:v>
                </c:pt>
                <c:pt idx="83">
                  <c:v>0.8</c:v>
                </c:pt>
                <c:pt idx="84">
                  <c:v>0.84</c:v>
                </c:pt>
                <c:pt idx="85">
                  <c:v>0.84</c:v>
                </c:pt>
                <c:pt idx="86">
                  <c:v>0.86</c:v>
                </c:pt>
                <c:pt idx="87">
                  <c:v>0.86</c:v>
                </c:pt>
                <c:pt idx="88">
                  <c:v>0.88</c:v>
                </c:pt>
                <c:pt idx="89">
                  <c:v>0.88</c:v>
                </c:pt>
                <c:pt idx="90">
                  <c:v>0.9</c:v>
                </c:pt>
                <c:pt idx="91">
                  <c:v>0.9</c:v>
                </c:pt>
                <c:pt idx="92">
                  <c:v>0.92</c:v>
                </c:pt>
                <c:pt idx="93">
                  <c:v>0.92</c:v>
                </c:pt>
                <c:pt idx="94">
                  <c:v>0.96</c:v>
                </c:pt>
                <c:pt idx="95">
                  <c:v>0.92</c:v>
                </c:pt>
                <c:pt idx="96">
                  <c:v>0.96</c:v>
                </c:pt>
                <c:pt idx="97">
                  <c:v>0.96</c:v>
                </c:pt>
                <c:pt idx="98">
                  <c:v>0.98</c:v>
                </c:pt>
                <c:pt idx="99">
                  <c:v>0.98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2E-456B-A40E-22137BA207B5}"/>
            </c:ext>
          </c:extLst>
        </c:ser>
        <c:ser>
          <c:idx val="2"/>
          <c:order val="2"/>
          <c:tx>
            <c:strRef>
              <c:f>Zadanie2!$T$1</c:f>
              <c:strCache>
                <c:ptCount val="1"/>
                <c:pt idx="0">
                  <c:v>F_n(x2)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Zadanie2!$S$2:$S$102</c:f>
              <c:numCache>
                <c:formatCode>General</c:formatCode>
                <c:ptCount val="101"/>
                <c:pt idx="0">
                  <c:v>152</c:v>
                </c:pt>
                <c:pt idx="1">
                  <c:v>153</c:v>
                </c:pt>
                <c:pt idx="2">
                  <c:v>153</c:v>
                </c:pt>
                <c:pt idx="3">
                  <c:v>157</c:v>
                </c:pt>
                <c:pt idx="4">
                  <c:v>157</c:v>
                </c:pt>
                <c:pt idx="5">
                  <c:v>157</c:v>
                </c:pt>
                <c:pt idx="6">
                  <c:v>157</c:v>
                </c:pt>
                <c:pt idx="7">
                  <c:v>157</c:v>
                </c:pt>
                <c:pt idx="8">
                  <c:v>157</c:v>
                </c:pt>
                <c:pt idx="9">
                  <c:v>160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164</c:v>
                </c:pt>
                <c:pt idx="14">
                  <c:v>164</c:v>
                </c:pt>
                <c:pt idx="15">
                  <c:v>165</c:v>
                </c:pt>
                <c:pt idx="16">
                  <c:v>165</c:v>
                </c:pt>
                <c:pt idx="17">
                  <c:v>165</c:v>
                </c:pt>
                <c:pt idx="18">
                  <c:v>165</c:v>
                </c:pt>
                <c:pt idx="19">
                  <c:v>165</c:v>
                </c:pt>
                <c:pt idx="20">
                  <c:v>165</c:v>
                </c:pt>
                <c:pt idx="21">
                  <c:v>165</c:v>
                </c:pt>
                <c:pt idx="22">
                  <c:v>165</c:v>
                </c:pt>
                <c:pt idx="23">
                  <c:v>166</c:v>
                </c:pt>
                <c:pt idx="24">
                  <c:v>166</c:v>
                </c:pt>
                <c:pt idx="25">
                  <c:v>168</c:v>
                </c:pt>
                <c:pt idx="26">
                  <c:v>168</c:v>
                </c:pt>
                <c:pt idx="27">
                  <c:v>170</c:v>
                </c:pt>
                <c:pt idx="28">
                  <c:v>170</c:v>
                </c:pt>
                <c:pt idx="29">
                  <c:v>170</c:v>
                </c:pt>
                <c:pt idx="30">
                  <c:v>170</c:v>
                </c:pt>
                <c:pt idx="31">
                  <c:v>171</c:v>
                </c:pt>
                <c:pt idx="32">
                  <c:v>171</c:v>
                </c:pt>
                <c:pt idx="33">
                  <c:v>172</c:v>
                </c:pt>
                <c:pt idx="34">
                  <c:v>172</c:v>
                </c:pt>
                <c:pt idx="35">
                  <c:v>173</c:v>
                </c:pt>
                <c:pt idx="36">
                  <c:v>173</c:v>
                </c:pt>
                <c:pt idx="37">
                  <c:v>173</c:v>
                </c:pt>
                <c:pt idx="38">
                  <c:v>173</c:v>
                </c:pt>
                <c:pt idx="39">
                  <c:v>174</c:v>
                </c:pt>
                <c:pt idx="40">
                  <c:v>174</c:v>
                </c:pt>
                <c:pt idx="41">
                  <c:v>174</c:v>
                </c:pt>
                <c:pt idx="42">
                  <c:v>174</c:v>
                </c:pt>
                <c:pt idx="43">
                  <c:v>174</c:v>
                </c:pt>
                <c:pt idx="44">
                  <c:v>174</c:v>
                </c:pt>
                <c:pt idx="45">
                  <c:v>175</c:v>
                </c:pt>
                <c:pt idx="46">
                  <c:v>175</c:v>
                </c:pt>
                <c:pt idx="47">
                  <c:v>176</c:v>
                </c:pt>
                <c:pt idx="48">
                  <c:v>176</c:v>
                </c:pt>
                <c:pt idx="49">
                  <c:v>176</c:v>
                </c:pt>
                <c:pt idx="50">
                  <c:v>176</c:v>
                </c:pt>
                <c:pt idx="51">
                  <c:v>176</c:v>
                </c:pt>
                <c:pt idx="52">
                  <c:v>176</c:v>
                </c:pt>
                <c:pt idx="53">
                  <c:v>177</c:v>
                </c:pt>
                <c:pt idx="54">
                  <c:v>177</c:v>
                </c:pt>
                <c:pt idx="55">
                  <c:v>180</c:v>
                </c:pt>
                <c:pt idx="56">
                  <c:v>180</c:v>
                </c:pt>
                <c:pt idx="57">
                  <c:v>180</c:v>
                </c:pt>
                <c:pt idx="58">
                  <c:v>180</c:v>
                </c:pt>
                <c:pt idx="59">
                  <c:v>182</c:v>
                </c:pt>
                <c:pt idx="60">
                  <c:v>182</c:v>
                </c:pt>
                <c:pt idx="61">
                  <c:v>183</c:v>
                </c:pt>
                <c:pt idx="62">
                  <c:v>183</c:v>
                </c:pt>
                <c:pt idx="63">
                  <c:v>183</c:v>
                </c:pt>
                <c:pt idx="64">
                  <c:v>183</c:v>
                </c:pt>
                <c:pt idx="65">
                  <c:v>184</c:v>
                </c:pt>
                <c:pt idx="66">
                  <c:v>184</c:v>
                </c:pt>
                <c:pt idx="67">
                  <c:v>188</c:v>
                </c:pt>
                <c:pt idx="68">
                  <c:v>188</c:v>
                </c:pt>
                <c:pt idx="69">
                  <c:v>189</c:v>
                </c:pt>
                <c:pt idx="70">
                  <c:v>189</c:v>
                </c:pt>
                <c:pt idx="71">
                  <c:v>189</c:v>
                </c:pt>
                <c:pt idx="72">
                  <c:v>189</c:v>
                </c:pt>
                <c:pt idx="73">
                  <c:v>191</c:v>
                </c:pt>
                <c:pt idx="74">
                  <c:v>191</c:v>
                </c:pt>
                <c:pt idx="75">
                  <c:v>191</c:v>
                </c:pt>
                <c:pt idx="76">
                  <c:v>191</c:v>
                </c:pt>
                <c:pt idx="77">
                  <c:v>192</c:v>
                </c:pt>
                <c:pt idx="78">
                  <c:v>192</c:v>
                </c:pt>
                <c:pt idx="79">
                  <c:v>192</c:v>
                </c:pt>
                <c:pt idx="80">
                  <c:v>192</c:v>
                </c:pt>
                <c:pt idx="81">
                  <c:v>192</c:v>
                </c:pt>
                <c:pt idx="82">
                  <c:v>192</c:v>
                </c:pt>
                <c:pt idx="83">
                  <c:v>193</c:v>
                </c:pt>
                <c:pt idx="84">
                  <c:v>193</c:v>
                </c:pt>
                <c:pt idx="85">
                  <c:v>193</c:v>
                </c:pt>
                <c:pt idx="86">
                  <c:v>193</c:v>
                </c:pt>
                <c:pt idx="87">
                  <c:v>196</c:v>
                </c:pt>
                <c:pt idx="88">
                  <c:v>196</c:v>
                </c:pt>
                <c:pt idx="89">
                  <c:v>197</c:v>
                </c:pt>
                <c:pt idx="90">
                  <c:v>197</c:v>
                </c:pt>
                <c:pt idx="91">
                  <c:v>197</c:v>
                </c:pt>
                <c:pt idx="92">
                  <c:v>197</c:v>
                </c:pt>
                <c:pt idx="93">
                  <c:v>205</c:v>
                </c:pt>
                <c:pt idx="94">
                  <c:v>205</c:v>
                </c:pt>
                <c:pt idx="95">
                  <c:v>205</c:v>
                </c:pt>
                <c:pt idx="96">
                  <c:v>205</c:v>
                </c:pt>
                <c:pt idx="97">
                  <c:v>208</c:v>
                </c:pt>
                <c:pt idx="98">
                  <c:v>208</c:v>
                </c:pt>
                <c:pt idx="99">
                  <c:v>217</c:v>
                </c:pt>
                <c:pt idx="100">
                  <c:v>218</c:v>
                </c:pt>
              </c:numCache>
            </c:numRef>
          </c:xVal>
          <c:yVal>
            <c:numRef>
              <c:f>Zadanie2!$T$2:$T$102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0.02</c:v>
                </c:pt>
                <c:pt idx="4">
                  <c:v>0.08</c:v>
                </c:pt>
                <c:pt idx="5">
                  <c:v>0.02</c:v>
                </c:pt>
                <c:pt idx="6">
                  <c:v>0.08</c:v>
                </c:pt>
                <c:pt idx="7">
                  <c:v>0.02</c:v>
                </c:pt>
                <c:pt idx="8">
                  <c:v>0.08</c:v>
                </c:pt>
                <c:pt idx="9">
                  <c:v>0.08</c:v>
                </c:pt>
                <c:pt idx="10">
                  <c:v>0.12</c:v>
                </c:pt>
                <c:pt idx="11">
                  <c:v>0.08</c:v>
                </c:pt>
                <c:pt idx="12">
                  <c:v>0.12</c:v>
                </c:pt>
                <c:pt idx="13">
                  <c:v>0.12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0.22</c:v>
                </c:pt>
                <c:pt idx="17">
                  <c:v>0.14000000000000001</c:v>
                </c:pt>
                <c:pt idx="18">
                  <c:v>0.22</c:v>
                </c:pt>
                <c:pt idx="19">
                  <c:v>0.14000000000000001</c:v>
                </c:pt>
                <c:pt idx="20">
                  <c:v>0.22</c:v>
                </c:pt>
                <c:pt idx="21">
                  <c:v>0.14000000000000001</c:v>
                </c:pt>
                <c:pt idx="22">
                  <c:v>0.22</c:v>
                </c:pt>
                <c:pt idx="23">
                  <c:v>0.22</c:v>
                </c:pt>
                <c:pt idx="24">
                  <c:v>0.24</c:v>
                </c:pt>
                <c:pt idx="25">
                  <c:v>0.24</c:v>
                </c:pt>
                <c:pt idx="26">
                  <c:v>0.26</c:v>
                </c:pt>
                <c:pt idx="27">
                  <c:v>0.26</c:v>
                </c:pt>
                <c:pt idx="28">
                  <c:v>0.3</c:v>
                </c:pt>
                <c:pt idx="29">
                  <c:v>0.26</c:v>
                </c:pt>
                <c:pt idx="30">
                  <c:v>0.3</c:v>
                </c:pt>
                <c:pt idx="31">
                  <c:v>0.3</c:v>
                </c:pt>
                <c:pt idx="32">
                  <c:v>0.32</c:v>
                </c:pt>
                <c:pt idx="33">
                  <c:v>0.32</c:v>
                </c:pt>
                <c:pt idx="34">
                  <c:v>0.34</c:v>
                </c:pt>
                <c:pt idx="35">
                  <c:v>0.34</c:v>
                </c:pt>
                <c:pt idx="36">
                  <c:v>0.38</c:v>
                </c:pt>
                <c:pt idx="37">
                  <c:v>0.34</c:v>
                </c:pt>
                <c:pt idx="38">
                  <c:v>0.38</c:v>
                </c:pt>
                <c:pt idx="39">
                  <c:v>0.38</c:v>
                </c:pt>
                <c:pt idx="40">
                  <c:v>0.44</c:v>
                </c:pt>
                <c:pt idx="41">
                  <c:v>0.38</c:v>
                </c:pt>
                <c:pt idx="42">
                  <c:v>0.44</c:v>
                </c:pt>
                <c:pt idx="43">
                  <c:v>0.38</c:v>
                </c:pt>
                <c:pt idx="44">
                  <c:v>0.44</c:v>
                </c:pt>
                <c:pt idx="45">
                  <c:v>0.44</c:v>
                </c:pt>
                <c:pt idx="46">
                  <c:v>0.46</c:v>
                </c:pt>
                <c:pt idx="47">
                  <c:v>0.46</c:v>
                </c:pt>
                <c:pt idx="48">
                  <c:v>0.52</c:v>
                </c:pt>
                <c:pt idx="49">
                  <c:v>0.46</c:v>
                </c:pt>
                <c:pt idx="50">
                  <c:v>0.52</c:v>
                </c:pt>
                <c:pt idx="51">
                  <c:v>0.46</c:v>
                </c:pt>
                <c:pt idx="52">
                  <c:v>0.52</c:v>
                </c:pt>
                <c:pt idx="53">
                  <c:v>0.52</c:v>
                </c:pt>
                <c:pt idx="54">
                  <c:v>0.54</c:v>
                </c:pt>
                <c:pt idx="55">
                  <c:v>0.54</c:v>
                </c:pt>
                <c:pt idx="56">
                  <c:v>0.57999999999999996</c:v>
                </c:pt>
                <c:pt idx="57">
                  <c:v>0.54</c:v>
                </c:pt>
                <c:pt idx="58">
                  <c:v>0.57999999999999996</c:v>
                </c:pt>
                <c:pt idx="59">
                  <c:v>0.57999999999999996</c:v>
                </c:pt>
                <c:pt idx="60">
                  <c:v>0.6</c:v>
                </c:pt>
                <c:pt idx="61">
                  <c:v>0.6</c:v>
                </c:pt>
                <c:pt idx="62">
                  <c:v>0.64</c:v>
                </c:pt>
                <c:pt idx="63">
                  <c:v>0.6</c:v>
                </c:pt>
                <c:pt idx="64">
                  <c:v>0.64</c:v>
                </c:pt>
                <c:pt idx="65">
                  <c:v>0.64</c:v>
                </c:pt>
                <c:pt idx="66">
                  <c:v>0.66</c:v>
                </c:pt>
                <c:pt idx="67">
                  <c:v>0.66</c:v>
                </c:pt>
                <c:pt idx="68">
                  <c:v>0.68</c:v>
                </c:pt>
                <c:pt idx="69">
                  <c:v>0.68</c:v>
                </c:pt>
                <c:pt idx="70">
                  <c:v>0.72</c:v>
                </c:pt>
                <c:pt idx="71">
                  <c:v>0.68</c:v>
                </c:pt>
                <c:pt idx="72">
                  <c:v>0.72</c:v>
                </c:pt>
                <c:pt idx="73">
                  <c:v>0.72</c:v>
                </c:pt>
                <c:pt idx="74">
                  <c:v>0.76</c:v>
                </c:pt>
                <c:pt idx="75">
                  <c:v>0.72</c:v>
                </c:pt>
                <c:pt idx="76">
                  <c:v>0.76</c:v>
                </c:pt>
                <c:pt idx="77">
                  <c:v>0.76</c:v>
                </c:pt>
                <c:pt idx="78">
                  <c:v>0.82</c:v>
                </c:pt>
                <c:pt idx="79">
                  <c:v>0.76</c:v>
                </c:pt>
                <c:pt idx="80">
                  <c:v>0.82</c:v>
                </c:pt>
                <c:pt idx="81">
                  <c:v>0.76</c:v>
                </c:pt>
                <c:pt idx="82">
                  <c:v>0.82</c:v>
                </c:pt>
                <c:pt idx="83">
                  <c:v>0.82</c:v>
                </c:pt>
                <c:pt idx="84">
                  <c:v>0.86</c:v>
                </c:pt>
                <c:pt idx="85">
                  <c:v>0.82</c:v>
                </c:pt>
                <c:pt idx="86">
                  <c:v>0.86</c:v>
                </c:pt>
                <c:pt idx="87">
                  <c:v>0.86</c:v>
                </c:pt>
                <c:pt idx="88">
                  <c:v>0.88</c:v>
                </c:pt>
                <c:pt idx="89">
                  <c:v>0.88</c:v>
                </c:pt>
                <c:pt idx="90">
                  <c:v>0.92</c:v>
                </c:pt>
                <c:pt idx="91">
                  <c:v>0.88</c:v>
                </c:pt>
                <c:pt idx="92">
                  <c:v>0.92</c:v>
                </c:pt>
                <c:pt idx="93">
                  <c:v>0.92</c:v>
                </c:pt>
                <c:pt idx="94">
                  <c:v>0.96</c:v>
                </c:pt>
                <c:pt idx="95">
                  <c:v>0.92</c:v>
                </c:pt>
                <c:pt idx="96">
                  <c:v>0.96</c:v>
                </c:pt>
                <c:pt idx="97">
                  <c:v>0.96</c:v>
                </c:pt>
                <c:pt idx="98">
                  <c:v>0.98</c:v>
                </c:pt>
                <c:pt idx="99">
                  <c:v>0.98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2E-456B-A40E-22137BA207B5}"/>
            </c:ext>
          </c:extLst>
        </c:ser>
        <c:ser>
          <c:idx val="3"/>
          <c:order val="3"/>
          <c:tx>
            <c:strRef>
              <c:f>Zadanie2!$X$1</c:f>
              <c:strCache>
                <c:ptCount val="1"/>
                <c:pt idx="0">
                  <c:v>F_n(x3)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Zadanie2!$W$2:$W$102</c:f>
              <c:numCache>
                <c:formatCode>General</c:formatCode>
                <c:ptCount val="101"/>
                <c:pt idx="0">
                  <c:v>148</c:v>
                </c:pt>
                <c:pt idx="1">
                  <c:v>149</c:v>
                </c:pt>
                <c:pt idx="2">
                  <c:v>149</c:v>
                </c:pt>
                <c:pt idx="3">
                  <c:v>152</c:v>
                </c:pt>
                <c:pt idx="4">
                  <c:v>152</c:v>
                </c:pt>
                <c:pt idx="5">
                  <c:v>152</c:v>
                </c:pt>
                <c:pt idx="6">
                  <c:v>152</c:v>
                </c:pt>
                <c:pt idx="7">
                  <c:v>153</c:v>
                </c:pt>
                <c:pt idx="8">
                  <c:v>153</c:v>
                </c:pt>
                <c:pt idx="9">
                  <c:v>157</c:v>
                </c:pt>
                <c:pt idx="10">
                  <c:v>157</c:v>
                </c:pt>
                <c:pt idx="11">
                  <c:v>157</c:v>
                </c:pt>
                <c:pt idx="12">
                  <c:v>157</c:v>
                </c:pt>
                <c:pt idx="13">
                  <c:v>159</c:v>
                </c:pt>
                <c:pt idx="14">
                  <c:v>159</c:v>
                </c:pt>
                <c:pt idx="15">
                  <c:v>160</c:v>
                </c:pt>
                <c:pt idx="16">
                  <c:v>160</c:v>
                </c:pt>
                <c:pt idx="17">
                  <c:v>162</c:v>
                </c:pt>
                <c:pt idx="18">
                  <c:v>162</c:v>
                </c:pt>
                <c:pt idx="19">
                  <c:v>162</c:v>
                </c:pt>
                <c:pt idx="20">
                  <c:v>162</c:v>
                </c:pt>
                <c:pt idx="21">
                  <c:v>162</c:v>
                </c:pt>
                <c:pt idx="22">
                  <c:v>162</c:v>
                </c:pt>
                <c:pt idx="23">
                  <c:v>162</c:v>
                </c:pt>
                <c:pt idx="24">
                  <c:v>162</c:v>
                </c:pt>
                <c:pt idx="25">
                  <c:v>163</c:v>
                </c:pt>
                <c:pt idx="26">
                  <c:v>163</c:v>
                </c:pt>
                <c:pt idx="27">
                  <c:v>165</c:v>
                </c:pt>
                <c:pt idx="28">
                  <c:v>165</c:v>
                </c:pt>
                <c:pt idx="29">
                  <c:v>166</c:v>
                </c:pt>
                <c:pt idx="30">
                  <c:v>166</c:v>
                </c:pt>
                <c:pt idx="31">
                  <c:v>166</c:v>
                </c:pt>
                <c:pt idx="32">
                  <c:v>166</c:v>
                </c:pt>
                <c:pt idx="33">
                  <c:v>167</c:v>
                </c:pt>
                <c:pt idx="34">
                  <c:v>167</c:v>
                </c:pt>
                <c:pt idx="35">
                  <c:v>169</c:v>
                </c:pt>
                <c:pt idx="36">
                  <c:v>169</c:v>
                </c:pt>
                <c:pt idx="37">
                  <c:v>170</c:v>
                </c:pt>
                <c:pt idx="38">
                  <c:v>170</c:v>
                </c:pt>
                <c:pt idx="39">
                  <c:v>170</c:v>
                </c:pt>
                <c:pt idx="40">
                  <c:v>170</c:v>
                </c:pt>
                <c:pt idx="41">
                  <c:v>171</c:v>
                </c:pt>
                <c:pt idx="42">
                  <c:v>171</c:v>
                </c:pt>
                <c:pt idx="43">
                  <c:v>172</c:v>
                </c:pt>
                <c:pt idx="44">
                  <c:v>172</c:v>
                </c:pt>
                <c:pt idx="45">
                  <c:v>172</c:v>
                </c:pt>
                <c:pt idx="46">
                  <c:v>172</c:v>
                </c:pt>
                <c:pt idx="47">
                  <c:v>172</c:v>
                </c:pt>
                <c:pt idx="48">
                  <c:v>172</c:v>
                </c:pt>
                <c:pt idx="49">
                  <c:v>173</c:v>
                </c:pt>
                <c:pt idx="50">
                  <c:v>173</c:v>
                </c:pt>
                <c:pt idx="51">
                  <c:v>177</c:v>
                </c:pt>
                <c:pt idx="52">
                  <c:v>177</c:v>
                </c:pt>
                <c:pt idx="53">
                  <c:v>177</c:v>
                </c:pt>
                <c:pt idx="54">
                  <c:v>177</c:v>
                </c:pt>
                <c:pt idx="55">
                  <c:v>177</c:v>
                </c:pt>
                <c:pt idx="56">
                  <c:v>177</c:v>
                </c:pt>
                <c:pt idx="57">
                  <c:v>178</c:v>
                </c:pt>
                <c:pt idx="58">
                  <c:v>178</c:v>
                </c:pt>
                <c:pt idx="59">
                  <c:v>178</c:v>
                </c:pt>
                <c:pt idx="60">
                  <c:v>178</c:v>
                </c:pt>
                <c:pt idx="61">
                  <c:v>179</c:v>
                </c:pt>
                <c:pt idx="62">
                  <c:v>179</c:v>
                </c:pt>
                <c:pt idx="63">
                  <c:v>181</c:v>
                </c:pt>
                <c:pt idx="64">
                  <c:v>181</c:v>
                </c:pt>
                <c:pt idx="65">
                  <c:v>181</c:v>
                </c:pt>
                <c:pt idx="66">
                  <c:v>181</c:v>
                </c:pt>
                <c:pt idx="67">
                  <c:v>181</c:v>
                </c:pt>
                <c:pt idx="68">
                  <c:v>181</c:v>
                </c:pt>
                <c:pt idx="69">
                  <c:v>184</c:v>
                </c:pt>
                <c:pt idx="70">
                  <c:v>184</c:v>
                </c:pt>
                <c:pt idx="71">
                  <c:v>184</c:v>
                </c:pt>
                <c:pt idx="72">
                  <c:v>184</c:v>
                </c:pt>
                <c:pt idx="73">
                  <c:v>184</c:v>
                </c:pt>
                <c:pt idx="74">
                  <c:v>184</c:v>
                </c:pt>
                <c:pt idx="75">
                  <c:v>185</c:v>
                </c:pt>
                <c:pt idx="76">
                  <c:v>185</c:v>
                </c:pt>
                <c:pt idx="77">
                  <c:v>187</c:v>
                </c:pt>
                <c:pt idx="78">
                  <c:v>187</c:v>
                </c:pt>
                <c:pt idx="79">
                  <c:v>188</c:v>
                </c:pt>
                <c:pt idx="80">
                  <c:v>188</c:v>
                </c:pt>
                <c:pt idx="81">
                  <c:v>190</c:v>
                </c:pt>
                <c:pt idx="82">
                  <c:v>190</c:v>
                </c:pt>
                <c:pt idx="83">
                  <c:v>193</c:v>
                </c:pt>
                <c:pt idx="84">
                  <c:v>193</c:v>
                </c:pt>
                <c:pt idx="85">
                  <c:v>194</c:v>
                </c:pt>
                <c:pt idx="86">
                  <c:v>194</c:v>
                </c:pt>
                <c:pt idx="87">
                  <c:v>194</c:v>
                </c:pt>
                <c:pt idx="88">
                  <c:v>194</c:v>
                </c:pt>
                <c:pt idx="89">
                  <c:v>195</c:v>
                </c:pt>
                <c:pt idx="90">
                  <c:v>195</c:v>
                </c:pt>
                <c:pt idx="91">
                  <c:v>196</c:v>
                </c:pt>
                <c:pt idx="92">
                  <c:v>196</c:v>
                </c:pt>
                <c:pt idx="93">
                  <c:v>197</c:v>
                </c:pt>
                <c:pt idx="94">
                  <c:v>197</c:v>
                </c:pt>
                <c:pt idx="95">
                  <c:v>200</c:v>
                </c:pt>
                <c:pt idx="96">
                  <c:v>200</c:v>
                </c:pt>
                <c:pt idx="97">
                  <c:v>204</c:v>
                </c:pt>
                <c:pt idx="98">
                  <c:v>204</c:v>
                </c:pt>
                <c:pt idx="99">
                  <c:v>213</c:v>
                </c:pt>
                <c:pt idx="100">
                  <c:v>214</c:v>
                </c:pt>
              </c:numCache>
            </c:numRef>
          </c:xVal>
          <c:yVal>
            <c:numRef>
              <c:f>Zadanie2!$X$2:$X$102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0.02</c:v>
                </c:pt>
                <c:pt idx="4">
                  <c:v>0.06</c:v>
                </c:pt>
                <c:pt idx="5">
                  <c:v>0.02</c:v>
                </c:pt>
                <c:pt idx="6">
                  <c:v>0.06</c:v>
                </c:pt>
                <c:pt idx="7">
                  <c:v>0.06</c:v>
                </c:pt>
                <c:pt idx="8">
                  <c:v>0.08</c:v>
                </c:pt>
                <c:pt idx="9">
                  <c:v>0.08</c:v>
                </c:pt>
                <c:pt idx="10">
                  <c:v>0.12</c:v>
                </c:pt>
                <c:pt idx="11">
                  <c:v>0.08</c:v>
                </c:pt>
                <c:pt idx="12">
                  <c:v>0.12</c:v>
                </c:pt>
                <c:pt idx="13">
                  <c:v>0.12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0.16</c:v>
                </c:pt>
                <c:pt idx="17">
                  <c:v>0.16</c:v>
                </c:pt>
                <c:pt idx="18">
                  <c:v>0.24</c:v>
                </c:pt>
                <c:pt idx="19">
                  <c:v>0.16</c:v>
                </c:pt>
                <c:pt idx="20">
                  <c:v>0.24</c:v>
                </c:pt>
                <c:pt idx="21">
                  <c:v>0.16</c:v>
                </c:pt>
                <c:pt idx="22">
                  <c:v>0.24</c:v>
                </c:pt>
                <c:pt idx="23">
                  <c:v>0.16</c:v>
                </c:pt>
                <c:pt idx="24">
                  <c:v>0.24</c:v>
                </c:pt>
                <c:pt idx="25">
                  <c:v>0.24</c:v>
                </c:pt>
                <c:pt idx="26">
                  <c:v>0.26</c:v>
                </c:pt>
                <c:pt idx="27">
                  <c:v>0.26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0.32</c:v>
                </c:pt>
                <c:pt idx="31">
                  <c:v>0.28000000000000003</c:v>
                </c:pt>
                <c:pt idx="32">
                  <c:v>0.32</c:v>
                </c:pt>
                <c:pt idx="33">
                  <c:v>0.32</c:v>
                </c:pt>
                <c:pt idx="34">
                  <c:v>0.34</c:v>
                </c:pt>
                <c:pt idx="35">
                  <c:v>0.34</c:v>
                </c:pt>
                <c:pt idx="36">
                  <c:v>0.36</c:v>
                </c:pt>
                <c:pt idx="37">
                  <c:v>0.36</c:v>
                </c:pt>
                <c:pt idx="38">
                  <c:v>0.4</c:v>
                </c:pt>
                <c:pt idx="39">
                  <c:v>0.36</c:v>
                </c:pt>
                <c:pt idx="40">
                  <c:v>0.4</c:v>
                </c:pt>
                <c:pt idx="41">
                  <c:v>0.4</c:v>
                </c:pt>
                <c:pt idx="42">
                  <c:v>0.42</c:v>
                </c:pt>
                <c:pt idx="43">
                  <c:v>0.42</c:v>
                </c:pt>
                <c:pt idx="44">
                  <c:v>0.48</c:v>
                </c:pt>
                <c:pt idx="45">
                  <c:v>0.42</c:v>
                </c:pt>
                <c:pt idx="46">
                  <c:v>0.48</c:v>
                </c:pt>
                <c:pt idx="47">
                  <c:v>0.42</c:v>
                </c:pt>
                <c:pt idx="48">
                  <c:v>0.48</c:v>
                </c:pt>
                <c:pt idx="49">
                  <c:v>0.48</c:v>
                </c:pt>
                <c:pt idx="50">
                  <c:v>0.5</c:v>
                </c:pt>
                <c:pt idx="51">
                  <c:v>0.5</c:v>
                </c:pt>
                <c:pt idx="52">
                  <c:v>0.56000000000000005</c:v>
                </c:pt>
                <c:pt idx="53">
                  <c:v>0.5</c:v>
                </c:pt>
                <c:pt idx="54">
                  <c:v>0.56000000000000005</c:v>
                </c:pt>
                <c:pt idx="55">
                  <c:v>0.5</c:v>
                </c:pt>
                <c:pt idx="56">
                  <c:v>0.56000000000000005</c:v>
                </c:pt>
                <c:pt idx="57">
                  <c:v>0.56000000000000005</c:v>
                </c:pt>
                <c:pt idx="58">
                  <c:v>0.6</c:v>
                </c:pt>
                <c:pt idx="59">
                  <c:v>0.56000000000000005</c:v>
                </c:pt>
                <c:pt idx="60">
                  <c:v>0.6</c:v>
                </c:pt>
                <c:pt idx="61">
                  <c:v>0.6</c:v>
                </c:pt>
                <c:pt idx="62">
                  <c:v>0.62</c:v>
                </c:pt>
                <c:pt idx="63">
                  <c:v>0.62</c:v>
                </c:pt>
                <c:pt idx="64">
                  <c:v>0.68</c:v>
                </c:pt>
                <c:pt idx="65">
                  <c:v>0.62</c:v>
                </c:pt>
                <c:pt idx="66">
                  <c:v>0.68</c:v>
                </c:pt>
                <c:pt idx="67">
                  <c:v>0.62</c:v>
                </c:pt>
                <c:pt idx="68">
                  <c:v>0.68</c:v>
                </c:pt>
                <c:pt idx="69">
                  <c:v>0.68</c:v>
                </c:pt>
                <c:pt idx="70">
                  <c:v>0.74</c:v>
                </c:pt>
                <c:pt idx="71">
                  <c:v>0.68</c:v>
                </c:pt>
                <c:pt idx="72">
                  <c:v>0.74</c:v>
                </c:pt>
                <c:pt idx="73">
                  <c:v>0.68</c:v>
                </c:pt>
                <c:pt idx="74">
                  <c:v>0.74</c:v>
                </c:pt>
                <c:pt idx="75">
                  <c:v>0.74</c:v>
                </c:pt>
                <c:pt idx="76">
                  <c:v>0.76</c:v>
                </c:pt>
                <c:pt idx="77">
                  <c:v>0.76</c:v>
                </c:pt>
                <c:pt idx="78">
                  <c:v>0.78</c:v>
                </c:pt>
                <c:pt idx="79">
                  <c:v>0.78</c:v>
                </c:pt>
                <c:pt idx="80">
                  <c:v>0.8</c:v>
                </c:pt>
                <c:pt idx="81">
                  <c:v>0.8</c:v>
                </c:pt>
                <c:pt idx="82">
                  <c:v>0.82</c:v>
                </c:pt>
                <c:pt idx="83">
                  <c:v>0.82</c:v>
                </c:pt>
                <c:pt idx="84">
                  <c:v>0.84</c:v>
                </c:pt>
                <c:pt idx="85">
                  <c:v>0.84</c:v>
                </c:pt>
                <c:pt idx="86">
                  <c:v>0.88</c:v>
                </c:pt>
                <c:pt idx="87">
                  <c:v>0.84</c:v>
                </c:pt>
                <c:pt idx="88">
                  <c:v>0.88</c:v>
                </c:pt>
                <c:pt idx="89">
                  <c:v>0.88</c:v>
                </c:pt>
                <c:pt idx="90">
                  <c:v>0.9</c:v>
                </c:pt>
                <c:pt idx="91">
                  <c:v>0.9</c:v>
                </c:pt>
                <c:pt idx="92">
                  <c:v>0.92</c:v>
                </c:pt>
                <c:pt idx="93">
                  <c:v>0.92</c:v>
                </c:pt>
                <c:pt idx="94">
                  <c:v>0.94</c:v>
                </c:pt>
                <c:pt idx="95">
                  <c:v>0.94</c:v>
                </c:pt>
                <c:pt idx="96">
                  <c:v>0.96</c:v>
                </c:pt>
                <c:pt idx="97">
                  <c:v>0.96</c:v>
                </c:pt>
                <c:pt idx="98">
                  <c:v>0.98</c:v>
                </c:pt>
                <c:pt idx="99">
                  <c:v>0.98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C2E-456B-A40E-22137BA207B5}"/>
            </c:ext>
          </c:extLst>
        </c:ser>
        <c:ser>
          <c:idx val="4"/>
          <c:order val="4"/>
          <c:tx>
            <c:strRef>
              <c:f>Zadanie2!$AB$1</c:f>
              <c:strCache>
                <c:ptCount val="1"/>
                <c:pt idx="0">
                  <c:v>F_n(x4)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Zadanie2!$AA$2:$AA$102</c:f>
              <c:numCache>
                <c:formatCode>General</c:formatCode>
                <c:ptCount val="101"/>
                <c:pt idx="0">
                  <c:v>155</c:v>
                </c:pt>
                <c:pt idx="1">
                  <c:v>156</c:v>
                </c:pt>
                <c:pt idx="2">
                  <c:v>156</c:v>
                </c:pt>
                <c:pt idx="3">
                  <c:v>163</c:v>
                </c:pt>
                <c:pt idx="4">
                  <c:v>163</c:v>
                </c:pt>
                <c:pt idx="5">
                  <c:v>163</c:v>
                </c:pt>
                <c:pt idx="6">
                  <c:v>163</c:v>
                </c:pt>
                <c:pt idx="7">
                  <c:v>165</c:v>
                </c:pt>
                <c:pt idx="8">
                  <c:v>165</c:v>
                </c:pt>
                <c:pt idx="9">
                  <c:v>167</c:v>
                </c:pt>
                <c:pt idx="10">
                  <c:v>167</c:v>
                </c:pt>
                <c:pt idx="11">
                  <c:v>169</c:v>
                </c:pt>
                <c:pt idx="12">
                  <c:v>169</c:v>
                </c:pt>
                <c:pt idx="13">
                  <c:v>171</c:v>
                </c:pt>
                <c:pt idx="14">
                  <c:v>171</c:v>
                </c:pt>
                <c:pt idx="15">
                  <c:v>171</c:v>
                </c:pt>
                <c:pt idx="16">
                  <c:v>171</c:v>
                </c:pt>
                <c:pt idx="17">
                  <c:v>172</c:v>
                </c:pt>
                <c:pt idx="18">
                  <c:v>172</c:v>
                </c:pt>
                <c:pt idx="19">
                  <c:v>173</c:v>
                </c:pt>
                <c:pt idx="20">
                  <c:v>173</c:v>
                </c:pt>
                <c:pt idx="21">
                  <c:v>174</c:v>
                </c:pt>
                <c:pt idx="22">
                  <c:v>174</c:v>
                </c:pt>
                <c:pt idx="23">
                  <c:v>174</c:v>
                </c:pt>
                <c:pt idx="24">
                  <c:v>174</c:v>
                </c:pt>
                <c:pt idx="25">
                  <c:v>175</c:v>
                </c:pt>
                <c:pt idx="26">
                  <c:v>175</c:v>
                </c:pt>
                <c:pt idx="27">
                  <c:v>175</c:v>
                </c:pt>
                <c:pt idx="28">
                  <c:v>175</c:v>
                </c:pt>
                <c:pt idx="29">
                  <c:v>175</c:v>
                </c:pt>
                <c:pt idx="30">
                  <c:v>175</c:v>
                </c:pt>
                <c:pt idx="31">
                  <c:v>177</c:v>
                </c:pt>
                <c:pt idx="32">
                  <c:v>177</c:v>
                </c:pt>
                <c:pt idx="33">
                  <c:v>177</c:v>
                </c:pt>
                <c:pt idx="34">
                  <c:v>177</c:v>
                </c:pt>
                <c:pt idx="35">
                  <c:v>178</c:v>
                </c:pt>
                <c:pt idx="36">
                  <c:v>178</c:v>
                </c:pt>
                <c:pt idx="37">
                  <c:v>179</c:v>
                </c:pt>
                <c:pt idx="38">
                  <c:v>179</c:v>
                </c:pt>
                <c:pt idx="39">
                  <c:v>180</c:v>
                </c:pt>
                <c:pt idx="40">
                  <c:v>180</c:v>
                </c:pt>
                <c:pt idx="41">
                  <c:v>180</c:v>
                </c:pt>
                <c:pt idx="42">
                  <c:v>180</c:v>
                </c:pt>
                <c:pt idx="43">
                  <c:v>180</c:v>
                </c:pt>
                <c:pt idx="44">
                  <c:v>180</c:v>
                </c:pt>
                <c:pt idx="45">
                  <c:v>181</c:v>
                </c:pt>
                <c:pt idx="46">
                  <c:v>181</c:v>
                </c:pt>
                <c:pt idx="47">
                  <c:v>182</c:v>
                </c:pt>
                <c:pt idx="48">
                  <c:v>182</c:v>
                </c:pt>
                <c:pt idx="49">
                  <c:v>183</c:v>
                </c:pt>
                <c:pt idx="50">
                  <c:v>183</c:v>
                </c:pt>
                <c:pt idx="51">
                  <c:v>184</c:v>
                </c:pt>
                <c:pt idx="52">
                  <c:v>184</c:v>
                </c:pt>
                <c:pt idx="53">
                  <c:v>185</c:v>
                </c:pt>
                <c:pt idx="54">
                  <c:v>185</c:v>
                </c:pt>
                <c:pt idx="55">
                  <c:v>186</c:v>
                </c:pt>
                <c:pt idx="56">
                  <c:v>186</c:v>
                </c:pt>
                <c:pt idx="57">
                  <c:v>186</c:v>
                </c:pt>
                <c:pt idx="58">
                  <c:v>186</c:v>
                </c:pt>
                <c:pt idx="59">
                  <c:v>187</c:v>
                </c:pt>
                <c:pt idx="60">
                  <c:v>187</c:v>
                </c:pt>
                <c:pt idx="61">
                  <c:v>187</c:v>
                </c:pt>
                <c:pt idx="62">
                  <c:v>187</c:v>
                </c:pt>
                <c:pt idx="63">
                  <c:v>188</c:v>
                </c:pt>
                <c:pt idx="64">
                  <c:v>188</c:v>
                </c:pt>
                <c:pt idx="65">
                  <c:v>188</c:v>
                </c:pt>
                <c:pt idx="66">
                  <c:v>188</c:v>
                </c:pt>
                <c:pt idx="67">
                  <c:v>188</c:v>
                </c:pt>
                <c:pt idx="68">
                  <c:v>188</c:v>
                </c:pt>
                <c:pt idx="69">
                  <c:v>189</c:v>
                </c:pt>
                <c:pt idx="70">
                  <c:v>189</c:v>
                </c:pt>
                <c:pt idx="71">
                  <c:v>189</c:v>
                </c:pt>
                <c:pt idx="72">
                  <c:v>189</c:v>
                </c:pt>
                <c:pt idx="73">
                  <c:v>190</c:v>
                </c:pt>
                <c:pt idx="74">
                  <c:v>190</c:v>
                </c:pt>
                <c:pt idx="75">
                  <c:v>190</c:v>
                </c:pt>
                <c:pt idx="76">
                  <c:v>190</c:v>
                </c:pt>
                <c:pt idx="77">
                  <c:v>190</c:v>
                </c:pt>
                <c:pt idx="78">
                  <c:v>190</c:v>
                </c:pt>
                <c:pt idx="79">
                  <c:v>190</c:v>
                </c:pt>
                <c:pt idx="80">
                  <c:v>190</c:v>
                </c:pt>
                <c:pt idx="81">
                  <c:v>191</c:v>
                </c:pt>
                <c:pt idx="82">
                  <c:v>191</c:v>
                </c:pt>
                <c:pt idx="83">
                  <c:v>191</c:v>
                </c:pt>
                <c:pt idx="84">
                  <c:v>191</c:v>
                </c:pt>
                <c:pt idx="85">
                  <c:v>194</c:v>
                </c:pt>
                <c:pt idx="86">
                  <c:v>194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197</c:v>
                </c:pt>
                <c:pt idx="92">
                  <c:v>197</c:v>
                </c:pt>
                <c:pt idx="93">
                  <c:v>199</c:v>
                </c:pt>
                <c:pt idx="94">
                  <c:v>199</c:v>
                </c:pt>
                <c:pt idx="95">
                  <c:v>201</c:v>
                </c:pt>
                <c:pt idx="96">
                  <c:v>201</c:v>
                </c:pt>
                <c:pt idx="97">
                  <c:v>202</c:v>
                </c:pt>
                <c:pt idx="98">
                  <c:v>202</c:v>
                </c:pt>
                <c:pt idx="99">
                  <c:v>209</c:v>
                </c:pt>
                <c:pt idx="100">
                  <c:v>210</c:v>
                </c:pt>
              </c:numCache>
            </c:numRef>
          </c:xVal>
          <c:yVal>
            <c:numRef>
              <c:f>Zadanie2!$AB$2:$AB$102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0.02</c:v>
                </c:pt>
                <c:pt idx="4">
                  <c:v>0.06</c:v>
                </c:pt>
                <c:pt idx="5">
                  <c:v>0.02</c:v>
                </c:pt>
                <c:pt idx="6">
                  <c:v>0.06</c:v>
                </c:pt>
                <c:pt idx="7">
                  <c:v>0.06</c:v>
                </c:pt>
                <c:pt idx="8">
                  <c:v>0.08</c:v>
                </c:pt>
                <c:pt idx="9">
                  <c:v>0.08</c:v>
                </c:pt>
                <c:pt idx="10">
                  <c:v>0.1</c:v>
                </c:pt>
                <c:pt idx="11">
                  <c:v>0.1</c:v>
                </c:pt>
                <c:pt idx="12">
                  <c:v>0.12</c:v>
                </c:pt>
                <c:pt idx="13">
                  <c:v>0.12</c:v>
                </c:pt>
                <c:pt idx="14">
                  <c:v>0.16</c:v>
                </c:pt>
                <c:pt idx="15">
                  <c:v>0.12</c:v>
                </c:pt>
                <c:pt idx="16">
                  <c:v>0.16</c:v>
                </c:pt>
                <c:pt idx="17">
                  <c:v>0.16</c:v>
                </c:pt>
                <c:pt idx="18">
                  <c:v>0.18</c:v>
                </c:pt>
                <c:pt idx="19">
                  <c:v>0.18</c:v>
                </c:pt>
                <c:pt idx="20">
                  <c:v>0.2</c:v>
                </c:pt>
                <c:pt idx="21">
                  <c:v>0.2</c:v>
                </c:pt>
                <c:pt idx="22">
                  <c:v>0.24</c:v>
                </c:pt>
                <c:pt idx="23">
                  <c:v>0.2</c:v>
                </c:pt>
                <c:pt idx="24">
                  <c:v>0.24</c:v>
                </c:pt>
                <c:pt idx="25">
                  <c:v>0.24</c:v>
                </c:pt>
                <c:pt idx="26">
                  <c:v>0.3</c:v>
                </c:pt>
                <c:pt idx="27">
                  <c:v>0.24</c:v>
                </c:pt>
                <c:pt idx="28">
                  <c:v>0.3</c:v>
                </c:pt>
                <c:pt idx="29">
                  <c:v>0.24</c:v>
                </c:pt>
                <c:pt idx="30">
                  <c:v>0.3</c:v>
                </c:pt>
                <c:pt idx="31">
                  <c:v>0.3</c:v>
                </c:pt>
                <c:pt idx="32">
                  <c:v>0.34</c:v>
                </c:pt>
                <c:pt idx="33">
                  <c:v>0.3</c:v>
                </c:pt>
                <c:pt idx="34">
                  <c:v>0.34</c:v>
                </c:pt>
                <c:pt idx="35">
                  <c:v>0.34</c:v>
                </c:pt>
                <c:pt idx="36">
                  <c:v>0.36</c:v>
                </c:pt>
                <c:pt idx="37">
                  <c:v>0.36</c:v>
                </c:pt>
                <c:pt idx="38">
                  <c:v>0.38</c:v>
                </c:pt>
                <c:pt idx="39">
                  <c:v>0.38</c:v>
                </c:pt>
                <c:pt idx="40">
                  <c:v>0.44</c:v>
                </c:pt>
                <c:pt idx="41">
                  <c:v>0.38</c:v>
                </c:pt>
                <c:pt idx="42">
                  <c:v>0.44</c:v>
                </c:pt>
                <c:pt idx="43">
                  <c:v>0.38</c:v>
                </c:pt>
                <c:pt idx="44">
                  <c:v>0.44</c:v>
                </c:pt>
                <c:pt idx="45">
                  <c:v>0.44</c:v>
                </c:pt>
                <c:pt idx="46">
                  <c:v>0.46</c:v>
                </c:pt>
                <c:pt idx="47">
                  <c:v>0.46</c:v>
                </c:pt>
                <c:pt idx="48">
                  <c:v>0.48</c:v>
                </c:pt>
                <c:pt idx="49">
                  <c:v>0.48</c:v>
                </c:pt>
                <c:pt idx="50">
                  <c:v>0.5</c:v>
                </c:pt>
                <c:pt idx="51">
                  <c:v>0.5</c:v>
                </c:pt>
                <c:pt idx="52">
                  <c:v>0.52</c:v>
                </c:pt>
                <c:pt idx="53">
                  <c:v>0.52</c:v>
                </c:pt>
                <c:pt idx="54">
                  <c:v>0.54</c:v>
                </c:pt>
                <c:pt idx="55">
                  <c:v>0.54</c:v>
                </c:pt>
                <c:pt idx="56">
                  <c:v>0.57999999999999996</c:v>
                </c:pt>
                <c:pt idx="57">
                  <c:v>0.54</c:v>
                </c:pt>
                <c:pt idx="58">
                  <c:v>0.57999999999999996</c:v>
                </c:pt>
                <c:pt idx="59">
                  <c:v>0.57999999999999996</c:v>
                </c:pt>
                <c:pt idx="60">
                  <c:v>0.62</c:v>
                </c:pt>
                <c:pt idx="61">
                  <c:v>0.57999999999999996</c:v>
                </c:pt>
                <c:pt idx="62">
                  <c:v>0.62</c:v>
                </c:pt>
                <c:pt idx="63">
                  <c:v>0.62</c:v>
                </c:pt>
                <c:pt idx="64">
                  <c:v>0.68</c:v>
                </c:pt>
                <c:pt idx="65">
                  <c:v>0.62</c:v>
                </c:pt>
                <c:pt idx="66">
                  <c:v>0.68</c:v>
                </c:pt>
                <c:pt idx="67">
                  <c:v>0.62</c:v>
                </c:pt>
                <c:pt idx="68">
                  <c:v>0.68</c:v>
                </c:pt>
                <c:pt idx="69">
                  <c:v>0.68</c:v>
                </c:pt>
                <c:pt idx="70">
                  <c:v>0.72</c:v>
                </c:pt>
                <c:pt idx="71">
                  <c:v>0.68</c:v>
                </c:pt>
                <c:pt idx="72">
                  <c:v>0.72</c:v>
                </c:pt>
                <c:pt idx="73">
                  <c:v>0.72</c:v>
                </c:pt>
                <c:pt idx="74">
                  <c:v>0.8</c:v>
                </c:pt>
                <c:pt idx="75">
                  <c:v>0.72</c:v>
                </c:pt>
                <c:pt idx="76">
                  <c:v>0.8</c:v>
                </c:pt>
                <c:pt idx="77">
                  <c:v>0.72</c:v>
                </c:pt>
                <c:pt idx="78">
                  <c:v>0.8</c:v>
                </c:pt>
                <c:pt idx="79">
                  <c:v>0.72</c:v>
                </c:pt>
                <c:pt idx="80">
                  <c:v>0.8</c:v>
                </c:pt>
                <c:pt idx="81">
                  <c:v>0.8</c:v>
                </c:pt>
                <c:pt idx="82">
                  <c:v>0.84</c:v>
                </c:pt>
                <c:pt idx="83">
                  <c:v>0.8</c:v>
                </c:pt>
                <c:pt idx="84">
                  <c:v>0.84</c:v>
                </c:pt>
                <c:pt idx="85">
                  <c:v>0.84</c:v>
                </c:pt>
                <c:pt idx="86">
                  <c:v>0.86</c:v>
                </c:pt>
                <c:pt idx="87">
                  <c:v>0.86</c:v>
                </c:pt>
                <c:pt idx="88">
                  <c:v>0.9</c:v>
                </c:pt>
                <c:pt idx="89">
                  <c:v>0.86</c:v>
                </c:pt>
                <c:pt idx="90">
                  <c:v>0.9</c:v>
                </c:pt>
                <c:pt idx="91">
                  <c:v>0.9</c:v>
                </c:pt>
                <c:pt idx="92">
                  <c:v>0.92</c:v>
                </c:pt>
                <c:pt idx="93">
                  <c:v>0.92</c:v>
                </c:pt>
                <c:pt idx="94">
                  <c:v>0.94</c:v>
                </c:pt>
                <c:pt idx="95">
                  <c:v>0.94</c:v>
                </c:pt>
                <c:pt idx="96">
                  <c:v>0.96</c:v>
                </c:pt>
                <c:pt idx="97">
                  <c:v>0.96</c:v>
                </c:pt>
                <c:pt idx="98">
                  <c:v>0.98</c:v>
                </c:pt>
                <c:pt idx="99">
                  <c:v>0.98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C2E-456B-A40E-22137BA207B5}"/>
            </c:ext>
          </c:extLst>
        </c:ser>
        <c:ser>
          <c:idx val="5"/>
          <c:order val="5"/>
          <c:tx>
            <c:strRef>
              <c:f>Zadanie2!$AF$1</c:f>
              <c:strCache>
                <c:ptCount val="1"/>
                <c:pt idx="0">
                  <c:v>F_n(x5)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Zadanie2!$AE$2:$AE$102</c:f>
              <c:numCache>
                <c:formatCode>General</c:formatCode>
                <c:ptCount val="101"/>
                <c:pt idx="0">
                  <c:v>149</c:v>
                </c:pt>
                <c:pt idx="1">
                  <c:v>150</c:v>
                </c:pt>
                <c:pt idx="2">
                  <c:v>150</c:v>
                </c:pt>
                <c:pt idx="3">
                  <c:v>151</c:v>
                </c:pt>
                <c:pt idx="4">
                  <c:v>151</c:v>
                </c:pt>
                <c:pt idx="5">
                  <c:v>152</c:v>
                </c:pt>
                <c:pt idx="6">
                  <c:v>152</c:v>
                </c:pt>
                <c:pt idx="7">
                  <c:v>161</c:v>
                </c:pt>
                <c:pt idx="8">
                  <c:v>161</c:v>
                </c:pt>
                <c:pt idx="9">
                  <c:v>161</c:v>
                </c:pt>
                <c:pt idx="10">
                  <c:v>161</c:v>
                </c:pt>
                <c:pt idx="11">
                  <c:v>162</c:v>
                </c:pt>
                <c:pt idx="12">
                  <c:v>162</c:v>
                </c:pt>
                <c:pt idx="13">
                  <c:v>163</c:v>
                </c:pt>
                <c:pt idx="14">
                  <c:v>163</c:v>
                </c:pt>
                <c:pt idx="15">
                  <c:v>164</c:v>
                </c:pt>
                <c:pt idx="16">
                  <c:v>164</c:v>
                </c:pt>
                <c:pt idx="17">
                  <c:v>164</c:v>
                </c:pt>
                <c:pt idx="18">
                  <c:v>164</c:v>
                </c:pt>
                <c:pt idx="19">
                  <c:v>165</c:v>
                </c:pt>
                <c:pt idx="20">
                  <c:v>165</c:v>
                </c:pt>
                <c:pt idx="21">
                  <c:v>166</c:v>
                </c:pt>
                <c:pt idx="22">
                  <c:v>166</c:v>
                </c:pt>
                <c:pt idx="23">
                  <c:v>167</c:v>
                </c:pt>
                <c:pt idx="24">
                  <c:v>167</c:v>
                </c:pt>
                <c:pt idx="25">
                  <c:v>170</c:v>
                </c:pt>
                <c:pt idx="26">
                  <c:v>170</c:v>
                </c:pt>
                <c:pt idx="27">
                  <c:v>174</c:v>
                </c:pt>
                <c:pt idx="28">
                  <c:v>174</c:v>
                </c:pt>
                <c:pt idx="29">
                  <c:v>174</c:v>
                </c:pt>
                <c:pt idx="30">
                  <c:v>174</c:v>
                </c:pt>
                <c:pt idx="31">
                  <c:v>174</c:v>
                </c:pt>
                <c:pt idx="32">
                  <c:v>174</c:v>
                </c:pt>
                <c:pt idx="33">
                  <c:v>175</c:v>
                </c:pt>
                <c:pt idx="34">
                  <c:v>175</c:v>
                </c:pt>
                <c:pt idx="35">
                  <c:v>175</c:v>
                </c:pt>
                <c:pt idx="36">
                  <c:v>175</c:v>
                </c:pt>
                <c:pt idx="37">
                  <c:v>177</c:v>
                </c:pt>
                <c:pt idx="38">
                  <c:v>177</c:v>
                </c:pt>
                <c:pt idx="39">
                  <c:v>178</c:v>
                </c:pt>
                <c:pt idx="40">
                  <c:v>178</c:v>
                </c:pt>
                <c:pt idx="41">
                  <c:v>178</c:v>
                </c:pt>
                <c:pt idx="42">
                  <c:v>178</c:v>
                </c:pt>
                <c:pt idx="43">
                  <c:v>179</c:v>
                </c:pt>
                <c:pt idx="44">
                  <c:v>179</c:v>
                </c:pt>
                <c:pt idx="45">
                  <c:v>182</c:v>
                </c:pt>
                <c:pt idx="46">
                  <c:v>182</c:v>
                </c:pt>
                <c:pt idx="47">
                  <c:v>182</c:v>
                </c:pt>
                <c:pt idx="48">
                  <c:v>182</c:v>
                </c:pt>
                <c:pt idx="49">
                  <c:v>182</c:v>
                </c:pt>
                <c:pt idx="50">
                  <c:v>182</c:v>
                </c:pt>
                <c:pt idx="51">
                  <c:v>183</c:v>
                </c:pt>
                <c:pt idx="52">
                  <c:v>183</c:v>
                </c:pt>
                <c:pt idx="53">
                  <c:v>184</c:v>
                </c:pt>
                <c:pt idx="54">
                  <c:v>184</c:v>
                </c:pt>
                <c:pt idx="55">
                  <c:v>184</c:v>
                </c:pt>
                <c:pt idx="56">
                  <c:v>184</c:v>
                </c:pt>
                <c:pt idx="57">
                  <c:v>185</c:v>
                </c:pt>
                <c:pt idx="58">
                  <c:v>185</c:v>
                </c:pt>
                <c:pt idx="59">
                  <c:v>186</c:v>
                </c:pt>
                <c:pt idx="60">
                  <c:v>186</c:v>
                </c:pt>
                <c:pt idx="61">
                  <c:v>187</c:v>
                </c:pt>
                <c:pt idx="62">
                  <c:v>187</c:v>
                </c:pt>
                <c:pt idx="63">
                  <c:v>188</c:v>
                </c:pt>
                <c:pt idx="64">
                  <c:v>188</c:v>
                </c:pt>
                <c:pt idx="65">
                  <c:v>189</c:v>
                </c:pt>
                <c:pt idx="66">
                  <c:v>189</c:v>
                </c:pt>
                <c:pt idx="67">
                  <c:v>190</c:v>
                </c:pt>
                <c:pt idx="68">
                  <c:v>190</c:v>
                </c:pt>
                <c:pt idx="69">
                  <c:v>191</c:v>
                </c:pt>
                <c:pt idx="70">
                  <c:v>191</c:v>
                </c:pt>
                <c:pt idx="71">
                  <c:v>191</c:v>
                </c:pt>
                <c:pt idx="72">
                  <c:v>191</c:v>
                </c:pt>
                <c:pt idx="73">
                  <c:v>191</c:v>
                </c:pt>
                <c:pt idx="74">
                  <c:v>191</c:v>
                </c:pt>
                <c:pt idx="75">
                  <c:v>192</c:v>
                </c:pt>
                <c:pt idx="76">
                  <c:v>192</c:v>
                </c:pt>
                <c:pt idx="77">
                  <c:v>192</c:v>
                </c:pt>
                <c:pt idx="78">
                  <c:v>192</c:v>
                </c:pt>
                <c:pt idx="79">
                  <c:v>192</c:v>
                </c:pt>
                <c:pt idx="80">
                  <c:v>192</c:v>
                </c:pt>
                <c:pt idx="81">
                  <c:v>192</c:v>
                </c:pt>
                <c:pt idx="82">
                  <c:v>192</c:v>
                </c:pt>
                <c:pt idx="83">
                  <c:v>194</c:v>
                </c:pt>
                <c:pt idx="84">
                  <c:v>194</c:v>
                </c:pt>
                <c:pt idx="85">
                  <c:v>194</c:v>
                </c:pt>
                <c:pt idx="86">
                  <c:v>194</c:v>
                </c:pt>
                <c:pt idx="87">
                  <c:v>195</c:v>
                </c:pt>
                <c:pt idx="88">
                  <c:v>195</c:v>
                </c:pt>
                <c:pt idx="89">
                  <c:v>196</c:v>
                </c:pt>
                <c:pt idx="90">
                  <c:v>196</c:v>
                </c:pt>
                <c:pt idx="91">
                  <c:v>199</c:v>
                </c:pt>
                <c:pt idx="92">
                  <c:v>199</c:v>
                </c:pt>
                <c:pt idx="93">
                  <c:v>201</c:v>
                </c:pt>
                <c:pt idx="94">
                  <c:v>201</c:v>
                </c:pt>
                <c:pt idx="95">
                  <c:v>206</c:v>
                </c:pt>
                <c:pt idx="96">
                  <c:v>206</c:v>
                </c:pt>
                <c:pt idx="97">
                  <c:v>212</c:v>
                </c:pt>
                <c:pt idx="98">
                  <c:v>212</c:v>
                </c:pt>
                <c:pt idx="99">
                  <c:v>214</c:v>
                </c:pt>
                <c:pt idx="100">
                  <c:v>215</c:v>
                </c:pt>
              </c:numCache>
            </c:numRef>
          </c:xVal>
          <c:yVal>
            <c:numRef>
              <c:f>Zadanie2!$AF$2:$AF$102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0.02</c:v>
                </c:pt>
                <c:pt idx="4">
                  <c:v>0.04</c:v>
                </c:pt>
                <c:pt idx="5">
                  <c:v>0.04</c:v>
                </c:pt>
                <c:pt idx="6">
                  <c:v>0.06</c:v>
                </c:pt>
                <c:pt idx="7">
                  <c:v>0.06</c:v>
                </c:pt>
                <c:pt idx="8">
                  <c:v>0.1</c:v>
                </c:pt>
                <c:pt idx="9">
                  <c:v>0.06</c:v>
                </c:pt>
                <c:pt idx="10">
                  <c:v>0.1</c:v>
                </c:pt>
                <c:pt idx="11">
                  <c:v>0.1</c:v>
                </c:pt>
                <c:pt idx="12">
                  <c:v>0.12</c:v>
                </c:pt>
                <c:pt idx="13">
                  <c:v>0.12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0.18</c:v>
                </c:pt>
                <c:pt idx="17">
                  <c:v>0.14000000000000001</c:v>
                </c:pt>
                <c:pt idx="18">
                  <c:v>0.18</c:v>
                </c:pt>
                <c:pt idx="19">
                  <c:v>0.18</c:v>
                </c:pt>
                <c:pt idx="20">
                  <c:v>0.2</c:v>
                </c:pt>
                <c:pt idx="21">
                  <c:v>0.2</c:v>
                </c:pt>
                <c:pt idx="22">
                  <c:v>0.22</c:v>
                </c:pt>
                <c:pt idx="23">
                  <c:v>0.22</c:v>
                </c:pt>
                <c:pt idx="24">
                  <c:v>0.24</c:v>
                </c:pt>
                <c:pt idx="25">
                  <c:v>0.24</c:v>
                </c:pt>
                <c:pt idx="26">
                  <c:v>0.26</c:v>
                </c:pt>
                <c:pt idx="27">
                  <c:v>0.26</c:v>
                </c:pt>
                <c:pt idx="28">
                  <c:v>0.32</c:v>
                </c:pt>
                <c:pt idx="29">
                  <c:v>0.26</c:v>
                </c:pt>
                <c:pt idx="30">
                  <c:v>0.32</c:v>
                </c:pt>
                <c:pt idx="31">
                  <c:v>0.26</c:v>
                </c:pt>
                <c:pt idx="32">
                  <c:v>0.32</c:v>
                </c:pt>
                <c:pt idx="33">
                  <c:v>0.32</c:v>
                </c:pt>
                <c:pt idx="34">
                  <c:v>0.36</c:v>
                </c:pt>
                <c:pt idx="35">
                  <c:v>0.32</c:v>
                </c:pt>
                <c:pt idx="36">
                  <c:v>0.36</c:v>
                </c:pt>
                <c:pt idx="37">
                  <c:v>0.36</c:v>
                </c:pt>
                <c:pt idx="38">
                  <c:v>0.38</c:v>
                </c:pt>
                <c:pt idx="39">
                  <c:v>0.38</c:v>
                </c:pt>
                <c:pt idx="40">
                  <c:v>0.42</c:v>
                </c:pt>
                <c:pt idx="41">
                  <c:v>0.38</c:v>
                </c:pt>
                <c:pt idx="42">
                  <c:v>0.42</c:v>
                </c:pt>
                <c:pt idx="43">
                  <c:v>0.42</c:v>
                </c:pt>
                <c:pt idx="44">
                  <c:v>0.44</c:v>
                </c:pt>
                <c:pt idx="45">
                  <c:v>0.44</c:v>
                </c:pt>
                <c:pt idx="46">
                  <c:v>0.5</c:v>
                </c:pt>
                <c:pt idx="47">
                  <c:v>0.44</c:v>
                </c:pt>
                <c:pt idx="48">
                  <c:v>0.5</c:v>
                </c:pt>
                <c:pt idx="49">
                  <c:v>0.44</c:v>
                </c:pt>
                <c:pt idx="50">
                  <c:v>0.5</c:v>
                </c:pt>
                <c:pt idx="51">
                  <c:v>0.5</c:v>
                </c:pt>
                <c:pt idx="52">
                  <c:v>0.52</c:v>
                </c:pt>
                <c:pt idx="53">
                  <c:v>0.52</c:v>
                </c:pt>
                <c:pt idx="54">
                  <c:v>0.56000000000000005</c:v>
                </c:pt>
                <c:pt idx="55">
                  <c:v>0.52</c:v>
                </c:pt>
                <c:pt idx="56">
                  <c:v>0.56000000000000005</c:v>
                </c:pt>
                <c:pt idx="57">
                  <c:v>0.56000000000000005</c:v>
                </c:pt>
                <c:pt idx="58">
                  <c:v>0.57999999999999996</c:v>
                </c:pt>
                <c:pt idx="59">
                  <c:v>0.57999999999999996</c:v>
                </c:pt>
                <c:pt idx="60">
                  <c:v>0.6</c:v>
                </c:pt>
                <c:pt idx="61">
                  <c:v>0.6</c:v>
                </c:pt>
                <c:pt idx="62">
                  <c:v>0.62</c:v>
                </c:pt>
                <c:pt idx="63">
                  <c:v>0.62</c:v>
                </c:pt>
                <c:pt idx="64">
                  <c:v>0.64</c:v>
                </c:pt>
                <c:pt idx="65">
                  <c:v>0.64</c:v>
                </c:pt>
                <c:pt idx="66">
                  <c:v>0.66</c:v>
                </c:pt>
                <c:pt idx="67">
                  <c:v>0.66</c:v>
                </c:pt>
                <c:pt idx="68">
                  <c:v>0.68</c:v>
                </c:pt>
                <c:pt idx="69">
                  <c:v>0.68</c:v>
                </c:pt>
                <c:pt idx="70">
                  <c:v>0.74</c:v>
                </c:pt>
                <c:pt idx="71">
                  <c:v>0.68</c:v>
                </c:pt>
                <c:pt idx="72">
                  <c:v>0.74</c:v>
                </c:pt>
                <c:pt idx="73">
                  <c:v>0.68</c:v>
                </c:pt>
                <c:pt idx="74">
                  <c:v>0.74</c:v>
                </c:pt>
                <c:pt idx="75">
                  <c:v>0.74</c:v>
                </c:pt>
                <c:pt idx="76">
                  <c:v>0.82</c:v>
                </c:pt>
                <c:pt idx="77">
                  <c:v>0.74</c:v>
                </c:pt>
                <c:pt idx="78">
                  <c:v>0.82</c:v>
                </c:pt>
                <c:pt idx="79">
                  <c:v>0.74</c:v>
                </c:pt>
                <c:pt idx="80">
                  <c:v>0.82</c:v>
                </c:pt>
                <c:pt idx="81">
                  <c:v>0.74</c:v>
                </c:pt>
                <c:pt idx="82">
                  <c:v>0.82</c:v>
                </c:pt>
                <c:pt idx="83">
                  <c:v>0.82</c:v>
                </c:pt>
                <c:pt idx="84">
                  <c:v>0.86</c:v>
                </c:pt>
                <c:pt idx="85">
                  <c:v>0.82</c:v>
                </c:pt>
                <c:pt idx="86">
                  <c:v>0.86</c:v>
                </c:pt>
                <c:pt idx="87">
                  <c:v>0.86</c:v>
                </c:pt>
                <c:pt idx="88">
                  <c:v>0.88</c:v>
                </c:pt>
                <c:pt idx="89">
                  <c:v>0.88</c:v>
                </c:pt>
                <c:pt idx="90">
                  <c:v>0.9</c:v>
                </c:pt>
                <c:pt idx="91">
                  <c:v>0.9</c:v>
                </c:pt>
                <c:pt idx="92">
                  <c:v>0.92</c:v>
                </c:pt>
                <c:pt idx="93">
                  <c:v>0.92</c:v>
                </c:pt>
                <c:pt idx="94">
                  <c:v>0.94</c:v>
                </c:pt>
                <c:pt idx="95">
                  <c:v>0.94</c:v>
                </c:pt>
                <c:pt idx="96">
                  <c:v>0.96</c:v>
                </c:pt>
                <c:pt idx="97">
                  <c:v>0.96</c:v>
                </c:pt>
                <c:pt idx="98">
                  <c:v>0.98</c:v>
                </c:pt>
                <c:pt idx="99">
                  <c:v>0.98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C2E-456B-A40E-22137BA207B5}"/>
            </c:ext>
          </c:extLst>
        </c:ser>
        <c:ser>
          <c:idx val="6"/>
          <c:order val="6"/>
          <c:tx>
            <c:strRef>
              <c:f>Zadanie2!$AJ$1</c:f>
              <c:strCache>
                <c:ptCount val="1"/>
                <c:pt idx="0">
                  <c:v>F_n(x6)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Zadanie2!$AI$2:$AI$102</c:f>
              <c:numCache>
                <c:formatCode>General</c:formatCode>
                <c:ptCount val="101"/>
                <c:pt idx="0">
                  <c:v>141</c:v>
                </c:pt>
                <c:pt idx="1">
                  <c:v>142</c:v>
                </c:pt>
                <c:pt idx="2">
                  <c:v>142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154</c:v>
                </c:pt>
                <c:pt idx="8">
                  <c:v>154</c:v>
                </c:pt>
                <c:pt idx="9">
                  <c:v>162</c:v>
                </c:pt>
                <c:pt idx="10">
                  <c:v>162</c:v>
                </c:pt>
                <c:pt idx="11">
                  <c:v>162</c:v>
                </c:pt>
                <c:pt idx="12">
                  <c:v>162</c:v>
                </c:pt>
                <c:pt idx="13">
                  <c:v>163</c:v>
                </c:pt>
                <c:pt idx="14">
                  <c:v>163</c:v>
                </c:pt>
                <c:pt idx="15">
                  <c:v>163</c:v>
                </c:pt>
                <c:pt idx="16">
                  <c:v>163</c:v>
                </c:pt>
                <c:pt idx="17">
                  <c:v>166</c:v>
                </c:pt>
                <c:pt idx="18">
                  <c:v>166</c:v>
                </c:pt>
                <c:pt idx="19">
                  <c:v>167</c:v>
                </c:pt>
                <c:pt idx="20">
                  <c:v>167</c:v>
                </c:pt>
                <c:pt idx="21">
                  <c:v>167</c:v>
                </c:pt>
                <c:pt idx="22">
                  <c:v>167</c:v>
                </c:pt>
                <c:pt idx="23">
                  <c:v>167</c:v>
                </c:pt>
                <c:pt idx="24">
                  <c:v>167</c:v>
                </c:pt>
                <c:pt idx="25">
                  <c:v>169</c:v>
                </c:pt>
                <c:pt idx="26">
                  <c:v>169</c:v>
                </c:pt>
                <c:pt idx="27">
                  <c:v>170</c:v>
                </c:pt>
                <c:pt idx="28">
                  <c:v>170</c:v>
                </c:pt>
                <c:pt idx="29">
                  <c:v>171</c:v>
                </c:pt>
                <c:pt idx="30">
                  <c:v>171</c:v>
                </c:pt>
                <c:pt idx="31">
                  <c:v>172</c:v>
                </c:pt>
                <c:pt idx="32">
                  <c:v>172</c:v>
                </c:pt>
                <c:pt idx="33">
                  <c:v>173</c:v>
                </c:pt>
                <c:pt idx="34">
                  <c:v>173</c:v>
                </c:pt>
                <c:pt idx="35">
                  <c:v>173</c:v>
                </c:pt>
                <c:pt idx="36">
                  <c:v>173</c:v>
                </c:pt>
                <c:pt idx="37">
                  <c:v>174</c:v>
                </c:pt>
                <c:pt idx="38">
                  <c:v>174</c:v>
                </c:pt>
                <c:pt idx="39">
                  <c:v>174</c:v>
                </c:pt>
                <c:pt idx="40">
                  <c:v>174</c:v>
                </c:pt>
                <c:pt idx="41">
                  <c:v>175</c:v>
                </c:pt>
                <c:pt idx="42">
                  <c:v>175</c:v>
                </c:pt>
                <c:pt idx="43">
                  <c:v>175</c:v>
                </c:pt>
                <c:pt idx="44">
                  <c:v>175</c:v>
                </c:pt>
                <c:pt idx="45">
                  <c:v>176</c:v>
                </c:pt>
                <c:pt idx="46">
                  <c:v>176</c:v>
                </c:pt>
                <c:pt idx="47">
                  <c:v>176</c:v>
                </c:pt>
                <c:pt idx="48">
                  <c:v>176</c:v>
                </c:pt>
                <c:pt idx="49">
                  <c:v>177</c:v>
                </c:pt>
                <c:pt idx="50">
                  <c:v>177</c:v>
                </c:pt>
                <c:pt idx="51">
                  <c:v>178</c:v>
                </c:pt>
                <c:pt idx="52">
                  <c:v>178</c:v>
                </c:pt>
                <c:pt idx="53">
                  <c:v>178</c:v>
                </c:pt>
                <c:pt idx="54">
                  <c:v>178</c:v>
                </c:pt>
                <c:pt idx="55">
                  <c:v>178</c:v>
                </c:pt>
                <c:pt idx="56">
                  <c:v>178</c:v>
                </c:pt>
                <c:pt idx="57">
                  <c:v>179</c:v>
                </c:pt>
                <c:pt idx="58">
                  <c:v>179</c:v>
                </c:pt>
                <c:pt idx="59">
                  <c:v>179</c:v>
                </c:pt>
                <c:pt idx="60">
                  <c:v>179</c:v>
                </c:pt>
                <c:pt idx="61">
                  <c:v>181</c:v>
                </c:pt>
                <c:pt idx="62">
                  <c:v>181</c:v>
                </c:pt>
                <c:pt idx="63">
                  <c:v>181</c:v>
                </c:pt>
                <c:pt idx="64">
                  <c:v>181</c:v>
                </c:pt>
                <c:pt idx="65">
                  <c:v>184</c:v>
                </c:pt>
                <c:pt idx="66">
                  <c:v>184</c:v>
                </c:pt>
                <c:pt idx="67">
                  <c:v>184</c:v>
                </c:pt>
                <c:pt idx="68">
                  <c:v>184</c:v>
                </c:pt>
                <c:pt idx="69">
                  <c:v>185</c:v>
                </c:pt>
                <c:pt idx="70">
                  <c:v>185</c:v>
                </c:pt>
                <c:pt idx="71">
                  <c:v>186</c:v>
                </c:pt>
                <c:pt idx="72">
                  <c:v>186</c:v>
                </c:pt>
                <c:pt idx="73">
                  <c:v>187</c:v>
                </c:pt>
                <c:pt idx="74">
                  <c:v>187</c:v>
                </c:pt>
                <c:pt idx="75">
                  <c:v>188</c:v>
                </c:pt>
                <c:pt idx="76">
                  <c:v>188</c:v>
                </c:pt>
                <c:pt idx="77">
                  <c:v>189</c:v>
                </c:pt>
                <c:pt idx="78">
                  <c:v>189</c:v>
                </c:pt>
                <c:pt idx="79">
                  <c:v>191</c:v>
                </c:pt>
                <c:pt idx="80">
                  <c:v>191</c:v>
                </c:pt>
                <c:pt idx="81">
                  <c:v>192</c:v>
                </c:pt>
                <c:pt idx="82">
                  <c:v>192</c:v>
                </c:pt>
                <c:pt idx="83">
                  <c:v>192</c:v>
                </c:pt>
                <c:pt idx="84">
                  <c:v>192</c:v>
                </c:pt>
                <c:pt idx="85">
                  <c:v>193</c:v>
                </c:pt>
                <c:pt idx="86">
                  <c:v>193</c:v>
                </c:pt>
                <c:pt idx="87">
                  <c:v>193</c:v>
                </c:pt>
                <c:pt idx="88">
                  <c:v>193</c:v>
                </c:pt>
                <c:pt idx="89">
                  <c:v>194</c:v>
                </c:pt>
                <c:pt idx="90">
                  <c:v>194</c:v>
                </c:pt>
                <c:pt idx="91">
                  <c:v>197</c:v>
                </c:pt>
                <c:pt idx="92">
                  <c:v>197</c:v>
                </c:pt>
                <c:pt idx="93">
                  <c:v>198</c:v>
                </c:pt>
                <c:pt idx="94">
                  <c:v>198</c:v>
                </c:pt>
                <c:pt idx="95">
                  <c:v>199</c:v>
                </c:pt>
                <c:pt idx="96">
                  <c:v>199</c:v>
                </c:pt>
                <c:pt idx="97">
                  <c:v>213</c:v>
                </c:pt>
                <c:pt idx="98">
                  <c:v>213</c:v>
                </c:pt>
                <c:pt idx="99">
                  <c:v>223</c:v>
                </c:pt>
                <c:pt idx="100">
                  <c:v>224</c:v>
                </c:pt>
              </c:numCache>
            </c:numRef>
          </c:xVal>
          <c:yVal>
            <c:numRef>
              <c:f>Zadanie2!$AJ$2:$AJ$102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0.02</c:v>
                </c:pt>
                <c:pt idx="4">
                  <c:v>0.06</c:v>
                </c:pt>
                <c:pt idx="5">
                  <c:v>0.02</c:v>
                </c:pt>
                <c:pt idx="6">
                  <c:v>0.06</c:v>
                </c:pt>
                <c:pt idx="7">
                  <c:v>0.06</c:v>
                </c:pt>
                <c:pt idx="8">
                  <c:v>0.08</c:v>
                </c:pt>
                <c:pt idx="9">
                  <c:v>0.08</c:v>
                </c:pt>
                <c:pt idx="10">
                  <c:v>0.12</c:v>
                </c:pt>
                <c:pt idx="11">
                  <c:v>0.08</c:v>
                </c:pt>
                <c:pt idx="12">
                  <c:v>0.12</c:v>
                </c:pt>
                <c:pt idx="13">
                  <c:v>0.12</c:v>
                </c:pt>
                <c:pt idx="14">
                  <c:v>0.16</c:v>
                </c:pt>
                <c:pt idx="15">
                  <c:v>0.12</c:v>
                </c:pt>
                <c:pt idx="16">
                  <c:v>0.16</c:v>
                </c:pt>
                <c:pt idx="17">
                  <c:v>0.16</c:v>
                </c:pt>
                <c:pt idx="18">
                  <c:v>0.18</c:v>
                </c:pt>
                <c:pt idx="19">
                  <c:v>0.18</c:v>
                </c:pt>
                <c:pt idx="20">
                  <c:v>0.24</c:v>
                </c:pt>
                <c:pt idx="21">
                  <c:v>0.18</c:v>
                </c:pt>
                <c:pt idx="22">
                  <c:v>0.24</c:v>
                </c:pt>
                <c:pt idx="23">
                  <c:v>0.18</c:v>
                </c:pt>
                <c:pt idx="24">
                  <c:v>0.24</c:v>
                </c:pt>
                <c:pt idx="25">
                  <c:v>0.24</c:v>
                </c:pt>
                <c:pt idx="26">
                  <c:v>0.26</c:v>
                </c:pt>
                <c:pt idx="27">
                  <c:v>0.26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0.3</c:v>
                </c:pt>
                <c:pt idx="31">
                  <c:v>0.3</c:v>
                </c:pt>
                <c:pt idx="32">
                  <c:v>0.32</c:v>
                </c:pt>
                <c:pt idx="33">
                  <c:v>0.32</c:v>
                </c:pt>
                <c:pt idx="34">
                  <c:v>0.36</c:v>
                </c:pt>
                <c:pt idx="35">
                  <c:v>0.32</c:v>
                </c:pt>
                <c:pt idx="36">
                  <c:v>0.36</c:v>
                </c:pt>
                <c:pt idx="37">
                  <c:v>0.36</c:v>
                </c:pt>
                <c:pt idx="38">
                  <c:v>0.4</c:v>
                </c:pt>
                <c:pt idx="39">
                  <c:v>0.36</c:v>
                </c:pt>
                <c:pt idx="40">
                  <c:v>0.4</c:v>
                </c:pt>
                <c:pt idx="41">
                  <c:v>0.4</c:v>
                </c:pt>
                <c:pt idx="42">
                  <c:v>0.44</c:v>
                </c:pt>
                <c:pt idx="43">
                  <c:v>0.4</c:v>
                </c:pt>
                <c:pt idx="44">
                  <c:v>0.44</c:v>
                </c:pt>
                <c:pt idx="45">
                  <c:v>0.44</c:v>
                </c:pt>
                <c:pt idx="46">
                  <c:v>0.48</c:v>
                </c:pt>
                <c:pt idx="47">
                  <c:v>0.44</c:v>
                </c:pt>
                <c:pt idx="48">
                  <c:v>0.48</c:v>
                </c:pt>
                <c:pt idx="49">
                  <c:v>0.48</c:v>
                </c:pt>
                <c:pt idx="50">
                  <c:v>0.5</c:v>
                </c:pt>
                <c:pt idx="51">
                  <c:v>0.5</c:v>
                </c:pt>
                <c:pt idx="52">
                  <c:v>0.56000000000000005</c:v>
                </c:pt>
                <c:pt idx="53">
                  <c:v>0.5</c:v>
                </c:pt>
                <c:pt idx="54">
                  <c:v>0.56000000000000005</c:v>
                </c:pt>
                <c:pt idx="55">
                  <c:v>0.5</c:v>
                </c:pt>
                <c:pt idx="56">
                  <c:v>0.56000000000000005</c:v>
                </c:pt>
                <c:pt idx="57">
                  <c:v>0.56000000000000005</c:v>
                </c:pt>
                <c:pt idx="58">
                  <c:v>0.6</c:v>
                </c:pt>
                <c:pt idx="59">
                  <c:v>0.56000000000000005</c:v>
                </c:pt>
                <c:pt idx="60">
                  <c:v>0.6</c:v>
                </c:pt>
                <c:pt idx="61">
                  <c:v>0.6</c:v>
                </c:pt>
                <c:pt idx="62">
                  <c:v>0.64</c:v>
                </c:pt>
                <c:pt idx="63">
                  <c:v>0.6</c:v>
                </c:pt>
                <c:pt idx="64">
                  <c:v>0.64</c:v>
                </c:pt>
                <c:pt idx="65">
                  <c:v>0.64</c:v>
                </c:pt>
                <c:pt idx="66">
                  <c:v>0.68</c:v>
                </c:pt>
                <c:pt idx="67">
                  <c:v>0.64</c:v>
                </c:pt>
                <c:pt idx="68">
                  <c:v>0.68</c:v>
                </c:pt>
                <c:pt idx="69">
                  <c:v>0.68</c:v>
                </c:pt>
                <c:pt idx="70">
                  <c:v>0.7</c:v>
                </c:pt>
                <c:pt idx="71">
                  <c:v>0.7</c:v>
                </c:pt>
                <c:pt idx="72">
                  <c:v>0.72</c:v>
                </c:pt>
                <c:pt idx="73">
                  <c:v>0.72</c:v>
                </c:pt>
                <c:pt idx="74">
                  <c:v>0.74</c:v>
                </c:pt>
                <c:pt idx="75">
                  <c:v>0.74</c:v>
                </c:pt>
                <c:pt idx="76">
                  <c:v>0.76</c:v>
                </c:pt>
                <c:pt idx="77">
                  <c:v>0.76</c:v>
                </c:pt>
                <c:pt idx="78">
                  <c:v>0.78</c:v>
                </c:pt>
                <c:pt idx="79">
                  <c:v>0.78</c:v>
                </c:pt>
                <c:pt idx="80">
                  <c:v>0.8</c:v>
                </c:pt>
                <c:pt idx="81">
                  <c:v>0.8</c:v>
                </c:pt>
                <c:pt idx="82">
                  <c:v>0.84</c:v>
                </c:pt>
                <c:pt idx="83">
                  <c:v>0.8</c:v>
                </c:pt>
                <c:pt idx="84">
                  <c:v>0.84</c:v>
                </c:pt>
                <c:pt idx="85">
                  <c:v>0.84</c:v>
                </c:pt>
                <c:pt idx="86">
                  <c:v>0.88</c:v>
                </c:pt>
                <c:pt idx="87">
                  <c:v>0.84</c:v>
                </c:pt>
                <c:pt idx="88">
                  <c:v>0.88</c:v>
                </c:pt>
                <c:pt idx="89">
                  <c:v>0.88</c:v>
                </c:pt>
                <c:pt idx="90">
                  <c:v>0.9</c:v>
                </c:pt>
                <c:pt idx="91">
                  <c:v>0.9</c:v>
                </c:pt>
                <c:pt idx="92">
                  <c:v>0.92</c:v>
                </c:pt>
                <c:pt idx="93">
                  <c:v>0.92</c:v>
                </c:pt>
                <c:pt idx="94">
                  <c:v>0.94</c:v>
                </c:pt>
                <c:pt idx="95">
                  <c:v>0.94</c:v>
                </c:pt>
                <c:pt idx="96">
                  <c:v>0.96</c:v>
                </c:pt>
                <c:pt idx="97">
                  <c:v>0.96</c:v>
                </c:pt>
                <c:pt idx="98">
                  <c:v>0.98</c:v>
                </c:pt>
                <c:pt idx="99">
                  <c:v>0.98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C2E-456B-A40E-22137BA20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954224"/>
        <c:axId val="1937720560"/>
      </c:scatterChart>
      <c:valAx>
        <c:axId val="1935954224"/>
        <c:scaling>
          <c:orientation val="minMax"/>
          <c:max val="213"/>
          <c:min val="14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7720560"/>
        <c:crosses val="autoZero"/>
        <c:crossBetween val="midCat"/>
      </c:valAx>
      <c:valAx>
        <c:axId val="193772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595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104775</xdr:colOff>
      <xdr:row>0</xdr:row>
      <xdr:rowOff>61911</xdr:rowOff>
    </xdr:from>
    <xdr:to>
      <xdr:col>25</xdr:col>
      <xdr:colOff>390525</xdr:colOff>
      <xdr:row>19</xdr:row>
      <xdr:rowOff>28574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11EA3BA-4B5D-4BEA-B0A1-F7F5F83C8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200025</xdr:colOff>
      <xdr:row>19</xdr:row>
      <xdr:rowOff>100012</xdr:rowOff>
    </xdr:from>
    <xdr:to>
      <xdr:col>24</xdr:col>
      <xdr:colOff>504825</xdr:colOff>
      <xdr:row>33</xdr:row>
      <xdr:rowOff>176212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C8DD141-B9F5-41FC-B7CC-F0AFE9A70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35</xdr:row>
      <xdr:rowOff>0</xdr:rowOff>
    </xdr:from>
    <xdr:to>
      <xdr:col>25</xdr:col>
      <xdr:colOff>285750</xdr:colOff>
      <xdr:row>53</xdr:row>
      <xdr:rowOff>157163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1304CB1-7DB6-4C27-8D69-D7B8CA08B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55</xdr:row>
      <xdr:rowOff>0</xdr:rowOff>
    </xdr:from>
    <xdr:to>
      <xdr:col>24</xdr:col>
      <xdr:colOff>304800</xdr:colOff>
      <xdr:row>69</xdr:row>
      <xdr:rowOff>76200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822B4724-7A0A-4C77-8D71-EA8867CF5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428625</xdr:colOff>
      <xdr:row>16</xdr:row>
      <xdr:rowOff>80962</xdr:rowOff>
    </xdr:from>
    <xdr:to>
      <xdr:col>24</xdr:col>
      <xdr:colOff>123825</xdr:colOff>
      <xdr:row>30</xdr:row>
      <xdr:rowOff>157162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C979BB6-784D-4F3D-B5B1-91A5417BA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419100</xdr:colOff>
      <xdr:row>1</xdr:row>
      <xdr:rowOff>80962</xdr:rowOff>
    </xdr:from>
    <xdr:to>
      <xdr:col>24</xdr:col>
      <xdr:colOff>114300</xdr:colOff>
      <xdr:row>15</xdr:row>
      <xdr:rowOff>157162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AB3F4B2-8A4B-4783-AF08-72B22A0BC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19</xdr:row>
      <xdr:rowOff>76200</xdr:rowOff>
    </xdr:from>
    <xdr:to>
      <xdr:col>27</xdr:col>
      <xdr:colOff>571500</xdr:colOff>
      <xdr:row>37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72B450E-2E9A-4040-9196-16034E8687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152399</xdr:colOff>
      <xdr:row>0</xdr:row>
      <xdr:rowOff>66674</xdr:rowOff>
    </xdr:from>
    <xdr:to>
      <xdr:col>27</xdr:col>
      <xdr:colOff>466725</xdr:colOff>
      <xdr:row>18</xdr:row>
      <xdr:rowOff>152400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AD75479-A06E-4C11-B302-F14438971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219075</xdr:colOff>
      <xdr:row>38</xdr:row>
      <xdr:rowOff>76200</xdr:rowOff>
    </xdr:from>
    <xdr:to>
      <xdr:col>27</xdr:col>
      <xdr:colOff>561975</xdr:colOff>
      <xdr:row>55</xdr:row>
      <xdr:rowOff>76200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A21FE2F-B4B4-423F-AF4C-CEFE046EC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52</xdr:row>
      <xdr:rowOff>152400</xdr:rowOff>
    </xdr:from>
    <xdr:to>
      <xdr:col>10</xdr:col>
      <xdr:colOff>9524</xdr:colOff>
      <xdr:row>79</xdr:row>
      <xdr:rowOff>57150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DFBDBDB-EFF4-449F-ADF3-E12B7D59E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1880-91BC-4F2C-B7C3-D51D98E6E117}">
  <dimension ref="A1:P301"/>
  <sheetViews>
    <sheetView workbookViewId="0">
      <selection activeCell="F20" sqref="F20"/>
    </sheetView>
  </sheetViews>
  <sheetFormatPr defaultRowHeight="15" x14ac:dyDescent="0.25"/>
  <cols>
    <col min="5" max="5" width="10.85546875" bestFit="1" customWidth="1"/>
    <col min="12" max="12" width="12" bestFit="1" customWidth="1"/>
  </cols>
  <sheetData>
    <row r="1" spans="1:16" x14ac:dyDescent="0.25">
      <c r="A1" t="s">
        <v>2</v>
      </c>
      <c r="B1" t="s">
        <v>3</v>
      </c>
      <c r="C1" t="s">
        <v>4</v>
      </c>
      <c r="E1" t="s">
        <v>0</v>
      </c>
      <c r="F1">
        <v>180</v>
      </c>
      <c r="H1" t="s">
        <v>11</v>
      </c>
      <c r="I1" t="s">
        <v>13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25">
      <c r="A2">
        <v>0.39646644665712893</v>
      </c>
      <c r="B2">
        <f>_xlfn.NORM.INV(A2,$F$1,$F$2)</f>
        <v>176.06243983279199</v>
      </c>
      <c r="C2">
        <f>INT(B2)</f>
        <v>176</v>
      </c>
      <c r="E2" t="s">
        <v>1</v>
      </c>
      <c r="F2">
        <v>15</v>
      </c>
      <c r="H2">
        <v>1</v>
      </c>
      <c r="I2">
        <f>F8-_h/2</f>
        <v>140.60344827586206</v>
      </c>
      <c r="J2">
        <f>I2+_h</f>
        <v>143.39655172413794</v>
      </c>
      <c r="K2">
        <f>COUNTIF(C:C,"&lt;="&amp;J2)-COUNTIF(C:C,"&lt;="&amp;I2)</f>
        <v>1</v>
      </c>
      <c r="L2">
        <f>K2/$K$32/_h</f>
        <v>1.1934156378600824E-3</v>
      </c>
      <c r="M2">
        <f>_xlfn.NORM.DIST(I2,$F$1,$F$2,FALSE)</f>
        <v>8.450845992171933E-4</v>
      </c>
      <c r="N2">
        <f>SUM($K$2:K2)</f>
        <v>1</v>
      </c>
      <c r="O2">
        <f>N2/$K$32</f>
        <v>3.3333333333333335E-3</v>
      </c>
      <c r="P2">
        <f>_xlfn.NORM.DIST((I2+J2)/2,$F$1,$F$2,TRUE)</f>
        <v>5.6491727555606384E-3</v>
      </c>
    </row>
    <row r="3" spans="1:16" x14ac:dyDescent="0.25">
      <c r="A3">
        <v>0.17530189359311898</v>
      </c>
      <c r="B3">
        <f t="shared" ref="B3:B66" si="0">_xlfn.NORM.INV(A3,$F$1,$F$2)</f>
        <v>165.99871828555717</v>
      </c>
      <c r="C3">
        <f t="shared" ref="C3:C66" si="1">INT(B3)</f>
        <v>165</v>
      </c>
      <c r="H3">
        <v>2</v>
      </c>
      <c r="I3">
        <f>J2</f>
        <v>143.39655172413794</v>
      </c>
      <c r="J3">
        <f t="shared" ref="J2:J31" si="2">I3+_h</f>
        <v>146.18965517241381</v>
      </c>
      <c r="K3">
        <f>COUNTIF(C:C,"&lt;="&amp;J3)-COUNTIF(C:C,"&lt;="&amp;I3)</f>
        <v>0</v>
      </c>
      <c r="L3">
        <f t="shared" ref="L2:L31" si="3">K3/$K$32/_h</f>
        <v>0</v>
      </c>
      <c r="M3">
        <f t="shared" ref="M3:M31" si="4">_xlfn.NORM.DIST(I3,$F$1,$F$2,FALSE)</f>
        <v>1.3544637217859925E-3</v>
      </c>
      <c r="N3">
        <f>SUM($K$2:K3)</f>
        <v>1</v>
      </c>
      <c r="O3">
        <f t="shared" ref="O3:O31" si="5">N3/$K$32</f>
        <v>3.3333333333333335E-3</v>
      </c>
      <c r="P3">
        <f t="shared" ref="P3:P31" si="6">_xlfn.NORM.DIST((I3+J3)/2,$F$1,$F$2,TRUE)</f>
        <v>9.4594168128449597E-3</v>
      </c>
    </row>
    <row r="4" spans="1:16" x14ac:dyDescent="0.25">
      <c r="A4">
        <v>0.34935892087617959</v>
      </c>
      <c r="B4">
        <f t="shared" si="0"/>
        <v>174.19422263270008</v>
      </c>
      <c r="C4">
        <f t="shared" si="1"/>
        <v>174</v>
      </c>
      <c r="E4" t="s">
        <v>5</v>
      </c>
      <c r="F4">
        <f>AVERAGE(C:C)</f>
        <v>178.84</v>
      </c>
      <c r="H4">
        <v>3</v>
      </c>
      <c r="I4">
        <f t="shared" ref="I4:I31" si="7">J3</f>
        <v>146.18965517241381</v>
      </c>
      <c r="J4">
        <f t="shared" si="2"/>
        <v>148.98275862068968</v>
      </c>
      <c r="K4">
        <f t="shared" ref="K3:K31" si="8">COUNTIF(C:C,"&lt;="&amp;J4)-COUNTIF(C:C,"&lt;="&amp;I4)</f>
        <v>1</v>
      </c>
      <c r="L4">
        <f>K4/$K$32/_h</f>
        <v>1.1934156378600824E-3</v>
      </c>
      <c r="M4">
        <f t="shared" si="4"/>
        <v>2.0968930062389259E-3</v>
      </c>
      <c r="N4">
        <f>SUM($K$2:K4)</f>
        <v>2</v>
      </c>
      <c r="O4">
        <f t="shared" si="5"/>
        <v>6.6666666666666671E-3</v>
      </c>
      <c r="P4">
        <f t="shared" si="6"/>
        <v>1.5350777601189204E-2</v>
      </c>
    </row>
    <row r="5" spans="1:16" x14ac:dyDescent="0.25">
      <c r="A5">
        <v>0.42589888888296201</v>
      </c>
      <c r="B5">
        <f t="shared" si="0"/>
        <v>177.19762371664115</v>
      </c>
      <c r="C5">
        <f t="shared" si="1"/>
        <v>177</v>
      </c>
      <c r="E5" t="s">
        <v>6</v>
      </c>
      <c r="F5">
        <f>_xlfn.STDEV.S(C:C)</f>
        <v>14.603376161618439</v>
      </c>
      <c r="H5">
        <v>4</v>
      </c>
      <c r="I5">
        <f t="shared" si="7"/>
        <v>148.98275862068968</v>
      </c>
      <c r="J5">
        <f t="shared" si="2"/>
        <v>151.77586206896555</v>
      </c>
      <c r="K5">
        <f t="shared" si="8"/>
        <v>9</v>
      </c>
      <c r="L5">
        <f t="shared" si="3"/>
        <v>1.074074074074074E-2</v>
      </c>
      <c r="M5">
        <f t="shared" si="4"/>
        <v>3.135644859063676E-3</v>
      </c>
      <c r="N5">
        <f>SUM($K$2:K5)</f>
        <v>11</v>
      </c>
      <c r="O5">
        <f t="shared" si="5"/>
        <v>3.6666666666666667E-2</v>
      </c>
      <c r="P5">
        <f>_xlfn.NORM.DIST((I5+J5)/2,$F$1,$F$2,TRUE)</f>
        <v>2.4150383634481982E-2</v>
      </c>
    </row>
    <row r="6" spans="1:16" x14ac:dyDescent="0.25">
      <c r="A6">
        <v>0.94067054440744891</v>
      </c>
      <c r="B6">
        <f t="shared" si="0"/>
        <v>203.40641117880784</v>
      </c>
      <c r="C6">
        <f t="shared" si="1"/>
        <v>203</v>
      </c>
      <c r="H6">
        <v>5</v>
      </c>
      <c r="I6">
        <f t="shared" si="7"/>
        <v>151.77586206896555</v>
      </c>
      <c r="J6">
        <f t="shared" si="2"/>
        <v>154.56896551724142</v>
      </c>
      <c r="K6">
        <f t="shared" si="8"/>
        <v>6</v>
      </c>
      <c r="L6">
        <f t="shared" si="3"/>
        <v>7.1604938271604942E-3</v>
      </c>
      <c r="M6">
        <f t="shared" si="4"/>
        <v>4.5291757195051914E-3</v>
      </c>
      <c r="N6">
        <f>SUM($K$2:K6)</f>
        <v>17</v>
      </c>
      <c r="O6">
        <f t="shared" si="5"/>
        <v>5.6666666666666664E-2</v>
      </c>
      <c r="P6">
        <f t="shared" si="6"/>
        <v>3.6847224633654266E-2</v>
      </c>
    </row>
    <row r="7" spans="1:16" x14ac:dyDescent="0.25">
      <c r="A7">
        <v>0.42464534419414146</v>
      </c>
      <c r="B7">
        <f t="shared" si="0"/>
        <v>177.14964697736792</v>
      </c>
      <c r="C7">
        <f t="shared" si="1"/>
        <v>177</v>
      </c>
      <c r="E7" t="s">
        <v>7</v>
      </c>
      <c r="F7">
        <v>30</v>
      </c>
      <c r="H7">
        <v>6</v>
      </c>
      <c r="I7">
        <f t="shared" si="7"/>
        <v>154.56896551724142</v>
      </c>
      <c r="J7">
        <f t="shared" si="2"/>
        <v>157.3620689655173</v>
      </c>
      <c r="K7">
        <f t="shared" si="8"/>
        <v>8</v>
      </c>
      <c r="L7">
        <f t="shared" si="3"/>
        <v>9.5473251028806595E-3</v>
      </c>
      <c r="M7">
        <f t="shared" si="4"/>
        <v>6.3190701375612501E-3</v>
      </c>
      <c r="N7">
        <f>SUM($K$2:K7)</f>
        <v>25</v>
      </c>
      <c r="O7">
        <f>N7/$K$32</f>
        <v>8.3333333333333329E-2</v>
      </c>
      <c r="P7">
        <f t="shared" si="6"/>
        <v>5.4544769872461193E-2</v>
      </c>
    </row>
    <row r="8" spans="1:16" x14ac:dyDescent="0.25">
      <c r="A8">
        <v>0.71128373527231181</v>
      </c>
      <c r="B8">
        <f t="shared" si="0"/>
        <v>188.35708354417642</v>
      </c>
      <c r="C8">
        <f t="shared" si="1"/>
        <v>188</v>
      </c>
      <c r="E8" t="s">
        <v>8</v>
      </c>
      <c r="F8">
        <f>MIN(C:C)</f>
        <v>142</v>
      </c>
      <c r="H8">
        <v>7</v>
      </c>
      <c r="I8">
        <f t="shared" si="7"/>
        <v>157.3620689655173</v>
      </c>
      <c r="J8">
        <f t="shared" si="2"/>
        <v>160.15517241379317</v>
      </c>
      <c r="K8">
        <f t="shared" si="8"/>
        <v>6</v>
      </c>
      <c r="L8">
        <f t="shared" si="3"/>
        <v>7.1604938271604942E-3</v>
      </c>
      <c r="M8">
        <f t="shared" si="4"/>
        <v>8.5158672918120501E-3</v>
      </c>
      <c r="N8">
        <f>SUM($K$2:K8)</f>
        <v>31</v>
      </c>
      <c r="O8">
        <f t="shared" si="5"/>
        <v>0.10333333333333333</v>
      </c>
      <c r="P8">
        <f t="shared" si="6"/>
        <v>7.8374291763572357E-2</v>
      </c>
    </row>
    <row r="9" spans="1:16" x14ac:dyDescent="0.25">
      <c r="A9">
        <v>0.45484695064462488</v>
      </c>
      <c r="B9">
        <f t="shared" si="0"/>
        <v>178.29863031338257</v>
      </c>
      <c r="C9">
        <f t="shared" si="1"/>
        <v>178</v>
      </c>
      <c r="E9" t="s">
        <v>9</v>
      </c>
      <c r="F9">
        <f>MAX(C:C)</f>
        <v>223</v>
      </c>
      <c r="H9">
        <v>8</v>
      </c>
      <c r="I9">
        <f t="shared" si="7"/>
        <v>160.15517241379317</v>
      </c>
      <c r="J9">
        <f t="shared" si="2"/>
        <v>162.94827586206904</v>
      </c>
      <c r="K9">
        <f t="shared" si="8"/>
        <v>10</v>
      </c>
      <c r="L9">
        <f t="shared" si="3"/>
        <v>1.1934156378600822E-2</v>
      </c>
      <c r="M9">
        <f t="shared" si="4"/>
        <v>1.1085270570831534E-2</v>
      </c>
      <c r="N9">
        <f>SUM($K$2:K9)</f>
        <v>41</v>
      </c>
      <c r="O9">
        <f t="shared" si="5"/>
        <v>0.13666666666666666</v>
      </c>
      <c r="P9">
        <f t="shared" si="6"/>
        <v>0.10937007525948465</v>
      </c>
    </row>
    <row r="10" spans="1:16" x14ac:dyDescent="0.25">
      <c r="A10">
        <v>0.12185154384172558</v>
      </c>
      <c r="B10">
        <f t="shared" si="0"/>
        <v>162.51328821411701</v>
      </c>
      <c r="C10">
        <f t="shared" si="1"/>
        <v>162</v>
      </c>
      <c r="H10">
        <v>9</v>
      </c>
      <c r="I10">
        <f t="shared" si="7"/>
        <v>162.94827586206904</v>
      </c>
      <c r="J10">
        <f t="shared" si="2"/>
        <v>165.74137931034491</v>
      </c>
      <c r="K10">
        <f t="shared" si="8"/>
        <v>17</v>
      </c>
      <c r="L10">
        <f t="shared" si="3"/>
        <v>2.0288065843621399E-2</v>
      </c>
      <c r="M10">
        <f>_xlfn.NORM.DIST(I10,$F$1,$F$2,FALSE)</f>
        <v>1.3938159007792125E-2</v>
      </c>
      <c r="N10">
        <f>SUM($K$2:K10)</f>
        <v>58</v>
      </c>
      <c r="O10">
        <f t="shared" si="5"/>
        <v>0.19333333333333333</v>
      </c>
      <c r="P10">
        <f t="shared" si="6"/>
        <v>0.14831715861770692</v>
      </c>
    </row>
    <row r="11" spans="1:16" x14ac:dyDescent="0.25">
      <c r="A11">
        <v>0.34676909198535344</v>
      </c>
      <c r="B11">
        <f t="shared" si="0"/>
        <v>174.08912929826383</v>
      </c>
      <c r="C11">
        <f t="shared" si="1"/>
        <v>174</v>
      </c>
      <c r="E11" t="s">
        <v>10</v>
      </c>
      <c r="F11">
        <f>(F9-F8)/(F7-1)</f>
        <v>2.7931034482758621</v>
      </c>
      <c r="H11">
        <v>10</v>
      </c>
      <c r="I11">
        <f t="shared" si="7"/>
        <v>165.74137931034491</v>
      </c>
      <c r="J11">
        <f t="shared" si="2"/>
        <v>168.53448275862078</v>
      </c>
      <c r="K11">
        <f t="shared" si="8"/>
        <v>13</v>
      </c>
      <c r="L11">
        <f t="shared" si="3"/>
        <v>1.5514403292181071E-2</v>
      </c>
      <c r="M11">
        <f t="shared" si="4"/>
        <v>1.6928022799332438E-2</v>
      </c>
      <c r="N11">
        <f>SUM($K$2:K11)</f>
        <v>71</v>
      </c>
      <c r="O11">
        <f t="shared" si="5"/>
        <v>0.23666666666666666</v>
      </c>
      <c r="P11">
        <f t="shared" si="6"/>
        <v>0.19559224458997193</v>
      </c>
    </row>
    <row r="12" spans="1:16" x14ac:dyDescent="0.25">
      <c r="A12">
        <v>0.60917192892937466</v>
      </c>
      <c r="B12">
        <f t="shared" si="0"/>
        <v>184.15742168692236</v>
      </c>
      <c r="C12">
        <f t="shared" si="1"/>
        <v>184</v>
      </c>
      <c r="H12">
        <v>11</v>
      </c>
      <c r="I12">
        <f t="shared" si="7"/>
        <v>168.53448275862078</v>
      </c>
      <c r="J12">
        <f t="shared" si="2"/>
        <v>171.32758620689665</v>
      </c>
      <c r="K12">
        <f t="shared" si="8"/>
        <v>16</v>
      </c>
      <c r="L12">
        <f t="shared" si="3"/>
        <v>1.9094650205761319E-2</v>
      </c>
      <c r="M12">
        <f>_xlfn.NORM.DIST(I12,$F$1,$F$2,FALSE)</f>
        <v>1.9858606014348714E-2</v>
      </c>
      <c r="N12">
        <f>SUM($K$2:K12)</f>
        <v>87</v>
      </c>
      <c r="O12">
        <f t="shared" si="5"/>
        <v>0.28999999999999998</v>
      </c>
      <c r="P12">
        <f t="shared" si="6"/>
        <v>0.25102606487113871</v>
      </c>
    </row>
    <row r="13" spans="1:16" x14ac:dyDescent="0.25">
      <c r="A13">
        <v>0.5015005888275087</v>
      </c>
      <c r="B13">
        <f t="shared" si="0"/>
        <v>180.05642140879897</v>
      </c>
      <c r="C13">
        <f t="shared" si="1"/>
        <v>180</v>
      </c>
      <c r="H13">
        <v>12</v>
      </c>
      <c r="I13">
        <f t="shared" si="7"/>
        <v>171.32758620689665</v>
      </c>
      <c r="J13">
        <f t="shared" si="2"/>
        <v>174.12068965517253</v>
      </c>
      <c r="K13">
        <f t="shared" si="8"/>
        <v>29</v>
      </c>
      <c r="L13">
        <f t="shared" si="3"/>
        <v>3.4609053497942383E-2</v>
      </c>
      <c r="M13">
        <f t="shared" si="4"/>
        <v>2.2502614899956495E-2</v>
      </c>
      <c r="N13">
        <f>SUM($K$2:K13)</f>
        <v>116</v>
      </c>
      <c r="O13">
        <f t="shared" si="5"/>
        <v>0.38666666666666666</v>
      </c>
      <c r="P13">
        <f t="shared" si="6"/>
        <v>0.31381778937203519</v>
      </c>
    </row>
    <row r="14" spans="1:16" x14ac:dyDescent="0.25">
      <c r="A14">
        <v>0.42304008939482496</v>
      </c>
      <c r="B14">
        <f t="shared" si="0"/>
        <v>177.08816660953613</v>
      </c>
      <c r="C14">
        <f t="shared" si="1"/>
        <v>177</v>
      </c>
      <c r="H14">
        <v>13</v>
      </c>
      <c r="I14">
        <f t="shared" si="7"/>
        <v>174.12068965517253</v>
      </c>
      <c r="J14">
        <f t="shared" si="2"/>
        <v>176.9137931034484</v>
      </c>
      <c r="K14">
        <f t="shared" si="8"/>
        <v>17</v>
      </c>
      <c r="L14">
        <f t="shared" si="3"/>
        <v>2.0288065843621399E-2</v>
      </c>
      <c r="M14">
        <f t="shared" si="4"/>
        <v>2.4629688542673098E-2</v>
      </c>
      <c r="N14">
        <f>SUM($K$2:K14)</f>
        <v>133</v>
      </c>
      <c r="O14">
        <f t="shared" si="5"/>
        <v>0.44333333333333336</v>
      </c>
      <c r="P14">
        <f t="shared" si="6"/>
        <v>0.38252703010477146</v>
      </c>
    </row>
    <row r="15" spans="1:16" x14ac:dyDescent="0.25">
      <c r="A15">
        <v>0.63484191838523918</v>
      </c>
      <c r="B15">
        <f t="shared" si="0"/>
        <v>185.17057491206296</v>
      </c>
      <c r="C15">
        <f t="shared" si="1"/>
        <v>185</v>
      </c>
      <c r="H15">
        <v>14</v>
      </c>
      <c r="I15">
        <f t="shared" si="7"/>
        <v>176.9137931034484</v>
      </c>
      <c r="J15">
        <f t="shared" si="2"/>
        <v>179.70689655172427</v>
      </c>
      <c r="K15">
        <f t="shared" si="8"/>
        <v>28</v>
      </c>
      <c r="L15">
        <f t="shared" si="3"/>
        <v>3.3415637860082309E-2</v>
      </c>
      <c r="M15">
        <f t="shared" si="4"/>
        <v>2.6039135156080796E-2</v>
      </c>
      <c r="N15">
        <f>SUM($K$2:K15)</f>
        <v>161</v>
      </c>
      <c r="O15">
        <f t="shared" si="5"/>
        <v>0.53666666666666663</v>
      </c>
      <c r="P15">
        <f t="shared" si="6"/>
        <v>0.45515652761749587</v>
      </c>
    </row>
    <row r="16" spans="1:16" x14ac:dyDescent="0.25">
      <c r="A16">
        <v>0.45940218311245684</v>
      </c>
      <c r="B16">
        <f t="shared" si="0"/>
        <v>178.47090125309964</v>
      </c>
      <c r="C16">
        <f t="shared" si="1"/>
        <v>178</v>
      </c>
      <c r="H16">
        <v>15</v>
      </c>
      <c r="I16">
        <f t="shared" si="7"/>
        <v>179.70689655172427</v>
      </c>
      <c r="J16">
        <f t="shared" si="2"/>
        <v>182.50000000000014</v>
      </c>
      <c r="K16">
        <f t="shared" si="8"/>
        <v>20</v>
      </c>
      <c r="L16">
        <f t="shared" si="3"/>
        <v>2.3868312757201644E-2</v>
      </c>
      <c r="M16">
        <f t="shared" si="4"/>
        <v>2.6591075032253872E-2</v>
      </c>
      <c r="N16">
        <f>SUM($K$2:K16)</f>
        <v>181</v>
      </c>
      <c r="O16">
        <f t="shared" si="5"/>
        <v>0.60333333333333339</v>
      </c>
      <c r="P16">
        <f>_xlfn.NORM.DIST((I16+J16)/2,$F$1,$F$2,TRUE)</f>
        <v>0.52932103036057221</v>
      </c>
    </row>
    <row r="17" spans="1:16" x14ac:dyDescent="0.25">
      <c r="A17">
        <v>2.2685868799372066E-2</v>
      </c>
      <c r="B17">
        <f t="shared" si="0"/>
        <v>149.98212484990643</v>
      </c>
      <c r="C17">
        <f t="shared" si="1"/>
        <v>149</v>
      </c>
      <c r="H17">
        <v>16</v>
      </c>
      <c r="I17">
        <f t="shared" si="7"/>
        <v>182.50000000000014</v>
      </c>
      <c r="J17">
        <f t="shared" si="2"/>
        <v>185.29310344827601</v>
      </c>
      <c r="K17">
        <f t="shared" si="8"/>
        <v>20</v>
      </c>
      <c r="L17">
        <f>K17/$K$32/_h</f>
        <v>2.3868312757201644E-2</v>
      </c>
      <c r="M17">
        <f t="shared" si="4"/>
        <v>2.6229314406795955E-2</v>
      </c>
      <c r="N17">
        <f>SUM($K$2:K17)</f>
        <v>201</v>
      </c>
      <c r="O17">
        <f t="shared" si="5"/>
        <v>0.67</v>
      </c>
      <c r="P17">
        <f t="shared" si="6"/>
        <v>0.60247944770930595</v>
      </c>
    </row>
    <row r="18" spans="1:16" x14ac:dyDescent="0.25">
      <c r="A18">
        <v>0.46099152791834308</v>
      </c>
      <c r="B18">
        <f t="shared" si="0"/>
        <v>178.53095891044157</v>
      </c>
      <c r="C18">
        <f t="shared" si="1"/>
        <v>178</v>
      </c>
      <c r="H18">
        <v>17</v>
      </c>
      <c r="I18">
        <f t="shared" si="7"/>
        <v>185.29310344827601</v>
      </c>
      <c r="J18">
        <f t="shared" si="2"/>
        <v>188.08620689655189</v>
      </c>
      <c r="K18">
        <f t="shared" si="8"/>
        <v>19</v>
      </c>
      <c r="L18">
        <f t="shared" si="3"/>
        <v>2.2674897119341564E-2</v>
      </c>
      <c r="M18">
        <f t="shared" si="4"/>
        <v>2.4990772803188035E-2</v>
      </c>
      <c r="N18">
        <f>SUM($K$2:K18)</f>
        <v>220</v>
      </c>
      <c r="O18">
        <f t="shared" si="5"/>
        <v>0.73333333333333328</v>
      </c>
      <c r="P18">
        <f t="shared" si="6"/>
        <v>0.67219307415280993</v>
      </c>
    </row>
    <row r="19" spans="1:16" x14ac:dyDescent="0.25">
      <c r="A19">
        <v>5.1300023562338759E-2</v>
      </c>
      <c r="B19">
        <f t="shared" si="0"/>
        <v>155.51434185366591</v>
      </c>
      <c r="C19">
        <f t="shared" si="1"/>
        <v>155</v>
      </c>
      <c r="H19">
        <v>18</v>
      </c>
      <c r="I19">
        <f t="shared" si="7"/>
        <v>188.08620689655189</v>
      </c>
      <c r="J19">
        <f t="shared" si="2"/>
        <v>190.87931034482776</v>
      </c>
      <c r="K19">
        <f t="shared" si="8"/>
        <v>12</v>
      </c>
      <c r="L19">
        <f t="shared" si="3"/>
        <v>1.4320987654320988E-2</v>
      </c>
      <c r="M19">
        <f t="shared" si="4"/>
        <v>2.2999274538383178E-2</v>
      </c>
      <c r="N19">
        <f>SUM($K$2:K19)</f>
        <v>232</v>
      </c>
      <c r="O19">
        <f t="shared" si="5"/>
        <v>0.77333333333333332</v>
      </c>
      <c r="P19">
        <f t="shared" si="6"/>
        <v>0.73636664440551425</v>
      </c>
    </row>
    <row r="20" spans="1:16" x14ac:dyDescent="0.25">
      <c r="A20">
        <v>0.31655653358253533</v>
      </c>
      <c r="B20">
        <f t="shared" si="0"/>
        <v>172.83975326563461</v>
      </c>
      <c r="C20">
        <f t="shared" si="1"/>
        <v>172</v>
      </c>
      <c r="H20">
        <v>19</v>
      </c>
      <c r="I20">
        <f t="shared" si="7"/>
        <v>190.87931034482776</v>
      </c>
      <c r="J20">
        <f t="shared" si="2"/>
        <v>193.67241379310363</v>
      </c>
      <c r="K20">
        <f t="shared" si="8"/>
        <v>23</v>
      </c>
      <c r="L20">
        <f t="shared" si="3"/>
        <v>2.7448559670781889E-2</v>
      </c>
      <c r="M20">
        <f t="shared" si="4"/>
        <v>2.0445149581042894E-2</v>
      </c>
      <c r="N20">
        <f>SUM($K$2:K20)</f>
        <v>255</v>
      </c>
      <c r="O20">
        <f t="shared" si="5"/>
        <v>0.85</v>
      </c>
      <c r="P20">
        <f t="shared" si="6"/>
        <v>0.79343296465879831</v>
      </c>
    </row>
    <row r="21" spans="1:16" x14ac:dyDescent="0.25">
      <c r="A21">
        <v>0.65367460990647275</v>
      </c>
      <c r="B21">
        <f t="shared" si="0"/>
        <v>185.92890480090088</v>
      </c>
      <c r="C21">
        <f t="shared" si="1"/>
        <v>185</v>
      </c>
      <c r="H21">
        <v>20</v>
      </c>
      <c r="I21">
        <f t="shared" si="7"/>
        <v>193.67241379310363</v>
      </c>
      <c r="J21">
        <f t="shared" si="2"/>
        <v>196.4655172413795</v>
      </c>
      <c r="K21">
        <f t="shared" si="8"/>
        <v>14</v>
      </c>
      <c r="L21">
        <f t="shared" si="3"/>
        <v>1.6707818930041154E-2</v>
      </c>
      <c r="M21">
        <f t="shared" si="4"/>
        <v>1.7555295778683037E-2</v>
      </c>
      <c r="N21">
        <f>SUM($K$2:K21)</f>
        <v>269</v>
      </c>
      <c r="O21">
        <f t="shared" si="5"/>
        <v>0.89666666666666661</v>
      </c>
      <c r="P21">
        <f t="shared" si="6"/>
        <v>0.8424546976636631</v>
      </c>
    </row>
    <row r="22" spans="1:16" x14ac:dyDescent="0.25">
      <c r="A22">
        <v>0.36342922759362073</v>
      </c>
      <c r="B22">
        <f t="shared" si="0"/>
        <v>174.76038723448167</v>
      </c>
      <c r="C22">
        <f t="shared" si="1"/>
        <v>174</v>
      </c>
      <c r="H22">
        <v>21</v>
      </c>
      <c r="I22">
        <f t="shared" si="7"/>
        <v>196.4655172413795</v>
      </c>
      <c r="J22">
        <f t="shared" si="2"/>
        <v>199.25862068965537</v>
      </c>
      <c r="K22">
        <f t="shared" si="8"/>
        <v>10</v>
      </c>
      <c r="L22">
        <f>K22/$K$32/_h</f>
        <v>1.1934156378600822E-2</v>
      </c>
      <c r="M22">
        <f t="shared" si="4"/>
        <v>1.456021250739928E-2</v>
      </c>
      <c r="N22">
        <f>SUM($K$2:K22)</f>
        <v>279</v>
      </c>
      <c r="O22">
        <f t="shared" si="5"/>
        <v>0.93</v>
      </c>
      <c r="P22">
        <f t="shared" si="6"/>
        <v>0.88313484822796229</v>
      </c>
    </row>
    <row r="23" spans="1:16" x14ac:dyDescent="0.25">
      <c r="A23">
        <v>0.71109569752887158</v>
      </c>
      <c r="B23">
        <f t="shared" si="0"/>
        <v>188.34882767168813</v>
      </c>
      <c r="C23">
        <f t="shared" si="1"/>
        <v>188</v>
      </c>
      <c r="H23">
        <v>22</v>
      </c>
      <c r="I23">
        <f t="shared" si="7"/>
        <v>199.25862068965537</v>
      </c>
      <c r="J23">
        <f t="shared" si="2"/>
        <v>202.05172413793125</v>
      </c>
      <c r="K23">
        <f t="shared" si="8"/>
        <v>5</v>
      </c>
      <c r="L23">
        <f t="shared" si="3"/>
        <v>5.9670781893004111E-3</v>
      </c>
      <c r="M23">
        <f>_xlfn.NORM.DIST(I23,$F$1,$F$2,FALSE)</f>
        <v>1.166457661413898E-2</v>
      </c>
      <c r="N23">
        <f>SUM($K$2:K23)</f>
        <v>284</v>
      </c>
      <c r="O23">
        <f t="shared" si="5"/>
        <v>0.94666666666666666</v>
      </c>
      <c r="P23">
        <f t="shared" si="6"/>
        <v>0.915745652919568</v>
      </c>
    </row>
    <row r="24" spans="1:16" x14ac:dyDescent="0.25">
      <c r="A24">
        <v>0.9557781173258203</v>
      </c>
      <c r="B24">
        <f t="shared" si="0"/>
        <v>205.55496899005905</v>
      </c>
      <c r="C24">
        <f t="shared" si="1"/>
        <v>205</v>
      </c>
      <c r="H24">
        <v>23</v>
      </c>
      <c r="I24">
        <f t="shared" si="7"/>
        <v>202.05172413793125</v>
      </c>
      <c r="J24">
        <f t="shared" si="2"/>
        <v>204.84482758620712</v>
      </c>
      <c r="K24">
        <f t="shared" si="8"/>
        <v>3</v>
      </c>
      <c r="L24">
        <f t="shared" si="3"/>
        <v>3.5802469135802471E-3</v>
      </c>
      <c r="M24">
        <f t="shared" si="4"/>
        <v>9.026345441985632E-3</v>
      </c>
      <c r="N24">
        <f>SUM($K$2:K24)</f>
        <v>287</v>
      </c>
      <c r="O24">
        <f t="shared" si="5"/>
        <v>0.95666666666666667</v>
      </c>
      <c r="P24">
        <f t="shared" si="6"/>
        <v>0.94099938207395495</v>
      </c>
    </row>
    <row r="25" spans="1:16" x14ac:dyDescent="0.25">
      <c r="A25">
        <v>0.53226997336312876</v>
      </c>
      <c r="B25">
        <f t="shared" si="0"/>
        <v>181.21465859294344</v>
      </c>
      <c r="C25">
        <f t="shared" si="1"/>
        <v>181</v>
      </c>
      <c r="H25">
        <v>24</v>
      </c>
      <c r="I25">
        <f t="shared" si="7"/>
        <v>204.84482758620712</v>
      </c>
      <c r="J25">
        <f t="shared" si="2"/>
        <v>207.63793103448299</v>
      </c>
      <c r="K25">
        <f t="shared" si="8"/>
        <v>4</v>
      </c>
      <c r="L25">
        <f t="shared" si="3"/>
        <v>4.7736625514403297E-3</v>
      </c>
      <c r="M25">
        <f t="shared" si="4"/>
        <v>6.7467811694785556E-3</v>
      </c>
      <c r="N25">
        <f>SUM($K$2:K25)</f>
        <v>291</v>
      </c>
      <c r="O25">
        <f t="shared" si="5"/>
        <v>0.97</v>
      </c>
      <c r="P25">
        <f t="shared" si="6"/>
        <v>0.95989123352974448</v>
      </c>
    </row>
    <row r="26" spans="1:16" x14ac:dyDescent="0.25">
      <c r="A26">
        <v>2.3630187642570077E-2</v>
      </c>
      <c r="B26">
        <f t="shared" si="0"/>
        <v>150.2406102277431</v>
      </c>
      <c r="C26">
        <f t="shared" si="1"/>
        <v>150</v>
      </c>
      <c r="H26">
        <v>25</v>
      </c>
      <c r="I26">
        <f t="shared" si="7"/>
        <v>207.63793103448299</v>
      </c>
      <c r="J26">
        <f t="shared" si="2"/>
        <v>210.43103448275886</v>
      </c>
      <c r="K26">
        <f t="shared" si="8"/>
        <v>2</v>
      </c>
      <c r="L26">
        <f t="shared" si="3"/>
        <v>2.3868312757201649E-3</v>
      </c>
      <c r="M26">
        <f t="shared" si="4"/>
        <v>4.8710546482292156E-3</v>
      </c>
      <c r="N26">
        <f>SUM($K$2:K26)</f>
        <v>293</v>
      </c>
      <c r="O26">
        <f t="shared" si="5"/>
        <v>0.97666666666666668</v>
      </c>
      <c r="P26">
        <f t="shared" si="6"/>
        <v>0.97354361715437143</v>
      </c>
    </row>
    <row r="27" spans="1:16" x14ac:dyDescent="0.25">
      <c r="A27">
        <v>7.9316508067605818E-2</v>
      </c>
      <c r="B27">
        <f t="shared" si="0"/>
        <v>158.85474024907566</v>
      </c>
      <c r="C27">
        <f t="shared" si="1"/>
        <v>158</v>
      </c>
      <c r="H27">
        <v>26</v>
      </c>
      <c r="I27">
        <f t="shared" si="7"/>
        <v>210.43103448275886</v>
      </c>
      <c r="J27">
        <f t="shared" si="2"/>
        <v>213.22413793103473</v>
      </c>
      <c r="K27">
        <f t="shared" si="8"/>
        <v>4</v>
      </c>
      <c r="L27">
        <f t="shared" si="3"/>
        <v>4.7736625514403297E-3</v>
      </c>
      <c r="M27">
        <f t="shared" si="4"/>
        <v>3.3969650887023884E-3</v>
      </c>
      <c r="N27">
        <f>SUM($K$2:K27)</f>
        <v>297</v>
      </c>
      <c r="O27">
        <f t="shared" si="5"/>
        <v>0.99</v>
      </c>
      <c r="P27">
        <f t="shared" si="6"/>
        <v>0.98307437319661783</v>
      </c>
    </row>
    <row r="28" spans="1:16" x14ac:dyDescent="0.25">
      <c r="A28">
        <v>0.69382476509394331</v>
      </c>
      <c r="B28">
        <f t="shared" si="0"/>
        <v>187.60081764786275</v>
      </c>
      <c r="C28">
        <f t="shared" si="1"/>
        <v>187</v>
      </c>
      <c r="H28">
        <v>27</v>
      </c>
      <c r="I28">
        <f t="shared" si="7"/>
        <v>213.22413793103473</v>
      </c>
      <c r="J28">
        <f t="shared" si="2"/>
        <v>216.0172413793106</v>
      </c>
      <c r="K28">
        <f t="shared" si="8"/>
        <v>1</v>
      </c>
      <c r="L28">
        <f t="shared" si="3"/>
        <v>1.1934156378600824E-3</v>
      </c>
      <c r="M28">
        <f t="shared" si="4"/>
        <v>2.2882362902007249E-3</v>
      </c>
      <c r="N28">
        <f>SUM($K$2:K28)</f>
        <v>298</v>
      </c>
      <c r="O28">
        <f t="shared" si="5"/>
        <v>0.99333333333333329</v>
      </c>
      <c r="P28">
        <f t="shared" si="6"/>
        <v>0.98950171029365919</v>
      </c>
    </row>
    <row r="29" spans="1:16" x14ac:dyDescent="0.25">
      <c r="A29">
        <v>0.2612282525815024</v>
      </c>
      <c r="B29">
        <f t="shared" si="0"/>
        <v>170.40654950185157</v>
      </c>
      <c r="C29">
        <f t="shared" si="1"/>
        <v>170</v>
      </c>
      <c r="H29">
        <v>28</v>
      </c>
      <c r="I29">
        <f t="shared" si="7"/>
        <v>216.0172413793106</v>
      </c>
      <c r="J29">
        <f t="shared" si="2"/>
        <v>218.81034482758648</v>
      </c>
      <c r="K29">
        <f t="shared" si="8"/>
        <v>1</v>
      </c>
      <c r="L29">
        <f t="shared" si="3"/>
        <v>1.1934156378600824E-3</v>
      </c>
      <c r="M29">
        <f t="shared" si="4"/>
        <v>1.4888548440107874E-3</v>
      </c>
      <c r="N29">
        <f>SUM($K$2:K29)</f>
        <v>299</v>
      </c>
      <c r="O29">
        <f t="shared" si="5"/>
        <v>0.9966666666666667</v>
      </c>
      <c r="P29">
        <f t="shared" si="6"/>
        <v>0.9936888707092747</v>
      </c>
    </row>
    <row r="30" spans="1:16" x14ac:dyDescent="0.25">
      <c r="A30">
        <v>1.5361989774069329E-2</v>
      </c>
      <c r="B30">
        <f t="shared" si="0"/>
        <v>147.59055920610223</v>
      </c>
      <c r="C30">
        <f t="shared" si="1"/>
        <v>147</v>
      </c>
      <c r="H30">
        <v>29</v>
      </c>
      <c r="I30">
        <f t="shared" si="7"/>
        <v>218.81034482758648</v>
      </c>
      <c r="J30">
        <f t="shared" si="2"/>
        <v>221.60344827586235</v>
      </c>
      <c r="K30">
        <f>COUNTIF(C:C,"&lt;="&amp;J30)-COUNTIF(C:C,"&lt;="&amp;I30)</f>
        <v>0</v>
      </c>
      <c r="L30">
        <f t="shared" si="3"/>
        <v>0</v>
      </c>
      <c r="M30">
        <f t="shared" si="4"/>
        <v>9.3571922255871907E-4</v>
      </c>
      <c r="N30">
        <f>SUM($K$2:K30)</f>
        <v>299</v>
      </c>
      <c r="O30">
        <f t="shared" si="5"/>
        <v>0.9966666666666667</v>
      </c>
      <c r="P30">
        <f t="shared" si="6"/>
        <v>0.99632394493974474</v>
      </c>
    </row>
    <row r="31" spans="1:16" x14ac:dyDescent="0.25">
      <c r="A31">
        <v>2.1203177379326754E-2</v>
      </c>
      <c r="B31">
        <f t="shared" si="0"/>
        <v>149.5573475339155</v>
      </c>
      <c r="C31">
        <f t="shared" si="1"/>
        <v>149</v>
      </c>
      <c r="H31">
        <v>30</v>
      </c>
      <c r="I31">
        <f t="shared" si="7"/>
        <v>221.60344827586235</v>
      </c>
      <c r="J31">
        <f t="shared" si="2"/>
        <v>224.39655172413822</v>
      </c>
      <c r="K31">
        <f t="shared" si="8"/>
        <v>1</v>
      </c>
      <c r="L31">
        <f t="shared" si="3"/>
        <v>1.1934156378600824E-3</v>
      </c>
      <c r="M31">
        <f t="shared" si="4"/>
        <v>5.6804200045598697E-4</v>
      </c>
      <c r="N31">
        <f>SUM($K$2:K31)</f>
        <v>300</v>
      </c>
      <c r="O31">
        <f t="shared" si="5"/>
        <v>1</v>
      </c>
      <c r="P31">
        <f t="shared" si="6"/>
        <v>0.99792590163640604</v>
      </c>
    </row>
    <row r="32" spans="1:16" x14ac:dyDescent="0.25">
      <c r="A32">
        <v>0.93620538376047879</v>
      </c>
      <c r="B32">
        <f t="shared" si="0"/>
        <v>202.85516611588727</v>
      </c>
      <c r="C32">
        <f t="shared" si="1"/>
        <v>202</v>
      </c>
      <c r="H32" t="s">
        <v>15</v>
      </c>
      <c r="K32">
        <f>SUM(K2:K31)</f>
        <v>300</v>
      </c>
    </row>
    <row r="33" spans="1:16" x14ac:dyDescent="0.25">
      <c r="A33">
        <v>0.496844283862515</v>
      </c>
      <c r="B33">
        <f t="shared" si="0"/>
        <v>179.88134565313752</v>
      </c>
      <c r="C33">
        <f t="shared" si="1"/>
        <v>179</v>
      </c>
    </row>
    <row r="34" spans="1:16" x14ac:dyDescent="0.25">
      <c r="A34">
        <v>0.79498539086399334</v>
      </c>
      <c r="B34">
        <f t="shared" si="0"/>
        <v>192.35763320321007</v>
      </c>
      <c r="C34">
        <f t="shared" si="1"/>
        <v>192</v>
      </c>
    </row>
    <row r="35" spans="1:16" x14ac:dyDescent="0.25">
      <c r="A35">
        <v>0.8988246610889985</v>
      </c>
      <c r="B35">
        <f t="shared" si="0"/>
        <v>199.12324412003335</v>
      </c>
      <c r="C35">
        <f t="shared" si="1"/>
        <v>199</v>
      </c>
      <c r="E35" t="s">
        <v>29</v>
      </c>
      <c r="F35">
        <f>AVERAGE(C2:C51)</f>
        <v>176.34</v>
      </c>
      <c r="H35" t="s">
        <v>11</v>
      </c>
      <c r="I35" t="s">
        <v>13</v>
      </c>
      <c r="J35" t="s">
        <v>12</v>
      </c>
      <c r="K35" t="s">
        <v>14</v>
      </c>
      <c r="L35" t="s">
        <v>16</v>
      </c>
      <c r="M35" t="s">
        <v>17</v>
      </c>
      <c r="N35" t="s">
        <v>18</v>
      </c>
      <c r="O35" t="s">
        <v>35</v>
      </c>
      <c r="P35" t="s">
        <v>36</v>
      </c>
    </row>
    <row r="36" spans="1:16" x14ac:dyDescent="0.25">
      <c r="A36">
        <v>0.94492196904741221</v>
      </c>
      <c r="B36">
        <f t="shared" si="0"/>
        <v>203.96238118722783</v>
      </c>
      <c r="C36">
        <f t="shared" si="1"/>
        <v>203</v>
      </c>
      <c r="E36" t="s">
        <v>30</v>
      </c>
      <c r="F36">
        <f>_xlfn.STDEV.S(C3:C52)</f>
        <v>15.522215810684678</v>
      </c>
      <c r="H36">
        <v>1</v>
      </c>
      <c r="I36">
        <f>F38-_h1/2</f>
        <v>145.87931034482759</v>
      </c>
      <c r="J36">
        <f>I36+_h1</f>
        <v>148.12068965517241</v>
      </c>
      <c r="K36">
        <f>COUNTIF($C$2:$C$51,"&lt;="&amp;J36)-COUNTIF($C$2:$C$51,"&lt;="&amp;I36)</f>
        <v>1</v>
      </c>
      <c r="L36">
        <f>K36/_suma/_h1</f>
        <v>8.9230769230769242E-3</v>
      </c>
      <c r="M36">
        <f>_xlfn.NORM.DIST(I36,_mi,_sig,FALSE)</f>
        <v>2.0009213290679922E-3</v>
      </c>
      <c r="N36">
        <f>SUM($K$36:K36)</f>
        <v>1</v>
      </c>
      <c r="O36">
        <f>N36/_suma</f>
        <v>0.02</v>
      </c>
      <c r="P36">
        <f>_xlfn.NORM.DIST((I36+J36)/2,_mi,_sig,TRUE)</f>
        <v>1.3903447513498597E-2</v>
      </c>
    </row>
    <row r="37" spans="1:16" x14ac:dyDescent="0.25">
      <c r="A37">
        <v>0.21547074931396393</v>
      </c>
      <c r="B37">
        <f t="shared" si="0"/>
        <v>168.18627645510676</v>
      </c>
      <c r="C37">
        <f t="shared" si="1"/>
        <v>168</v>
      </c>
      <c r="H37">
        <v>2</v>
      </c>
      <c r="I37">
        <f>J36</f>
        <v>148.12068965517241</v>
      </c>
      <c r="J37">
        <f>I37+_h1</f>
        <v>150.36206896551724</v>
      </c>
      <c r="K37">
        <f t="shared" ref="K37:K65" si="9">COUNTIF($C$2:$C$51,"&lt;="&amp;J37)-COUNTIF($C$2:$C$51,"&lt;="&amp;I37)</f>
        <v>3</v>
      </c>
      <c r="L37">
        <f>K37/_suma/_h1</f>
        <v>2.6769230769230771E-2</v>
      </c>
      <c r="M37">
        <f>_xlfn.NORM.DIST(I37,_mi,_sig,FALSE)</f>
        <v>2.7797010090149826E-3</v>
      </c>
      <c r="N37">
        <f>SUM($K$36:K37)</f>
        <v>4</v>
      </c>
      <c r="O37">
        <f>N37/_suma</f>
        <v>0.08</v>
      </c>
      <c r="P37">
        <f>_xlfn.NORM.DIST((I37+J37)/2,_mi,_sig,TRUE)</f>
        <v>2.0154190529408252E-2</v>
      </c>
    </row>
    <row r="38" spans="1:16" x14ac:dyDescent="0.25">
      <c r="A38">
        <v>0.98438927270196142</v>
      </c>
      <c r="B38">
        <f t="shared" si="0"/>
        <v>212.3135810310479</v>
      </c>
      <c r="C38">
        <f t="shared" si="1"/>
        <v>212</v>
      </c>
      <c r="E38" t="s">
        <v>31</v>
      </c>
      <c r="F38">
        <f>MIN(C2:C51)</f>
        <v>147</v>
      </c>
      <c r="H38">
        <v>3</v>
      </c>
      <c r="I38">
        <f t="shared" ref="I38:I65" si="10">J37</f>
        <v>150.36206896551724</v>
      </c>
      <c r="J38">
        <f>I38+_h1</f>
        <v>152.60344827586206</v>
      </c>
      <c r="K38">
        <f t="shared" si="9"/>
        <v>1</v>
      </c>
      <c r="L38">
        <f>K38/_suma/_h1</f>
        <v>8.9230769230769242E-3</v>
      </c>
      <c r="M38">
        <f>_xlfn.NORM.DIST(I38,_mi,_sig,FALSE)</f>
        <v>3.7763241404790752E-3</v>
      </c>
      <c r="N38">
        <f>SUM($K$36:K38)</f>
        <v>5</v>
      </c>
      <c r="O38">
        <f>N38/_suma</f>
        <v>0.1</v>
      </c>
      <c r="P38">
        <f>_xlfn.NORM.DIST((I38+J38)/2,_mi,_sig,TRUE)</f>
        <v>2.8641221651602718E-2</v>
      </c>
    </row>
    <row r="39" spans="1:16" x14ac:dyDescent="0.25">
      <c r="A39">
        <v>6.3046332122339566E-2</v>
      </c>
      <c r="B39">
        <f t="shared" si="0"/>
        <v>157.05460058529553</v>
      </c>
      <c r="C39">
        <f t="shared" si="1"/>
        <v>157</v>
      </c>
      <c r="E39" t="s">
        <v>32</v>
      </c>
      <c r="F39">
        <f>MAX(C2:C51)</f>
        <v>212</v>
      </c>
      <c r="H39">
        <v>4</v>
      </c>
      <c r="I39">
        <f t="shared" si="10"/>
        <v>152.60344827586206</v>
      </c>
      <c r="J39">
        <f>I39+_h1</f>
        <v>154.84482758620689</v>
      </c>
      <c r="K39">
        <f t="shared" si="9"/>
        <v>0</v>
      </c>
      <c r="L39">
        <f>K39/_suma/_h1</f>
        <v>0</v>
      </c>
      <c r="M39">
        <f>_xlfn.NORM.DIST(I39,_mi,_sig,FALSE)</f>
        <v>5.0169936814218946E-3</v>
      </c>
      <c r="N39">
        <f>SUM($K$36:K39)</f>
        <v>5</v>
      </c>
      <c r="O39">
        <f>N39/_suma</f>
        <v>0.1</v>
      </c>
      <c r="P39">
        <f>_xlfn.NORM.DIST((I39+J39)/2,_mi,_sig,TRUE)</f>
        <v>3.9910627127198742E-2</v>
      </c>
    </row>
    <row r="40" spans="1:16" x14ac:dyDescent="0.25">
      <c r="A40">
        <v>0.83020195532639351</v>
      </c>
      <c r="B40">
        <f t="shared" si="0"/>
        <v>194.32445446143805</v>
      </c>
      <c r="C40">
        <f t="shared" si="1"/>
        <v>194</v>
      </c>
      <c r="H40">
        <v>5</v>
      </c>
      <c r="I40">
        <f t="shared" si="10"/>
        <v>154.84482758620689</v>
      </c>
      <c r="J40">
        <f>I40+_h1</f>
        <v>157.08620689655172</v>
      </c>
      <c r="K40">
        <f t="shared" si="9"/>
        <v>2</v>
      </c>
      <c r="L40">
        <f>K40/_suma/_h1</f>
        <v>1.7846153846153848E-2</v>
      </c>
      <c r="M40">
        <f>_xlfn.NORM.DIST(I40,_mi,_sig,FALSE)</f>
        <v>6.5180989982981932E-3</v>
      </c>
      <c r="N40">
        <f>SUM($K$36:K40)</f>
        <v>7</v>
      </c>
      <c r="O40">
        <f>N40/_suma</f>
        <v>0.14000000000000001</v>
      </c>
      <c r="P40">
        <f>_xlfn.NORM.DIST((I40+J40)/2,_mi,_sig,TRUE)</f>
        <v>5.4544769872460784E-2</v>
      </c>
    </row>
    <row r="41" spans="1:16" x14ac:dyDescent="0.25">
      <c r="A41">
        <v>2.8152260690581632E-2</v>
      </c>
      <c r="B41">
        <f t="shared" si="0"/>
        <v>151.36993208524177</v>
      </c>
      <c r="C41">
        <f t="shared" si="1"/>
        <v>151</v>
      </c>
      <c r="E41" t="s">
        <v>33</v>
      </c>
      <c r="F41">
        <v>30</v>
      </c>
      <c r="H41">
        <v>6</v>
      </c>
      <c r="I41">
        <f t="shared" si="10"/>
        <v>157.08620689655172</v>
      </c>
      <c r="J41">
        <f>I41+_h1</f>
        <v>159.32758620689654</v>
      </c>
      <c r="K41">
        <f t="shared" si="9"/>
        <v>2</v>
      </c>
      <c r="L41">
        <f>K41/_suma/_h1</f>
        <v>1.7846153846153848E-2</v>
      </c>
      <c r="M41">
        <f>_xlfn.NORM.DIST(I41,_mi,_sig,FALSE)</f>
        <v>8.2813560978887753E-3</v>
      </c>
      <c r="N41">
        <f>SUM($K$36:K41)</f>
        <v>9</v>
      </c>
      <c r="O41">
        <f>N41/_suma</f>
        <v>0.18</v>
      </c>
      <c r="P41">
        <f>_xlfn.NORM.DIST((I41+J41)/2,_mi,_sig,TRUE)</f>
        <v>7.3129431167595571E-2</v>
      </c>
    </row>
    <row r="42" spans="1:16" x14ac:dyDescent="0.25">
      <c r="A42">
        <v>0.37953248042684562</v>
      </c>
      <c r="B42">
        <f t="shared" si="0"/>
        <v>175.39936661785282</v>
      </c>
      <c r="C42">
        <f t="shared" si="1"/>
        <v>175</v>
      </c>
      <c r="E42" t="s">
        <v>34</v>
      </c>
      <c r="F42">
        <f>(F39-F38)/(F41-1)</f>
        <v>2.2413793103448274</v>
      </c>
      <c r="H42">
        <v>7</v>
      </c>
      <c r="I42">
        <f t="shared" si="10"/>
        <v>159.32758620689654</v>
      </c>
      <c r="J42">
        <f>I42+_h1</f>
        <v>161.56896551724137</v>
      </c>
      <c r="K42">
        <f t="shared" si="9"/>
        <v>0</v>
      </c>
      <c r="L42">
        <f>K42/_suma/_h1</f>
        <v>0</v>
      </c>
      <c r="M42">
        <f>_xlfn.NORM.DIST(I42,_mi,_sig,FALSE)</f>
        <v>1.0289282140673236E-2</v>
      </c>
      <c r="N42">
        <f>SUM($K$36:K42)</f>
        <v>9</v>
      </c>
      <c r="O42">
        <f>N42/_suma</f>
        <v>0.18</v>
      </c>
      <c r="P42">
        <f>_xlfn.NORM.DIST((I42+J42)/2,_mi,_sig,TRUE)</f>
        <v>9.6210882086087191E-2</v>
      </c>
    </row>
    <row r="43" spans="1:16" x14ac:dyDescent="0.25">
      <c r="A43">
        <v>0.31564591706949063</v>
      </c>
      <c r="B43">
        <f t="shared" si="0"/>
        <v>172.80135936306567</v>
      </c>
      <c r="C43">
        <f t="shared" si="1"/>
        <v>172</v>
      </c>
      <c r="H43">
        <v>8</v>
      </c>
      <c r="I43">
        <f t="shared" si="10"/>
        <v>161.56896551724137</v>
      </c>
      <c r="J43">
        <f>I43+_h1</f>
        <v>163.81034482758619</v>
      </c>
      <c r="K43">
        <f t="shared" si="9"/>
        <v>1</v>
      </c>
      <c r="L43">
        <f>K43/_suma/_h1</f>
        <v>8.9230769230769242E-3</v>
      </c>
      <c r="M43">
        <f>_xlfn.NORM.DIST(I43,_mi,_sig,FALSE)</f>
        <v>1.2501778544864421E-2</v>
      </c>
      <c r="N43">
        <f>SUM($K$36:K43)</f>
        <v>10</v>
      </c>
      <c r="O43">
        <f>N43/_suma</f>
        <v>0.2</v>
      </c>
      <c r="P43">
        <f>_xlfn.NORM.DIST((I43+J43)/2,_mi,_sig,TRUE)</f>
        <v>0.12424537212355677</v>
      </c>
    </row>
    <row r="44" spans="1:16" x14ac:dyDescent="0.25">
      <c r="A44">
        <v>7.9616942047109562E-2</v>
      </c>
      <c r="B44">
        <f t="shared" si="0"/>
        <v>158.88520696118889</v>
      </c>
      <c r="C44">
        <f t="shared" si="1"/>
        <v>158</v>
      </c>
      <c r="H44">
        <v>9</v>
      </c>
      <c r="I44">
        <f t="shared" si="10"/>
        <v>163.81034482758619</v>
      </c>
      <c r="J44">
        <f>I44+_h1</f>
        <v>166.05172413793102</v>
      </c>
      <c r="K44">
        <f t="shared" si="9"/>
        <v>1</v>
      </c>
      <c r="L44">
        <f>K44/_suma/_h1</f>
        <v>8.9230769230769242E-3</v>
      </c>
      <c r="M44">
        <f>_xlfn.NORM.DIST(I44,_mi,_sig,FALSE)</f>
        <v>1.4854623067101129E-2</v>
      </c>
      <c r="N44">
        <f>SUM($K$36:K44)</f>
        <v>11</v>
      </c>
      <c r="O44">
        <f>N44/_suma</f>
        <v>0.22</v>
      </c>
      <c r="P44">
        <f>_xlfn.NORM.DIST((I44+J44)/2,_mi,_sig,TRUE)</f>
        <v>0.15754530233633968</v>
      </c>
    </row>
    <row r="45" spans="1:16" x14ac:dyDescent="0.25">
      <c r="A45">
        <v>0.348787678738114</v>
      </c>
      <c r="B45">
        <f t="shared" si="0"/>
        <v>174.17106671607243</v>
      </c>
      <c r="C45">
        <f t="shared" si="1"/>
        <v>174</v>
      </c>
      <c r="H45">
        <v>10</v>
      </c>
      <c r="I45">
        <f t="shared" si="10"/>
        <v>166.05172413793102</v>
      </c>
      <c r="J45">
        <f>I45+_h1</f>
        <v>168.29310344827584</v>
      </c>
      <c r="K45">
        <f t="shared" si="9"/>
        <v>1</v>
      </c>
      <c r="L45">
        <f>K45/_suma/_h1</f>
        <v>8.9230769230769242E-3</v>
      </c>
      <c r="M45">
        <f>_xlfn.NORM.DIST(I45,_mi,_sig,FALSE)</f>
        <v>1.7260547995848866E-2</v>
      </c>
      <c r="N45">
        <f>SUM($K$36:K45)</f>
        <v>12</v>
      </c>
      <c r="O45">
        <f>N45/_suma</f>
        <v>0.24</v>
      </c>
      <c r="P45">
        <f>_xlfn.NORM.DIST((I45+J45)/2,_mi,_sig,TRUE)</f>
        <v>0.19622785282373575</v>
      </c>
    </row>
    <row r="46" spans="1:16" x14ac:dyDescent="0.25">
      <c r="A46">
        <v>0.50845372527079058</v>
      </c>
      <c r="B46">
        <f t="shared" si="0"/>
        <v>180.3178789933809</v>
      </c>
      <c r="C46">
        <f t="shared" si="1"/>
        <v>180</v>
      </c>
      <c r="H46">
        <v>11</v>
      </c>
      <c r="I46">
        <f t="shared" si="10"/>
        <v>168.29310344827584</v>
      </c>
      <c r="J46">
        <f>I46+_h1</f>
        <v>170.53448275862067</v>
      </c>
      <c r="K46">
        <f t="shared" si="9"/>
        <v>2</v>
      </c>
      <c r="L46">
        <f>K46/_suma/_h1</f>
        <v>1.7846153846153848E-2</v>
      </c>
      <c r="M46">
        <f>_xlfn.NORM.DIST(I46,_mi,_sig,FALSE)</f>
        <v>1.9613298249547755E-2</v>
      </c>
      <c r="N46">
        <f>SUM($K$36:K46)</f>
        <v>14</v>
      </c>
      <c r="O46">
        <f>N46/_suma</f>
        <v>0.28000000000000003</v>
      </c>
      <c r="P46">
        <f>_xlfn.NORM.DIST((I46+J46)/2,_mi,_sig,TRUE)</f>
        <v>0.2401727041537608</v>
      </c>
    </row>
    <row r="47" spans="1:16" x14ac:dyDescent="0.25">
      <c r="A47">
        <v>0.41108480564625505</v>
      </c>
      <c r="B47">
        <f t="shared" si="0"/>
        <v>176.62866991170424</v>
      </c>
      <c r="C47">
        <f t="shared" si="1"/>
        <v>176</v>
      </c>
      <c r="H47">
        <v>12</v>
      </c>
      <c r="I47">
        <f t="shared" si="10"/>
        <v>170.53448275862067</v>
      </c>
      <c r="J47">
        <f>I47+_h1</f>
        <v>172.77586206896549</v>
      </c>
      <c r="K47">
        <f t="shared" si="9"/>
        <v>2</v>
      </c>
      <c r="L47">
        <f>K47/_suma/_h1</f>
        <v>1.7846153846153848E-2</v>
      </c>
      <c r="M47">
        <f>_xlfn.NORM.DIST(I47,_mi,_sig,FALSE)</f>
        <v>2.1794644739375542E-2</v>
      </c>
      <c r="N47">
        <f>SUM($K$36:K47)</f>
        <v>16</v>
      </c>
      <c r="O47">
        <f>N47/_suma</f>
        <v>0.32</v>
      </c>
      <c r="P47">
        <f>_xlfn.NORM.DIST((I47+J47)/2,_mi,_sig,TRUE)</f>
        <v>0.28899543010490303</v>
      </c>
    </row>
    <row r="48" spans="1:16" x14ac:dyDescent="0.25">
      <c r="A48">
        <v>0.3386885436802195</v>
      </c>
      <c r="B48">
        <f t="shared" si="0"/>
        <v>173.75932525598978</v>
      </c>
      <c r="C48">
        <f t="shared" si="1"/>
        <v>173</v>
      </c>
      <c r="H48">
        <v>13</v>
      </c>
      <c r="I48">
        <f t="shared" si="10"/>
        <v>172.77586206896549</v>
      </c>
      <c r="J48">
        <f>I48+_h1</f>
        <v>175.01724137931032</v>
      </c>
      <c r="K48">
        <f t="shared" si="9"/>
        <v>7</v>
      </c>
      <c r="L48">
        <f>K48/_suma/_h1</f>
        <v>6.2461538461538471E-2</v>
      </c>
      <c r="M48">
        <f>_xlfn.NORM.DIST(I48,_mi,_sig,FALSE)</f>
        <v>2.3683837089164439E-2</v>
      </c>
      <c r="N48">
        <f>SUM($K$36:K48)</f>
        <v>23</v>
      </c>
      <c r="O48">
        <f>N48/_suma</f>
        <v>0.46</v>
      </c>
      <c r="P48">
        <f>_xlfn.NORM.DIST((I48+J48)/2,_mi,_sig,TRUE)</f>
        <v>0.34204198435514938</v>
      </c>
    </row>
    <row r="49" spans="1:16" x14ac:dyDescent="0.25">
      <c r="A49">
        <v>0.23597557860627716</v>
      </c>
      <c r="B49">
        <f t="shared" si="0"/>
        <v>169.2103797415059</v>
      </c>
      <c r="C49">
        <f t="shared" si="1"/>
        <v>169</v>
      </c>
      <c r="H49">
        <v>14</v>
      </c>
      <c r="I49">
        <f t="shared" si="10"/>
        <v>175.01724137931032</v>
      </c>
      <c r="J49">
        <f>I49+_h1</f>
        <v>177.25862068965515</v>
      </c>
      <c r="K49">
        <f t="shared" si="9"/>
        <v>5</v>
      </c>
      <c r="L49">
        <f>K49/_suma/_h1</f>
        <v>4.4615384615384619E-2</v>
      </c>
      <c r="M49">
        <f>_xlfn.NORM.DIST(I49,_mi,_sig,FALSE)</f>
        <v>2.5168506485348935E-2</v>
      </c>
      <c r="N49">
        <f>SUM($K$36:K49)</f>
        <v>28</v>
      </c>
      <c r="O49">
        <f>N49/_suma</f>
        <v>0.56000000000000005</v>
      </c>
      <c r="P49">
        <f>_xlfn.NORM.DIST((I49+J49)/2,_mi,_sig,TRUE)</f>
        <v>0.39840749771999706</v>
      </c>
    </row>
    <row r="50" spans="1:16" x14ac:dyDescent="0.25">
      <c r="A50">
        <v>0.37288574728867663</v>
      </c>
      <c r="B50">
        <f t="shared" si="0"/>
        <v>175.13670026104666</v>
      </c>
      <c r="C50">
        <f t="shared" si="1"/>
        <v>175</v>
      </c>
      <c r="H50">
        <v>15</v>
      </c>
      <c r="I50">
        <f t="shared" si="10"/>
        <v>177.25862068965515</v>
      </c>
      <c r="J50">
        <f>I50+_h1</f>
        <v>179.49999999999997</v>
      </c>
      <c r="K50">
        <f t="shared" si="9"/>
        <v>4</v>
      </c>
      <c r="L50">
        <f>K50/_suma/_h1</f>
        <v>3.5692307692307697E-2</v>
      </c>
      <c r="M50">
        <f>_xlfn.NORM.DIST(I50,_mi,_sig,FALSE)</f>
        <v>2.6155675098935006E-2</v>
      </c>
      <c r="N50">
        <f>SUM($K$36:K50)</f>
        <v>32</v>
      </c>
      <c r="O50">
        <f>N50/_suma</f>
        <v>0.64</v>
      </c>
      <c r="P50">
        <f>_xlfn.NORM.DIST((I50+J50)/2,_mi,_sig,TRUE)</f>
        <v>0.45697961063698589</v>
      </c>
    </row>
    <row r="51" spans="1:16" x14ac:dyDescent="0.25">
      <c r="A51">
        <v>0.56586733350621421</v>
      </c>
      <c r="B51">
        <f t="shared" si="0"/>
        <v>182.4879341900162</v>
      </c>
      <c r="C51">
        <f t="shared" si="1"/>
        <v>182</v>
      </c>
      <c r="H51">
        <v>16</v>
      </c>
      <c r="I51">
        <f t="shared" si="10"/>
        <v>179.49999999999997</v>
      </c>
      <c r="J51">
        <f>I51+_h1</f>
        <v>181.7413793103448</v>
      </c>
      <c r="K51">
        <f t="shared" si="9"/>
        <v>3</v>
      </c>
      <c r="L51">
        <f>K51/_suma/_h1</f>
        <v>2.6769230769230771E-2</v>
      </c>
      <c r="M51">
        <f>_xlfn.NORM.DIST(I51,_mi,_sig,FALSE)</f>
        <v>2.6581380490331805E-2</v>
      </c>
      <c r="N51">
        <f>SUM($K$36:K51)</f>
        <v>35</v>
      </c>
      <c r="O51">
        <f>N51/_suma</f>
        <v>0.7</v>
      </c>
      <c r="P51">
        <f>_xlfn.NORM.DIST((I51+J51)/2,_mi,_sig,TRUE)</f>
        <v>0.51650324668939818</v>
      </c>
    </row>
    <row r="52" spans="1:16" x14ac:dyDescent="0.25">
      <c r="A52">
        <v>0.18211261121990074</v>
      </c>
      <c r="B52">
        <f t="shared" si="0"/>
        <v>166.389848776989</v>
      </c>
      <c r="C52">
        <f t="shared" si="1"/>
        <v>166</v>
      </c>
      <c r="H52">
        <v>17</v>
      </c>
      <c r="I52">
        <f t="shared" si="10"/>
        <v>181.7413793103448</v>
      </c>
      <c r="J52">
        <f>I52+_h1</f>
        <v>183.98275862068962</v>
      </c>
      <c r="K52">
        <f t="shared" si="9"/>
        <v>1</v>
      </c>
      <c r="L52">
        <f>K52/_suma/_h1</f>
        <v>8.9230769230769242E-3</v>
      </c>
      <c r="M52">
        <f>_xlfn.NORM.DIST(I52,_mi,_sig,FALSE)</f>
        <v>2.641753181851807E-2</v>
      </c>
      <c r="N52">
        <f>SUM($K$36:K52)</f>
        <v>36</v>
      </c>
      <c r="O52">
        <f>N52/_suma</f>
        <v>0.72</v>
      </c>
      <c r="P52">
        <f>_xlfn.NORM.DIST((I52+J52)/2,_mi,_sig,TRUE)</f>
        <v>0.57566065678931855</v>
      </c>
    </row>
    <row r="53" spans="1:16" x14ac:dyDescent="0.25">
      <c r="A53">
        <v>0.52653644157469459</v>
      </c>
      <c r="B53">
        <f t="shared" si="0"/>
        <v>180.99849182582696</v>
      </c>
      <c r="C53">
        <f t="shared" si="1"/>
        <v>180</v>
      </c>
      <c r="H53">
        <v>18</v>
      </c>
      <c r="I53">
        <f t="shared" si="10"/>
        <v>183.98275862068962</v>
      </c>
      <c r="J53">
        <f>I53+_h1</f>
        <v>186.22413793103445</v>
      </c>
      <c r="K53">
        <f t="shared" si="9"/>
        <v>3</v>
      </c>
      <c r="L53">
        <f>K53/_suma/_h1</f>
        <v>2.6769230769230771E-2</v>
      </c>
      <c r="M53">
        <f>_xlfn.NORM.DIST(I53,_mi,_sig,FALSE)</f>
        <v>2.5674976536290469E-2</v>
      </c>
      <c r="N53">
        <f>SUM($K$36:K53)</f>
        <v>39</v>
      </c>
      <c r="O53">
        <f>N53/_suma</f>
        <v>0.78</v>
      </c>
      <c r="P53">
        <f>_xlfn.NORM.DIST((I53+J53)/2,_mi,_sig,TRUE)</f>
        <v>0.63315829291962611</v>
      </c>
    </row>
    <row r="54" spans="1:16" x14ac:dyDescent="0.25">
      <c r="A54">
        <v>0.87839624594017796</v>
      </c>
      <c r="B54">
        <f t="shared" si="0"/>
        <v>197.50510628340876</v>
      </c>
      <c r="C54">
        <f t="shared" si="1"/>
        <v>197</v>
      </c>
      <c r="H54">
        <v>19</v>
      </c>
      <c r="I54">
        <f t="shared" si="10"/>
        <v>186.22413793103445</v>
      </c>
      <c r="J54">
        <f>I54+_h1</f>
        <v>188.46551724137927</v>
      </c>
      <c r="K54">
        <f t="shared" si="9"/>
        <v>3</v>
      </c>
      <c r="L54">
        <f>K54/_suma/_h1</f>
        <v>2.6769230769230771E-2</v>
      </c>
      <c r="M54">
        <f>_xlfn.NORM.DIST(I54,_mi,_sig,FALSE)</f>
        <v>2.4402312285259707E-2</v>
      </c>
      <c r="N54">
        <f>SUM($K$36:K54)</f>
        <v>42</v>
      </c>
      <c r="O54">
        <f>N54/_suma</f>
        <v>0.84</v>
      </c>
      <c r="P54">
        <f>_xlfn.NORM.DIST((I54+J54)/2,_mi,_sig,TRUE)</f>
        <v>0.6878110360115004</v>
      </c>
    </row>
    <row r="55" spans="1:16" x14ac:dyDescent="0.25">
      <c r="A55">
        <v>0.35940074607966455</v>
      </c>
      <c r="B55">
        <f t="shared" si="0"/>
        <v>174.59908450230861</v>
      </c>
      <c r="C55">
        <f t="shared" si="1"/>
        <v>174</v>
      </c>
      <c r="H55">
        <v>20</v>
      </c>
      <c r="I55">
        <f t="shared" si="10"/>
        <v>188.46551724137927</v>
      </c>
      <c r="J55">
        <f>I55+_h1</f>
        <v>190.7068965517241</v>
      </c>
      <c r="K55">
        <f t="shared" si="9"/>
        <v>0</v>
      </c>
      <c r="L55">
        <f>K55/_suma/_h1</f>
        <v>0</v>
      </c>
      <c r="M55">
        <f>_xlfn.NORM.DIST(I55,_mi,_sig,FALSE)</f>
        <v>2.2680624840237123E-2</v>
      </c>
      <c r="N55">
        <f>SUM($K$36:K55)</f>
        <v>42</v>
      </c>
      <c r="O55">
        <f>N55/_suma</f>
        <v>0.84</v>
      </c>
      <c r="P55">
        <f>_xlfn.NORM.DIST((I55+J55)/2,_mi,_sig,TRUE)</f>
        <v>0.7386147045484931</v>
      </c>
    </row>
    <row r="56" spans="1:16" x14ac:dyDescent="0.25">
      <c r="A56">
        <v>0.14484727863838742</v>
      </c>
      <c r="B56">
        <f t="shared" si="0"/>
        <v>164.11812129892638</v>
      </c>
      <c r="C56">
        <f t="shared" si="1"/>
        <v>164</v>
      </c>
      <c r="H56">
        <v>21</v>
      </c>
      <c r="I56">
        <f t="shared" si="10"/>
        <v>190.7068965517241</v>
      </c>
      <c r="J56">
        <f>I56+_h1</f>
        <v>192.94827586206893</v>
      </c>
      <c r="K56">
        <f t="shared" si="9"/>
        <v>1</v>
      </c>
      <c r="L56">
        <f>K56/_suma/_h1</f>
        <v>8.9230769230769242E-3</v>
      </c>
      <c r="M56">
        <f>_xlfn.NORM.DIST(I56,_mi,_sig,FALSE)</f>
        <v>2.0614943953070342E-2</v>
      </c>
      <c r="N56">
        <f>SUM($K$36:K56)</f>
        <v>43</v>
      </c>
      <c r="O56">
        <f>N56/_suma</f>
        <v>0.86</v>
      </c>
      <c r="P56">
        <f>_xlfn.NORM.DIST((I56+J56)/2,_mi,_sig,TRUE)</f>
        <v>0.78479953087733634</v>
      </c>
    </row>
    <row r="57" spans="1:16" x14ac:dyDescent="0.25">
      <c r="A57">
        <v>0.82371106392748294</v>
      </c>
      <c r="B57">
        <f t="shared" si="0"/>
        <v>193.9440102896358</v>
      </c>
      <c r="C57">
        <f t="shared" si="1"/>
        <v>193</v>
      </c>
      <c r="H57">
        <v>22</v>
      </c>
      <c r="I57">
        <f t="shared" si="10"/>
        <v>192.94827586206893</v>
      </c>
      <c r="J57">
        <f>I57+_h1</f>
        <v>195.18965517241375</v>
      </c>
      <c r="K57">
        <f t="shared" si="9"/>
        <v>1</v>
      </c>
      <c r="L57">
        <f>K57/_suma/_h1</f>
        <v>8.9230769230769242E-3</v>
      </c>
      <c r="M57">
        <f>_xlfn.NORM.DIST(I57,_mi,_sig,FALSE)</f>
        <v>1.8323667853741184E-2</v>
      </c>
      <c r="N57">
        <f>SUM($K$36:K57)</f>
        <v>44</v>
      </c>
      <c r="O57">
        <f>N57/_suma</f>
        <v>0.88</v>
      </c>
      <c r="P57">
        <f>_xlfn.NORM.DIST((I57+J57)/2,_mi,_sig,TRUE)</f>
        <v>0.82586007344931311</v>
      </c>
    </row>
    <row r="58" spans="1:16" x14ac:dyDescent="0.25">
      <c r="A58">
        <v>0.70876135520112726</v>
      </c>
      <c r="B58">
        <f t="shared" si="0"/>
        <v>188.24654667908732</v>
      </c>
      <c r="C58">
        <f t="shared" si="1"/>
        <v>188</v>
      </c>
      <c r="H58">
        <v>23</v>
      </c>
      <c r="I58">
        <f t="shared" si="10"/>
        <v>195.18965517241375</v>
      </c>
      <c r="J58">
        <f>I58+_h1</f>
        <v>197.43103448275858</v>
      </c>
      <c r="K58">
        <f t="shared" si="9"/>
        <v>0</v>
      </c>
      <c r="L58">
        <f>K58/_suma/_h1</f>
        <v>0</v>
      </c>
      <c r="M58">
        <f>_xlfn.NORM.DIST(I58,_mi,_sig,FALSE)</f>
        <v>1.5927432470841947E-2</v>
      </c>
      <c r="N58">
        <f>SUM($K$36:K58)</f>
        <v>44</v>
      </c>
      <c r="O58">
        <f>N58/_suma</f>
        <v>0.88</v>
      </c>
      <c r="P58">
        <f>_xlfn.NORM.DIST((I58+J58)/2,_mi,_sig,TRUE)</f>
        <v>0.86156031675908573</v>
      </c>
    </row>
    <row r="59" spans="1:16" x14ac:dyDescent="0.25">
      <c r="A59">
        <v>0.16145071698231561</v>
      </c>
      <c r="B59">
        <f t="shared" si="0"/>
        <v>165.17230386804189</v>
      </c>
      <c r="C59">
        <f t="shared" si="1"/>
        <v>165</v>
      </c>
      <c r="H59">
        <v>24</v>
      </c>
      <c r="I59">
        <f t="shared" si="10"/>
        <v>197.43103448275858</v>
      </c>
      <c r="J59">
        <f>I59+_h1</f>
        <v>199.6724137931034</v>
      </c>
      <c r="K59">
        <f t="shared" si="9"/>
        <v>1</v>
      </c>
      <c r="L59">
        <f>K59/_suma/_h1</f>
        <v>8.9230769230769242E-3</v>
      </c>
      <c r="M59">
        <f>_xlfn.NORM.DIST(I59,_mi,_sig,FALSE)</f>
        <v>1.3538864540994146E-2</v>
      </c>
      <c r="N59">
        <f>SUM($K$36:K59)</f>
        <v>45</v>
      </c>
      <c r="O59">
        <f>N59/_suma</f>
        <v>0.9</v>
      </c>
      <c r="P59">
        <f>_xlfn.NORM.DIST((I59+J59)/2,_mi,_sig,TRUE)</f>
        <v>0.89191591426570516</v>
      </c>
    </row>
    <row r="60" spans="1:16" x14ac:dyDescent="0.25">
      <c r="A60">
        <v>0.77850219923298603</v>
      </c>
      <c r="B60">
        <f t="shared" si="0"/>
        <v>191.50716762674926</v>
      </c>
      <c r="C60">
        <f t="shared" si="1"/>
        <v>191</v>
      </c>
      <c r="H60">
        <v>25</v>
      </c>
      <c r="I60">
        <f t="shared" si="10"/>
        <v>199.6724137931034</v>
      </c>
      <c r="J60">
        <f>I60+_h1</f>
        <v>201.91379310344823</v>
      </c>
      <c r="K60">
        <f t="shared" si="9"/>
        <v>0</v>
      </c>
      <c r="L60">
        <f>K60/_suma/_h1</f>
        <v>0</v>
      </c>
      <c r="M60">
        <f>_xlfn.NORM.DIST(I60,_mi,_sig,FALSE)</f>
        <v>1.1254386424022862E-2</v>
      </c>
      <c r="N60">
        <f>SUM($K$36:K60)</f>
        <v>45</v>
      </c>
      <c r="O60">
        <f>N60/_suma</f>
        <v>0.9</v>
      </c>
      <c r="P60">
        <f>_xlfn.NORM.DIST((I60+J60)/2,_mi,_sig,TRUE)</f>
        <v>0.91715813188664208</v>
      </c>
    </row>
    <row r="61" spans="1:16" x14ac:dyDescent="0.25">
      <c r="A61">
        <v>0.16526927204086328</v>
      </c>
      <c r="B61">
        <f t="shared" si="0"/>
        <v>165.40455458476308</v>
      </c>
      <c r="C61">
        <f t="shared" si="1"/>
        <v>165</v>
      </c>
      <c r="H61">
        <v>26</v>
      </c>
      <c r="I61">
        <f t="shared" si="10"/>
        <v>201.91379310344823</v>
      </c>
      <c r="J61">
        <f>I61+_h1</f>
        <v>204.15517241379305</v>
      </c>
      <c r="K61">
        <f t="shared" si="9"/>
        <v>3</v>
      </c>
      <c r="L61">
        <f>K61/_suma/_h1</f>
        <v>2.6769230769230771E-2</v>
      </c>
      <c r="M61">
        <f>_xlfn.NORM.DIST(I61,_mi,_sig,FALSE)</f>
        <v>9.1488079596118259E-3</v>
      </c>
      <c r="N61">
        <f>SUM($K$36:K61)</f>
        <v>48</v>
      </c>
      <c r="O61">
        <f>N61/_suma</f>
        <v>0.96</v>
      </c>
      <c r="P61">
        <f>_xlfn.NORM.DIST((I61+J61)/2,_mi,_sig,TRUE)</f>
        <v>0.93768569192966134</v>
      </c>
    </row>
    <row r="62" spans="1:16" x14ac:dyDescent="0.25">
      <c r="A62">
        <v>0.39554232377611498</v>
      </c>
      <c r="B62">
        <f t="shared" si="0"/>
        <v>176.02646396336974</v>
      </c>
      <c r="C62">
        <f t="shared" si="1"/>
        <v>176</v>
      </c>
      <c r="H62">
        <v>27</v>
      </c>
      <c r="I62">
        <f t="shared" si="10"/>
        <v>204.15517241379305</v>
      </c>
      <c r="J62">
        <f>I62+_h1</f>
        <v>206.39655172413788</v>
      </c>
      <c r="K62">
        <f t="shared" si="9"/>
        <v>1</v>
      </c>
      <c r="L62">
        <f>K62/_suma/_h1</f>
        <v>8.9230769230769242E-3</v>
      </c>
      <c r="M62">
        <f>_xlfn.NORM.DIST(I62,_mi,_sig,FALSE)</f>
        <v>7.2729451009560528E-3</v>
      </c>
      <c r="N62">
        <f>SUM($K$36:K62)</f>
        <v>49</v>
      </c>
      <c r="O62">
        <f>N62/_suma</f>
        <v>0.98</v>
      </c>
      <c r="P62">
        <f>_xlfn.NORM.DIST((I62+J62)/2,_mi,_sig,TRUE)</f>
        <v>0.9540112580796285</v>
      </c>
    </row>
    <row r="63" spans="1:16" x14ac:dyDescent="0.25">
      <c r="A63">
        <v>0.7693359497060116</v>
      </c>
      <c r="B63">
        <f t="shared" si="0"/>
        <v>191.04992557149197</v>
      </c>
      <c r="C63">
        <f t="shared" si="1"/>
        <v>191</v>
      </c>
      <c r="H63">
        <v>28</v>
      </c>
      <c r="I63">
        <f t="shared" si="10"/>
        <v>206.39655172413788</v>
      </c>
      <c r="J63">
        <f>I63+_h1</f>
        <v>208.6379310344827</v>
      </c>
      <c r="K63">
        <f t="shared" si="9"/>
        <v>0</v>
      </c>
      <c r="L63">
        <f>K63/_suma/_h1</f>
        <v>0</v>
      </c>
      <c r="M63">
        <f>_xlfn.NORM.DIST(I63,_mi,_sig,FALSE)</f>
        <v>5.6540444218513728E-3</v>
      </c>
      <c r="N63">
        <f>SUM($K$36:K63)</f>
        <v>49</v>
      </c>
      <c r="O63">
        <f>N63/_suma</f>
        <v>0.98</v>
      </c>
      <c r="P63">
        <f>_xlfn.NORM.DIST((I63+J63)/2,_mi,_sig,TRUE)</f>
        <v>0.96670881759332949</v>
      </c>
    </row>
    <row r="64" spans="1:16" x14ac:dyDescent="0.25">
      <c r="A64">
        <v>0.50819517727502728</v>
      </c>
      <c r="B64">
        <f t="shared" si="0"/>
        <v>180.3081556205945</v>
      </c>
      <c r="C64">
        <f t="shared" si="1"/>
        <v>180</v>
      </c>
      <c r="H64">
        <v>29</v>
      </c>
      <c r="I64">
        <f t="shared" si="10"/>
        <v>208.6379310344827</v>
      </c>
      <c r="J64">
        <f>I64+_h1</f>
        <v>210.87931034482753</v>
      </c>
      <c r="K64">
        <f t="shared" si="9"/>
        <v>0</v>
      </c>
      <c r="L64">
        <f>K64/_suma/_h1</f>
        <v>0</v>
      </c>
      <c r="M64">
        <f>_xlfn.NORM.DIST(I64,_mi,_sig,FALSE)</f>
        <v>4.2984435952955957E-3</v>
      </c>
      <c r="N64">
        <f>SUM($K$36:K64)</f>
        <v>49</v>
      </c>
      <c r="O64">
        <f>N64/_suma</f>
        <v>0.98</v>
      </c>
      <c r="P64">
        <f>_xlfn.NORM.DIST((I64+J64)/2,_mi,_sig,TRUE)</f>
        <v>0.97636695409694751</v>
      </c>
    </row>
    <row r="65" spans="1:16" x14ac:dyDescent="0.25">
      <c r="A65">
        <v>0.55588686475683402</v>
      </c>
      <c r="B65">
        <f t="shared" si="0"/>
        <v>182.10823442626082</v>
      </c>
      <c r="C65">
        <f t="shared" si="1"/>
        <v>182</v>
      </c>
      <c r="H65">
        <v>30</v>
      </c>
      <c r="I65">
        <f t="shared" si="10"/>
        <v>210.87931034482753</v>
      </c>
      <c r="J65">
        <f>I65+_h1</f>
        <v>213.12068965517236</v>
      </c>
      <c r="K65">
        <f t="shared" si="9"/>
        <v>1</v>
      </c>
      <c r="L65">
        <f>K65/_suma/_h1</f>
        <v>8.9230769230769242E-3</v>
      </c>
      <c r="M65">
        <f>_xlfn.NORM.DIST(I65,_mi,_sig,FALSE)</f>
        <v>3.1957026095235496E-3</v>
      </c>
      <c r="N65">
        <f>SUM($K$36:K65)</f>
        <v>50</v>
      </c>
      <c r="O65">
        <f>N65/_suma</f>
        <v>1</v>
      </c>
      <c r="P65">
        <f>_xlfn.NORM.DIST((I65+J65)/2,_mi,_sig,TRUE)</f>
        <v>0.98355130417725456</v>
      </c>
    </row>
    <row r="66" spans="1:16" x14ac:dyDescent="0.25">
      <c r="A66">
        <v>0.42523676709403135</v>
      </c>
      <c r="B66">
        <f t="shared" si="0"/>
        <v>177.17228602605272</v>
      </c>
      <c r="C66">
        <f t="shared" si="1"/>
        <v>177</v>
      </c>
      <c r="J66" t="s">
        <v>15</v>
      </c>
      <c r="K66">
        <f>SUM(K36:K65)</f>
        <v>50</v>
      </c>
    </row>
    <row r="67" spans="1:16" x14ac:dyDescent="0.25">
      <c r="A67">
        <v>0.82233474925344252</v>
      </c>
      <c r="B67">
        <f t="shared" ref="B67:B130" si="11">_xlfn.NORM.INV(A67,$F$1,$F$2)</f>
        <v>193.86448966242241</v>
      </c>
      <c r="C67">
        <f t="shared" ref="C67:C130" si="12">INT(B67)</f>
        <v>193</v>
      </c>
    </row>
    <row r="68" spans="1:16" x14ac:dyDescent="0.25">
      <c r="A68">
        <v>0.79995022374939639</v>
      </c>
      <c r="B68">
        <f t="shared" si="11"/>
        <v>192.62165175554244</v>
      </c>
      <c r="C68">
        <f t="shared" si="12"/>
        <v>192</v>
      </c>
    </row>
    <row r="69" spans="1:16" x14ac:dyDescent="0.25">
      <c r="A69">
        <v>0.79175763005122657</v>
      </c>
      <c r="B69">
        <f t="shared" si="11"/>
        <v>192.18802426504394</v>
      </c>
      <c r="C69">
        <f t="shared" si="12"/>
        <v>192</v>
      </c>
    </row>
    <row r="70" spans="1:16" x14ac:dyDescent="0.25">
      <c r="A70">
        <v>0.9532276679299363</v>
      </c>
      <c r="B70">
        <f t="shared" si="11"/>
        <v>205.15483260219625</v>
      </c>
      <c r="C70">
        <f t="shared" si="12"/>
        <v>205</v>
      </c>
    </row>
    <row r="71" spans="1:16" x14ac:dyDescent="0.25">
      <c r="A71">
        <v>9.3070964797646094E-2</v>
      </c>
      <c r="B71">
        <f t="shared" si="11"/>
        <v>160.16881877362223</v>
      </c>
      <c r="C71">
        <f t="shared" si="12"/>
        <v>160</v>
      </c>
    </row>
    <row r="72" spans="1:16" x14ac:dyDescent="0.25">
      <c r="A72">
        <v>0.73423824782294267</v>
      </c>
      <c r="B72">
        <f t="shared" si="11"/>
        <v>189.38523085971315</v>
      </c>
      <c r="C72">
        <f t="shared" si="12"/>
        <v>189</v>
      </c>
    </row>
    <row r="73" spans="1:16" x14ac:dyDescent="0.25">
      <c r="A73">
        <v>0.80652628953541183</v>
      </c>
      <c r="B73">
        <f t="shared" si="11"/>
        <v>192.97749718608503</v>
      </c>
      <c r="C73">
        <f t="shared" si="12"/>
        <v>192</v>
      </c>
    </row>
    <row r="74" spans="1:16" x14ac:dyDescent="0.25">
      <c r="A74">
        <v>0.99375341759280811</v>
      </c>
      <c r="B74">
        <f t="shared" si="11"/>
        <v>217.46849073512917</v>
      </c>
      <c r="C74">
        <f t="shared" si="12"/>
        <v>217</v>
      </c>
    </row>
    <row r="75" spans="1:16" x14ac:dyDescent="0.25">
      <c r="A75">
        <v>0.21946683477542084</v>
      </c>
      <c r="B75">
        <f t="shared" si="11"/>
        <v>168.3900730084668</v>
      </c>
      <c r="C75">
        <f t="shared" si="12"/>
        <v>168</v>
      </c>
    </row>
    <row r="76" spans="1:16" x14ac:dyDescent="0.25">
      <c r="A76">
        <v>0.30878357701847126</v>
      </c>
      <c r="B76">
        <f t="shared" si="11"/>
        <v>172.51048081073134</v>
      </c>
      <c r="C76">
        <f t="shared" si="12"/>
        <v>172</v>
      </c>
    </row>
    <row r="77" spans="1:16" x14ac:dyDescent="0.25">
      <c r="A77">
        <v>0.3736877338552923</v>
      </c>
      <c r="B77">
        <f t="shared" si="11"/>
        <v>175.16847088171031</v>
      </c>
      <c r="C77">
        <f t="shared" si="12"/>
        <v>175</v>
      </c>
    </row>
    <row r="78" spans="1:16" x14ac:dyDescent="0.25">
      <c r="A78">
        <v>0.96976322982381968</v>
      </c>
      <c r="B78">
        <f t="shared" si="11"/>
        <v>208.1598775688127</v>
      </c>
      <c r="C78">
        <f t="shared" si="12"/>
        <v>208</v>
      </c>
    </row>
    <row r="79" spans="1:16" x14ac:dyDescent="0.25">
      <c r="A79">
        <v>0.60261453411280752</v>
      </c>
      <c r="B79">
        <f t="shared" si="11"/>
        <v>183.9018054306157</v>
      </c>
      <c r="C79">
        <f t="shared" si="12"/>
        <v>183</v>
      </c>
    </row>
    <row r="80" spans="1:16" x14ac:dyDescent="0.25">
      <c r="A80">
        <v>9.8005707274907095E-2</v>
      </c>
      <c r="B80">
        <f t="shared" si="11"/>
        <v>160.60501541582431</v>
      </c>
      <c r="C80">
        <f t="shared" si="12"/>
        <v>160</v>
      </c>
    </row>
    <row r="81" spans="1:3" x14ac:dyDescent="0.25">
      <c r="A81">
        <v>7.0738077564037716E-2</v>
      </c>
      <c r="B81">
        <f t="shared" si="11"/>
        <v>157.9452580874472</v>
      </c>
      <c r="C81">
        <f t="shared" si="12"/>
        <v>157</v>
      </c>
    </row>
    <row r="82" spans="1:3" x14ac:dyDescent="0.25">
      <c r="A82">
        <v>0.60532469869592631</v>
      </c>
      <c r="B82">
        <f t="shared" si="11"/>
        <v>184.00730979250378</v>
      </c>
      <c r="C82">
        <f t="shared" si="12"/>
        <v>184</v>
      </c>
    </row>
    <row r="83" spans="1:3" x14ac:dyDescent="0.25">
      <c r="A83">
        <v>0.25934485055321754</v>
      </c>
      <c r="B83">
        <f t="shared" si="11"/>
        <v>170.31950235517655</v>
      </c>
      <c r="C83">
        <f t="shared" si="12"/>
        <v>170</v>
      </c>
    </row>
    <row r="84" spans="1:3" x14ac:dyDescent="0.25">
      <c r="A84">
        <v>7.1032700119672776E-2</v>
      </c>
      <c r="B84">
        <f t="shared" si="11"/>
        <v>157.97785592658769</v>
      </c>
      <c r="C84">
        <f t="shared" si="12"/>
        <v>157</v>
      </c>
    </row>
    <row r="85" spans="1:3" x14ac:dyDescent="0.25">
      <c r="A85">
        <v>0.60408738065786227</v>
      </c>
      <c r="B85">
        <f t="shared" si="11"/>
        <v>183.95911779121042</v>
      </c>
      <c r="C85">
        <f t="shared" si="12"/>
        <v>183</v>
      </c>
    </row>
    <row r="86" spans="1:3" x14ac:dyDescent="0.25">
      <c r="A86">
        <v>0.34504918112400107</v>
      </c>
      <c r="B86">
        <f t="shared" si="11"/>
        <v>174.01917624106397</v>
      </c>
      <c r="C86">
        <f t="shared" si="12"/>
        <v>174</v>
      </c>
    </row>
    <row r="87" spans="1:3" x14ac:dyDescent="0.25">
      <c r="A87">
        <v>0.16961183307139016</v>
      </c>
      <c r="B87">
        <f t="shared" si="11"/>
        <v>165.66449535856387</v>
      </c>
      <c r="C87">
        <f t="shared" si="12"/>
        <v>165</v>
      </c>
    </row>
    <row r="88" spans="1:3" x14ac:dyDescent="0.25">
      <c r="A88">
        <v>0.34073624418768467</v>
      </c>
      <c r="B88">
        <f t="shared" si="11"/>
        <v>173.84318074702688</v>
      </c>
      <c r="C88">
        <f t="shared" si="12"/>
        <v>173</v>
      </c>
    </row>
    <row r="89" spans="1:3" x14ac:dyDescent="0.25">
      <c r="A89">
        <v>0.16306703552326518</v>
      </c>
      <c r="B89">
        <f t="shared" si="11"/>
        <v>165.27104196387523</v>
      </c>
      <c r="C89">
        <f t="shared" si="12"/>
        <v>165</v>
      </c>
    </row>
    <row r="90" spans="1:3" x14ac:dyDescent="0.25">
      <c r="A90">
        <v>0.26216274923049099</v>
      </c>
      <c r="B90">
        <f t="shared" si="11"/>
        <v>170.44962029713204</v>
      </c>
      <c r="C90">
        <f t="shared" si="12"/>
        <v>170</v>
      </c>
    </row>
    <row r="91" spans="1:3" x14ac:dyDescent="0.25">
      <c r="A91">
        <v>6.5799535280086863E-2</v>
      </c>
      <c r="B91">
        <f t="shared" si="11"/>
        <v>157.38261027162844</v>
      </c>
      <c r="C91">
        <f t="shared" si="12"/>
        <v>157</v>
      </c>
    </row>
    <row r="92" spans="1:3" x14ac:dyDescent="0.25">
      <c r="A92">
        <v>3.6325325408460007E-2</v>
      </c>
      <c r="B92">
        <f t="shared" si="11"/>
        <v>153.07471293057381</v>
      </c>
      <c r="C92">
        <f t="shared" si="12"/>
        <v>153</v>
      </c>
    </row>
    <row r="93" spans="1:3" x14ac:dyDescent="0.25">
      <c r="A93">
        <v>0.36620107437488614</v>
      </c>
      <c r="B93">
        <f t="shared" si="11"/>
        <v>174.87102162949259</v>
      </c>
      <c r="C93">
        <f t="shared" si="12"/>
        <v>174</v>
      </c>
    </row>
    <row r="94" spans="1:3" x14ac:dyDescent="0.25">
      <c r="A94">
        <v>0.73630929693129943</v>
      </c>
      <c r="B94">
        <f t="shared" si="11"/>
        <v>189.4801255913529</v>
      </c>
      <c r="C94">
        <f t="shared" si="12"/>
        <v>189</v>
      </c>
    </row>
    <row r="95" spans="1:3" x14ac:dyDescent="0.25">
      <c r="A95">
        <v>0.41636422971241405</v>
      </c>
      <c r="B95">
        <f t="shared" si="11"/>
        <v>176.8319471092544</v>
      </c>
      <c r="C95">
        <f t="shared" si="12"/>
        <v>176</v>
      </c>
    </row>
    <row r="96" spans="1:3" x14ac:dyDescent="0.25">
      <c r="A96">
        <v>0.957472921502734</v>
      </c>
      <c r="B96">
        <f t="shared" si="11"/>
        <v>205.83127209565279</v>
      </c>
      <c r="C96">
        <f t="shared" si="12"/>
        <v>205</v>
      </c>
    </row>
    <row r="97" spans="1:3" x14ac:dyDescent="0.25">
      <c r="A97">
        <v>0.32589200493930992</v>
      </c>
      <c r="B97">
        <f t="shared" si="11"/>
        <v>173.23072199230549</v>
      </c>
      <c r="C97">
        <f t="shared" si="12"/>
        <v>173</v>
      </c>
    </row>
    <row r="98" spans="1:3" x14ac:dyDescent="0.25">
      <c r="A98">
        <v>0.86194004947487568</v>
      </c>
      <c r="B98">
        <f t="shared" si="11"/>
        <v>196.33615603636761</v>
      </c>
      <c r="C98">
        <f t="shared" si="12"/>
        <v>196</v>
      </c>
    </row>
    <row r="99" spans="1:3" x14ac:dyDescent="0.25">
      <c r="A99">
        <v>0.28345815735826485</v>
      </c>
      <c r="B99">
        <f t="shared" si="11"/>
        <v>171.41101672221882</v>
      </c>
      <c r="C99">
        <f t="shared" si="12"/>
        <v>171</v>
      </c>
    </row>
    <row r="100" spans="1:3" x14ac:dyDescent="0.25">
      <c r="A100">
        <v>0.4044464380818279</v>
      </c>
      <c r="B100">
        <f t="shared" si="11"/>
        <v>176.37218189738297</v>
      </c>
      <c r="C100">
        <f t="shared" si="12"/>
        <v>176</v>
      </c>
    </row>
    <row r="101" spans="1:3" x14ac:dyDescent="0.25">
      <c r="A101">
        <v>0.87767154819052218</v>
      </c>
      <c r="B101">
        <f t="shared" si="11"/>
        <v>197.45138268002731</v>
      </c>
      <c r="C101">
        <f t="shared" si="12"/>
        <v>197</v>
      </c>
    </row>
    <row r="102" spans="1:3" x14ac:dyDescent="0.25">
      <c r="A102">
        <v>0.2010353964080358</v>
      </c>
      <c r="B102">
        <f t="shared" si="11"/>
        <v>167.43107067390531</v>
      </c>
      <c r="C102">
        <f t="shared" si="12"/>
        <v>167</v>
      </c>
    </row>
    <row r="103" spans="1:3" x14ac:dyDescent="0.25">
      <c r="A103">
        <v>0.87328284370634746</v>
      </c>
      <c r="B103">
        <f t="shared" si="11"/>
        <v>197.13071118268127</v>
      </c>
      <c r="C103">
        <f t="shared" si="12"/>
        <v>197</v>
      </c>
    </row>
    <row r="104" spans="1:3" x14ac:dyDescent="0.25">
      <c r="A104">
        <v>0.18151240611030117</v>
      </c>
      <c r="B104">
        <f t="shared" si="11"/>
        <v>166.35575302369406</v>
      </c>
      <c r="C104">
        <f t="shared" si="12"/>
        <v>166</v>
      </c>
    </row>
    <row r="105" spans="1:3" x14ac:dyDescent="0.25">
      <c r="A105">
        <v>6.826290737721652E-2</v>
      </c>
      <c r="B105">
        <f t="shared" si="11"/>
        <v>157.66718976288445</v>
      </c>
      <c r="C105">
        <f t="shared" si="12"/>
        <v>157</v>
      </c>
    </row>
    <row r="106" spans="1:3" x14ac:dyDescent="0.25">
      <c r="A106">
        <v>0.2740207238038036</v>
      </c>
      <c r="B106">
        <f t="shared" si="11"/>
        <v>170.98953666991639</v>
      </c>
      <c r="C106">
        <f t="shared" si="12"/>
        <v>170</v>
      </c>
    </row>
    <row r="107" spans="1:3" x14ac:dyDescent="0.25">
      <c r="A107">
        <v>0.64695895265721071</v>
      </c>
      <c r="B107">
        <f t="shared" si="11"/>
        <v>185.65684711457854</v>
      </c>
      <c r="C107">
        <f t="shared" si="12"/>
        <v>185</v>
      </c>
    </row>
    <row r="108" spans="1:3" x14ac:dyDescent="0.25">
      <c r="A108">
        <v>0.85979184825073662</v>
      </c>
      <c r="B108">
        <f t="shared" si="11"/>
        <v>196.19076932573836</v>
      </c>
      <c r="C108">
        <f t="shared" si="12"/>
        <v>196</v>
      </c>
    </row>
    <row r="109" spans="1:3" x14ac:dyDescent="0.25">
      <c r="A109">
        <v>8.2083242882807439E-2</v>
      </c>
      <c r="B109">
        <f t="shared" si="11"/>
        <v>159.13208404116978</v>
      </c>
      <c r="C109">
        <f t="shared" si="12"/>
        <v>159</v>
      </c>
    </row>
    <row r="110" spans="1:3" x14ac:dyDescent="0.25">
      <c r="A110">
        <v>0.85056487706905048</v>
      </c>
      <c r="B110">
        <f t="shared" si="11"/>
        <v>195.58288729264447</v>
      </c>
      <c r="C110">
        <f t="shared" si="12"/>
        <v>195</v>
      </c>
    </row>
    <row r="111" spans="1:3" x14ac:dyDescent="0.25">
      <c r="A111">
        <v>0.45746628531117028</v>
      </c>
      <c r="B111">
        <f t="shared" si="11"/>
        <v>178.3977149380855</v>
      </c>
      <c r="C111">
        <f t="shared" si="12"/>
        <v>178</v>
      </c>
    </row>
    <row r="112" spans="1:3" x14ac:dyDescent="0.25">
      <c r="A112">
        <v>3.7797903971314217E-2</v>
      </c>
      <c r="B112">
        <f t="shared" si="11"/>
        <v>153.34751296078167</v>
      </c>
      <c r="C112">
        <f t="shared" si="12"/>
        <v>153</v>
      </c>
    </row>
    <row r="113" spans="1:3" x14ac:dyDescent="0.25">
      <c r="A113">
        <v>0.46033293046330315</v>
      </c>
      <c r="B113">
        <f t="shared" si="11"/>
        <v>178.50607495115915</v>
      </c>
      <c r="C113">
        <f t="shared" si="12"/>
        <v>178</v>
      </c>
    </row>
    <row r="114" spans="1:3" x14ac:dyDescent="0.25">
      <c r="A114">
        <v>0.72310573822881075</v>
      </c>
      <c r="B114">
        <f t="shared" si="11"/>
        <v>188.88139030833523</v>
      </c>
      <c r="C114">
        <f t="shared" si="12"/>
        <v>188</v>
      </c>
    </row>
    <row r="115" spans="1:3" x14ac:dyDescent="0.25">
      <c r="A115">
        <v>0.12567537543999041</v>
      </c>
      <c r="B115">
        <f t="shared" si="11"/>
        <v>162.79387956184939</v>
      </c>
      <c r="C115">
        <f t="shared" si="12"/>
        <v>162</v>
      </c>
    </row>
    <row r="116" spans="1:3" x14ac:dyDescent="0.25">
      <c r="A116">
        <v>3.4868816034838823E-2</v>
      </c>
      <c r="B116">
        <f t="shared" si="11"/>
        <v>152.79583464383748</v>
      </c>
      <c r="C116">
        <f t="shared" si="12"/>
        <v>152</v>
      </c>
    </row>
    <row r="117" spans="1:3" x14ac:dyDescent="0.25">
      <c r="A117">
        <v>0.69339928330333034</v>
      </c>
      <c r="B117">
        <f t="shared" si="11"/>
        <v>187.58263383356126</v>
      </c>
      <c r="C117">
        <f t="shared" si="12"/>
        <v>187</v>
      </c>
    </row>
    <row r="118" spans="1:3" x14ac:dyDescent="0.25">
      <c r="A118">
        <v>0.61352648967413603</v>
      </c>
      <c r="B118">
        <f t="shared" si="11"/>
        <v>184.32783337033902</v>
      </c>
      <c r="C118">
        <f t="shared" si="12"/>
        <v>184</v>
      </c>
    </row>
    <row r="119" spans="1:3" x14ac:dyDescent="0.25">
      <c r="A119">
        <v>0.91250929219577959</v>
      </c>
      <c r="B119">
        <f t="shared" si="11"/>
        <v>200.3455527302703</v>
      </c>
      <c r="C119">
        <f t="shared" si="12"/>
        <v>200</v>
      </c>
    </row>
    <row r="120" spans="1:3" x14ac:dyDescent="0.25">
      <c r="A120">
        <v>0.82468497664186691</v>
      </c>
      <c r="B120">
        <f t="shared" si="11"/>
        <v>194.00051854346609</v>
      </c>
      <c r="C120">
        <f t="shared" si="12"/>
        <v>194</v>
      </c>
    </row>
    <row r="121" spans="1:3" x14ac:dyDescent="0.25">
      <c r="A121">
        <v>0.42190949300201308</v>
      </c>
      <c r="B121">
        <f t="shared" si="11"/>
        <v>177.04483607870893</v>
      </c>
      <c r="C121">
        <f t="shared" si="12"/>
        <v>177</v>
      </c>
    </row>
    <row r="122" spans="1:3" x14ac:dyDescent="0.25">
      <c r="A122">
        <v>0.13124114491843419</v>
      </c>
      <c r="B122">
        <f t="shared" si="11"/>
        <v>163.19184973391663</v>
      </c>
      <c r="C122">
        <f t="shared" si="12"/>
        <v>163</v>
      </c>
    </row>
    <row r="123" spans="1:3" x14ac:dyDescent="0.25">
      <c r="A123">
        <v>0.83676844641637205</v>
      </c>
      <c r="B123">
        <f t="shared" si="11"/>
        <v>194.71894367801966</v>
      </c>
      <c r="C123">
        <f t="shared" si="12"/>
        <v>194</v>
      </c>
    </row>
    <row r="124" spans="1:3" x14ac:dyDescent="0.25">
      <c r="A124">
        <v>0.53654525312845247</v>
      </c>
      <c r="B124">
        <f t="shared" si="11"/>
        <v>181.37600791266715</v>
      </c>
      <c r="C124">
        <f t="shared" si="12"/>
        <v>181</v>
      </c>
    </row>
    <row r="125" spans="1:3" x14ac:dyDescent="0.25">
      <c r="A125">
        <v>0.16415535864652242</v>
      </c>
      <c r="B125">
        <f t="shared" si="11"/>
        <v>165.33716774566633</v>
      </c>
      <c r="C125">
        <f t="shared" si="12"/>
        <v>165</v>
      </c>
    </row>
    <row r="126" spans="1:3" x14ac:dyDescent="0.25">
      <c r="A126">
        <v>0.29874244985599596</v>
      </c>
      <c r="B126">
        <f t="shared" si="11"/>
        <v>172.0796880071446</v>
      </c>
      <c r="C126">
        <f t="shared" si="12"/>
        <v>172</v>
      </c>
    </row>
    <row r="127" spans="1:3" x14ac:dyDescent="0.25">
      <c r="A127">
        <v>0.82246462217621386</v>
      </c>
      <c r="B127">
        <f t="shared" si="11"/>
        <v>193.87197679004831</v>
      </c>
      <c r="C127">
        <f t="shared" si="12"/>
        <v>193</v>
      </c>
    </row>
    <row r="128" spans="1:3" x14ac:dyDescent="0.25">
      <c r="A128">
        <v>0.11909395840628034</v>
      </c>
      <c r="B128">
        <f t="shared" si="11"/>
        <v>162.30707709144849</v>
      </c>
      <c r="C128">
        <f t="shared" si="12"/>
        <v>162</v>
      </c>
    </row>
    <row r="129" spans="1:3" x14ac:dyDescent="0.25">
      <c r="A129">
        <v>3.4117219672197607E-2</v>
      </c>
      <c r="B129">
        <f t="shared" si="11"/>
        <v>152.64816832442759</v>
      </c>
      <c r="C129">
        <f t="shared" si="12"/>
        <v>152</v>
      </c>
    </row>
    <row r="130" spans="1:3" x14ac:dyDescent="0.25">
      <c r="A130">
        <v>0.95111634040730331</v>
      </c>
      <c r="B130">
        <f t="shared" si="11"/>
        <v>204.83663041831602</v>
      </c>
      <c r="C130">
        <f t="shared" si="12"/>
        <v>204</v>
      </c>
    </row>
    <row r="131" spans="1:3" x14ac:dyDescent="0.25">
      <c r="A131">
        <v>0.44217830579621886</v>
      </c>
      <c r="B131">
        <f t="shared" ref="B131:B194" si="13">_xlfn.NORM.INV(A131,$F$1,$F$2)</f>
        <v>177.81826940867211</v>
      </c>
      <c r="C131">
        <f t="shared" ref="C131:C194" si="14">INT(B131)</f>
        <v>177</v>
      </c>
    </row>
    <row r="132" spans="1:3" x14ac:dyDescent="0.25">
      <c r="A132">
        <v>0.11518786732740838</v>
      </c>
      <c r="B132">
        <f t="shared" si="13"/>
        <v>162.00912686295896</v>
      </c>
      <c r="C132">
        <f t="shared" si="14"/>
        <v>162</v>
      </c>
    </row>
    <row r="133" spans="1:3" x14ac:dyDescent="0.25">
      <c r="A133">
        <v>0.17871920191072688</v>
      </c>
      <c r="B133">
        <f t="shared" si="13"/>
        <v>166.1961429866239</v>
      </c>
      <c r="C133">
        <f t="shared" si="14"/>
        <v>166</v>
      </c>
    </row>
    <row r="134" spans="1:3" x14ac:dyDescent="0.25">
      <c r="A134">
        <v>0.30722386979768435</v>
      </c>
      <c r="B134">
        <f t="shared" si="13"/>
        <v>172.44397777159966</v>
      </c>
      <c r="C134">
        <f t="shared" si="14"/>
        <v>172</v>
      </c>
    </row>
    <row r="135" spans="1:3" x14ac:dyDescent="0.25">
      <c r="A135">
        <v>0.54327786466870664</v>
      </c>
      <c r="B135">
        <f t="shared" si="13"/>
        <v>181.63042759305353</v>
      </c>
      <c r="C135">
        <f t="shared" si="14"/>
        <v>181</v>
      </c>
    </row>
    <row r="136" spans="1:3" x14ac:dyDescent="0.25">
      <c r="A136">
        <v>0.47767042860512321</v>
      </c>
      <c r="B136">
        <f t="shared" si="13"/>
        <v>179.15998211314027</v>
      </c>
      <c r="C136">
        <f t="shared" si="14"/>
        <v>179</v>
      </c>
    </row>
    <row r="137" spans="1:3" x14ac:dyDescent="0.25">
      <c r="A137">
        <v>0.11537113986893888</v>
      </c>
      <c r="B137">
        <f t="shared" si="13"/>
        <v>162.02326551985277</v>
      </c>
      <c r="C137">
        <f t="shared" si="14"/>
        <v>162</v>
      </c>
    </row>
    <row r="138" spans="1:3" x14ac:dyDescent="0.25">
      <c r="A138">
        <v>0.24801505919791655</v>
      </c>
      <c r="B138">
        <f t="shared" si="13"/>
        <v>169.78876009056285</v>
      </c>
      <c r="C138">
        <f t="shared" si="14"/>
        <v>169</v>
      </c>
    </row>
    <row r="139" spans="1:3" x14ac:dyDescent="0.25">
      <c r="A139">
        <v>0.33932190612644997</v>
      </c>
      <c r="B139">
        <f t="shared" si="13"/>
        <v>173.78528283180734</v>
      </c>
      <c r="C139">
        <f t="shared" si="14"/>
        <v>173</v>
      </c>
    </row>
    <row r="140" spans="1:3" x14ac:dyDescent="0.25">
      <c r="A140">
        <v>0.75182115702117602</v>
      </c>
      <c r="B140">
        <f t="shared" si="13"/>
        <v>190.2034773327893</v>
      </c>
      <c r="C140">
        <f t="shared" si="14"/>
        <v>190</v>
      </c>
    </row>
    <row r="141" spans="1:3" x14ac:dyDescent="0.25">
      <c r="A141">
        <v>6.9735097409044711E-2</v>
      </c>
      <c r="B141">
        <f t="shared" si="13"/>
        <v>157.83349728463415</v>
      </c>
      <c r="C141">
        <f t="shared" si="14"/>
        <v>157</v>
      </c>
    </row>
    <row r="142" spans="1:3" x14ac:dyDescent="0.25">
      <c r="A142">
        <v>0.54914301403260812</v>
      </c>
      <c r="B142">
        <f t="shared" si="13"/>
        <v>181.85244700249558</v>
      </c>
      <c r="C142">
        <f t="shared" si="14"/>
        <v>181</v>
      </c>
    </row>
    <row r="143" spans="1:3" x14ac:dyDescent="0.25">
      <c r="A143">
        <v>0.98812162465614073</v>
      </c>
      <c r="B143">
        <f t="shared" si="13"/>
        <v>213.91560715563213</v>
      </c>
      <c r="C143">
        <f t="shared" si="14"/>
        <v>213</v>
      </c>
    </row>
    <row r="144" spans="1:3" x14ac:dyDescent="0.25">
      <c r="A144">
        <v>0.26870829499111304</v>
      </c>
      <c r="B144">
        <f t="shared" si="13"/>
        <v>170.74913549206164</v>
      </c>
      <c r="C144">
        <f t="shared" si="14"/>
        <v>170</v>
      </c>
    </row>
    <row r="145" spans="1:3" x14ac:dyDescent="0.25">
      <c r="A145">
        <v>0.60873670763913168</v>
      </c>
      <c r="B145">
        <f t="shared" si="13"/>
        <v>184.14041952622711</v>
      </c>
      <c r="C145">
        <f t="shared" si="14"/>
        <v>184</v>
      </c>
    </row>
    <row r="146" spans="1:3" x14ac:dyDescent="0.25">
      <c r="A146">
        <v>0.29920404358289765</v>
      </c>
      <c r="B146">
        <f t="shared" si="13"/>
        <v>172.09963285373985</v>
      </c>
      <c r="C146">
        <f t="shared" si="14"/>
        <v>172</v>
      </c>
    </row>
    <row r="147" spans="1:3" x14ac:dyDescent="0.25">
      <c r="A147">
        <v>2.0166772367423591E-2</v>
      </c>
      <c r="B147">
        <f t="shared" si="13"/>
        <v>149.24525084700639</v>
      </c>
      <c r="C147">
        <f t="shared" si="14"/>
        <v>149</v>
      </c>
    </row>
    <row r="148" spans="1:3" x14ac:dyDescent="0.25">
      <c r="A148">
        <v>0.27629456388451479</v>
      </c>
      <c r="B148">
        <f t="shared" si="13"/>
        <v>171.09172714131361</v>
      </c>
      <c r="C148">
        <f t="shared" si="14"/>
        <v>171</v>
      </c>
    </row>
    <row r="149" spans="1:3" x14ac:dyDescent="0.25">
      <c r="A149">
        <v>9.3564176395421583E-2</v>
      </c>
      <c r="B149">
        <f t="shared" si="13"/>
        <v>160.21317105281676</v>
      </c>
      <c r="C149">
        <f t="shared" si="14"/>
        <v>160</v>
      </c>
    </row>
    <row r="150" spans="1:3" x14ac:dyDescent="0.25">
      <c r="A150">
        <v>0.42799215599121498</v>
      </c>
      <c r="B150">
        <f t="shared" si="13"/>
        <v>177.27767542498</v>
      </c>
      <c r="C150">
        <f t="shared" si="14"/>
        <v>177</v>
      </c>
    </row>
    <row r="151" spans="1:3" x14ac:dyDescent="0.25">
      <c r="A151">
        <v>0.61958758486139831</v>
      </c>
      <c r="B151">
        <f t="shared" si="13"/>
        <v>184.565967263678</v>
      </c>
      <c r="C151">
        <f t="shared" si="14"/>
        <v>184</v>
      </c>
    </row>
    <row r="152" spans="1:3" x14ac:dyDescent="0.25">
      <c r="A152">
        <v>0.97607960416841599</v>
      </c>
      <c r="B152">
        <f t="shared" si="13"/>
        <v>209.68169860956436</v>
      </c>
      <c r="C152">
        <f t="shared" si="14"/>
        <v>209</v>
      </c>
    </row>
    <row r="153" spans="1:3" x14ac:dyDescent="0.25">
      <c r="A153">
        <v>0.85359458811609734</v>
      </c>
      <c r="B153">
        <f t="shared" si="13"/>
        <v>195.779631407393</v>
      </c>
      <c r="C153">
        <f t="shared" si="14"/>
        <v>195</v>
      </c>
    </row>
    <row r="154" spans="1:3" x14ac:dyDescent="0.25">
      <c r="A154">
        <v>0.71648157218883535</v>
      </c>
      <c r="B154">
        <f t="shared" si="13"/>
        <v>188.58631359614321</v>
      </c>
      <c r="C154">
        <f t="shared" si="14"/>
        <v>188</v>
      </c>
    </row>
    <row r="155" spans="1:3" x14ac:dyDescent="0.25">
      <c r="A155">
        <v>0.75926270805002749</v>
      </c>
      <c r="B155">
        <f t="shared" si="13"/>
        <v>190.55899296219977</v>
      </c>
      <c r="C155">
        <f t="shared" si="14"/>
        <v>190</v>
      </c>
    </row>
    <row r="156" spans="1:3" x14ac:dyDescent="0.25">
      <c r="A156">
        <v>0.30442304634116657</v>
      </c>
      <c r="B156">
        <f t="shared" si="13"/>
        <v>172.324180841893</v>
      </c>
      <c r="C156">
        <f t="shared" si="14"/>
        <v>172</v>
      </c>
    </row>
    <row r="157" spans="1:3" x14ac:dyDescent="0.25">
      <c r="A157">
        <v>0.70843224700639851</v>
      </c>
      <c r="B157">
        <f t="shared" si="13"/>
        <v>188.232157451163</v>
      </c>
      <c r="C157">
        <f t="shared" si="14"/>
        <v>188</v>
      </c>
    </row>
    <row r="158" spans="1:3" x14ac:dyDescent="0.25">
      <c r="A158">
        <v>0.38710747771226395</v>
      </c>
      <c r="B158">
        <f t="shared" si="13"/>
        <v>175.6970105984314</v>
      </c>
      <c r="C158">
        <f t="shared" si="14"/>
        <v>175</v>
      </c>
    </row>
    <row r="159" spans="1:3" x14ac:dyDescent="0.25">
      <c r="A159">
        <v>0.85547451775412664</v>
      </c>
      <c r="B159">
        <f t="shared" si="13"/>
        <v>195.90308761167074</v>
      </c>
      <c r="C159">
        <f t="shared" si="14"/>
        <v>195</v>
      </c>
    </row>
    <row r="160" spans="1:3" x14ac:dyDescent="0.25">
      <c r="A160">
        <v>0.92413446398896648</v>
      </c>
      <c r="B160">
        <f t="shared" si="13"/>
        <v>201.5016557827783</v>
      </c>
      <c r="C160">
        <f t="shared" si="14"/>
        <v>201</v>
      </c>
    </row>
    <row r="161" spans="1:3" x14ac:dyDescent="0.25">
      <c r="A161">
        <v>0.72750697291753907</v>
      </c>
      <c r="B161">
        <f t="shared" si="13"/>
        <v>189.07935610813053</v>
      </c>
      <c r="C161">
        <f t="shared" si="14"/>
        <v>189</v>
      </c>
    </row>
    <row r="162" spans="1:3" x14ac:dyDescent="0.25">
      <c r="A162">
        <v>0.14085483628484374</v>
      </c>
      <c r="B162">
        <f t="shared" si="13"/>
        <v>163.8527003943741</v>
      </c>
      <c r="C162">
        <f t="shared" si="14"/>
        <v>163</v>
      </c>
    </row>
    <row r="163" spans="1:3" x14ac:dyDescent="0.25">
      <c r="A163">
        <v>0.51510897781861043</v>
      </c>
      <c r="B163">
        <f t="shared" si="13"/>
        <v>180.56822473801384</v>
      </c>
      <c r="C163">
        <f t="shared" si="14"/>
        <v>180</v>
      </c>
    </row>
    <row r="164" spans="1:3" x14ac:dyDescent="0.25">
      <c r="A164">
        <v>0.27535468547631725</v>
      </c>
      <c r="B164">
        <f t="shared" si="13"/>
        <v>171.04953770051259</v>
      </c>
      <c r="C164">
        <f t="shared" si="14"/>
        <v>171</v>
      </c>
    </row>
    <row r="165" spans="1:3" x14ac:dyDescent="0.25">
      <c r="A165">
        <v>0.1713046728844384</v>
      </c>
      <c r="B165">
        <f t="shared" si="13"/>
        <v>165.76466772288069</v>
      </c>
      <c r="C165">
        <f t="shared" si="14"/>
        <v>165</v>
      </c>
    </row>
    <row r="166" spans="1:3" x14ac:dyDescent="0.25">
      <c r="A166">
        <v>0.67220462537405257</v>
      </c>
      <c r="B166">
        <f t="shared" si="13"/>
        <v>186.69013490785153</v>
      </c>
      <c r="C166">
        <f t="shared" si="14"/>
        <v>186</v>
      </c>
    </row>
    <row r="167" spans="1:3" x14ac:dyDescent="0.25">
      <c r="A167">
        <v>0.77945574112228433</v>
      </c>
      <c r="B167">
        <f t="shared" si="13"/>
        <v>191.55534577739076</v>
      </c>
      <c r="C167">
        <f t="shared" si="14"/>
        <v>191</v>
      </c>
    </row>
    <row r="168" spans="1:3" x14ac:dyDescent="0.25">
      <c r="A168">
        <v>0.76983916866458224</v>
      </c>
      <c r="B168">
        <f t="shared" si="13"/>
        <v>191.07475933768555</v>
      </c>
      <c r="C168">
        <f t="shared" si="14"/>
        <v>191</v>
      </c>
    </row>
    <row r="169" spans="1:3" x14ac:dyDescent="0.25">
      <c r="A169">
        <v>0.29669984637121849</v>
      </c>
      <c r="B169">
        <f t="shared" si="13"/>
        <v>171.99126088878717</v>
      </c>
      <c r="C169">
        <f t="shared" si="14"/>
        <v>171</v>
      </c>
    </row>
    <row r="170" spans="1:3" x14ac:dyDescent="0.25">
      <c r="A170">
        <v>0.72655392658225548</v>
      </c>
      <c r="B170">
        <f t="shared" si="13"/>
        <v>189.03635530201421</v>
      </c>
      <c r="C170">
        <f t="shared" si="14"/>
        <v>189</v>
      </c>
    </row>
    <row r="171" spans="1:3" x14ac:dyDescent="0.25">
      <c r="A171">
        <v>0.75784291861693598</v>
      </c>
      <c r="B171">
        <f t="shared" si="13"/>
        <v>190.49071009715985</v>
      </c>
      <c r="C171">
        <f t="shared" si="14"/>
        <v>190</v>
      </c>
    </row>
    <row r="172" spans="1:3" x14ac:dyDescent="0.25">
      <c r="A172">
        <v>0.51900430509972462</v>
      </c>
      <c r="B172">
        <f t="shared" si="13"/>
        <v>180.71482139245086</v>
      </c>
      <c r="C172">
        <f t="shared" si="14"/>
        <v>180</v>
      </c>
    </row>
    <row r="173" spans="1:3" x14ac:dyDescent="0.25">
      <c r="A173">
        <v>0.82794811168780802</v>
      </c>
      <c r="B173">
        <f t="shared" si="13"/>
        <v>194.19131785879642</v>
      </c>
      <c r="C173">
        <f t="shared" si="14"/>
        <v>194</v>
      </c>
    </row>
    <row r="174" spans="1:3" x14ac:dyDescent="0.25">
      <c r="A174">
        <v>0.61378079577817146</v>
      </c>
      <c r="B174">
        <f t="shared" si="13"/>
        <v>184.33780247340692</v>
      </c>
      <c r="C174">
        <f t="shared" si="14"/>
        <v>184</v>
      </c>
    </row>
    <row r="175" spans="1:3" x14ac:dyDescent="0.25">
      <c r="A175">
        <v>0.66248924311522883</v>
      </c>
      <c r="B175">
        <f t="shared" si="13"/>
        <v>186.28899468302416</v>
      </c>
      <c r="C175">
        <f t="shared" si="14"/>
        <v>186</v>
      </c>
    </row>
    <row r="176" spans="1:3" x14ac:dyDescent="0.25">
      <c r="A176">
        <v>0.3335646992419693</v>
      </c>
      <c r="B176">
        <f t="shared" si="13"/>
        <v>173.54863400755451</v>
      </c>
      <c r="C176">
        <f t="shared" si="14"/>
        <v>173</v>
      </c>
    </row>
    <row r="177" spans="1:3" x14ac:dyDescent="0.25">
      <c r="A177">
        <v>0.53781889817468331</v>
      </c>
      <c r="B177">
        <f t="shared" si="13"/>
        <v>181.42410530544635</v>
      </c>
      <c r="C177">
        <f t="shared" si="14"/>
        <v>181</v>
      </c>
    </row>
    <row r="178" spans="1:3" x14ac:dyDescent="0.25">
      <c r="A178">
        <v>0.52288988507863454</v>
      </c>
      <c r="B178">
        <f t="shared" si="13"/>
        <v>180.86111925793415</v>
      </c>
      <c r="C178">
        <f t="shared" si="14"/>
        <v>180</v>
      </c>
    </row>
    <row r="179" spans="1:3" x14ac:dyDescent="0.25">
      <c r="A179">
        <v>0.60164949920923294</v>
      </c>
      <c r="B179">
        <f t="shared" si="13"/>
        <v>183.86428428269986</v>
      </c>
      <c r="C179">
        <f t="shared" si="14"/>
        <v>183</v>
      </c>
    </row>
    <row r="180" spans="1:3" x14ac:dyDescent="0.25">
      <c r="A180">
        <v>0.13264009822757039</v>
      </c>
      <c r="B180">
        <f t="shared" si="13"/>
        <v>163.29003530742233</v>
      </c>
      <c r="C180">
        <f t="shared" si="14"/>
        <v>163</v>
      </c>
    </row>
    <row r="181" spans="1:3" x14ac:dyDescent="0.25">
      <c r="A181">
        <v>0.93285157326946755</v>
      </c>
      <c r="B181">
        <f t="shared" si="13"/>
        <v>202.4605590211406</v>
      </c>
      <c r="C181">
        <f t="shared" si="14"/>
        <v>202</v>
      </c>
    </row>
    <row r="182" spans="1:3" x14ac:dyDescent="0.25">
      <c r="A182">
        <v>0.64620686270085947</v>
      </c>
      <c r="B182">
        <f t="shared" si="13"/>
        <v>185.62649641847199</v>
      </c>
      <c r="C182">
        <f t="shared" si="14"/>
        <v>185</v>
      </c>
    </row>
    <row r="183" spans="1:3" x14ac:dyDescent="0.25">
      <c r="A183">
        <v>0.20892979338145456</v>
      </c>
      <c r="B183">
        <f t="shared" si="13"/>
        <v>167.84789660019891</v>
      </c>
      <c r="C183">
        <f t="shared" si="14"/>
        <v>167</v>
      </c>
    </row>
    <row r="184" spans="1:3" x14ac:dyDescent="0.25">
      <c r="A184">
        <v>0.49362038368639283</v>
      </c>
      <c r="B184">
        <f t="shared" si="13"/>
        <v>179.76011987623394</v>
      </c>
      <c r="C184">
        <f t="shared" si="14"/>
        <v>179</v>
      </c>
    </row>
    <row r="185" spans="1:3" x14ac:dyDescent="0.25">
      <c r="A185">
        <v>0.76049270053452622</v>
      </c>
      <c r="B185">
        <f t="shared" si="13"/>
        <v>190.6183251533333</v>
      </c>
      <c r="C185">
        <f t="shared" si="14"/>
        <v>190</v>
      </c>
    </row>
    <row r="186" spans="1:3" x14ac:dyDescent="0.25">
      <c r="A186">
        <v>0.69184232682708524</v>
      </c>
      <c r="B186">
        <f t="shared" si="13"/>
        <v>187.51618881923631</v>
      </c>
      <c r="C186">
        <f t="shared" si="14"/>
        <v>187</v>
      </c>
    </row>
    <row r="187" spans="1:3" x14ac:dyDescent="0.25">
      <c r="A187">
        <v>0.4617401886760043</v>
      </c>
      <c r="B187">
        <f t="shared" si="13"/>
        <v>178.55924084964084</v>
      </c>
      <c r="C187">
        <f t="shared" si="14"/>
        <v>178</v>
      </c>
    </row>
    <row r="188" spans="1:3" x14ac:dyDescent="0.25">
      <c r="A188">
        <v>0.70914649903182458</v>
      </c>
      <c r="B188">
        <f t="shared" si="13"/>
        <v>188.2633955335746</v>
      </c>
      <c r="C188">
        <f t="shared" si="14"/>
        <v>188</v>
      </c>
    </row>
    <row r="189" spans="1:3" x14ac:dyDescent="0.25">
      <c r="A189">
        <v>0.56752006725458348</v>
      </c>
      <c r="B189">
        <f t="shared" si="13"/>
        <v>182.55095884412503</v>
      </c>
      <c r="C189">
        <f t="shared" si="14"/>
        <v>182</v>
      </c>
    </row>
    <row r="190" spans="1:3" x14ac:dyDescent="0.25">
      <c r="A190">
        <v>0.34507628876783802</v>
      </c>
      <c r="B190">
        <f t="shared" si="13"/>
        <v>174.02027978194045</v>
      </c>
      <c r="C190">
        <f t="shared" si="14"/>
        <v>174</v>
      </c>
    </row>
    <row r="191" spans="1:3" x14ac:dyDescent="0.25">
      <c r="A191">
        <v>0.3611035543625184</v>
      </c>
      <c r="B191">
        <f t="shared" si="13"/>
        <v>174.66734106938239</v>
      </c>
      <c r="C191">
        <f t="shared" si="14"/>
        <v>174</v>
      </c>
    </row>
    <row r="192" spans="1:3" x14ac:dyDescent="0.25">
      <c r="A192">
        <v>5.8045915171232032E-2</v>
      </c>
      <c r="B192">
        <f t="shared" si="13"/>
        <v>156.42913339301367</v>
      </c>
      <c r="C192">
        <f t="shared" si="14"/>
        <v>156</v>
      </c>
    </row>
    <row r="193" spans="1:3" x14ac:dyDescent="0.25">
      <c r="A193">
        <v>0.37667180476474782</v>
      </c>
      <c r="B193">
        <f t="shared" si="13"/>
        <v>175.28649569287123</v>
      </c>
      <c r="C193">
        <f t="shared" si="14"/>
        <v>175</v>
      </c>
    </row>
    <row r="194" spans="1:3" x14ac:dyDescent="0.25">
      <c r="A194">
        <v>0.69526951987855101</v>
      </c>
      <c r="B194">
        <f t="shared" si="13"/>
        <v>187.66264578082519</v>
      </c>
      <c r="C194">
        <f t="shared" si="14"/>
        <v>187</v>
      </c>
    </row>
    <row r="195" spans="1:3" x14ac:dyDescent="0.25">
      <c r="A195">
        <v>0.87607089540288474</v>
      </c>
      <c r="B195">
        <f t="shared" ref="B195:B258" si="15">_xlfn.NORM.INV(A195,$F$1,$F$2)</f>
        <v>197.33350879089915</v>
      </c>
      <c r="C195">
        <f t="shared" ref="C195:C258" si="16">INT(B195)</f>
        <v>197</v>
      </c>
    </row>
    <row r="196" spans="1:3" x14ac:dyDescent="0.25">
      <c r="A196">
        <v>0.44584602177242993</v>
      </c>
      <c r="B196">
        <f t="shared" si="15"/>
        <v>177.95754777304612</v>
      </c>
      <c r="C196">
        <f t="shared" si="16"/>
        <v>177</v>
      </c>
    </row>
    <row r="197" spans="1:3" x14ac:dyDescent="0.25">
      <c r="A197">
        <v>0.90075680301294414</v>
      </c>
      <c r="B197">
        <f t="shared" si="15"/>
        <v>199.28813771794569</v>
      </c>
      <c r="C197">
        <f t="shared" si="16"/>
        <v>199</v>
      </c>
    </row>
    <row r="198" spans="1:3" x14ac:dyDescent="0.25">
      <c r="A198">
        <v>0.43026255669445679</v>
      </c>
      <c r="B198">
        <f t="shared" si="15"/>
        <v>177.36441366690656</v>
      </c>
      <c r="C198">
        <f t="shared" si="16"/>
        <v>177</v>
      </c>
    </row>
    <row r="199" spans="1:3" x14ac:dyDescent="0.25">
      <c r="A199">
        <v>0.37136610664980241</v>
      </c>
      <c r="B199">
        <f t="shared" si="15"/>
        <v>175.07643982372784</v>
      </c>
      <c r="C199">
        <f t="shared" si="16"/>
        <v>175</v>
      </c>
    </row>
    <row r="200" spans="1:3" x14ac:dyDescent="0.25">
      <c r="A200">
        <v>0.7507628504598598</v>
      </c>
      <c r="B200">
        <f t="shared" si="15"/>
        <v>190.15338428346257</v>
      </c>
      <c r="C200">
        <f t="shared" si="16"/>
        <v>190</v>
      </c>
    </row>
    <row r="201" spans="1:3" x14ac:dyDescent="0.25">
      <c r="A201">
        <v>0.24201268822186961</v>
      </c>
      <c r="B201">
        <f t="shared" si="15"/>
        <v>169.50235545330713</v>
      </c>
      <c r="C201">
        <f t="shared" si="16"/>
        <v>169</v>
      </c>
    </row>
    <row r="202" spans="1:3" x14ac:dyDescent="0.25">
      <c r="A202">
        <v>0.78617129632868266</v>
      </c>
      <c r="B202">
        <f t="shared" si="15"/>
        <v>191.89810042899367</v>
      </c>
      <c r="C202">
        <f t="shared" si="16"/>
        <v>191</v>
      </c>
    </row>
    <row r="203" spans="1:3" x14ac:dyDescent="0.25">
      <c r="A203">
        <v>0.79946903824543292</v>
      </c>
      <c r="B203">
        <f t="shared" si="15"/>
        <v>192.59589291804201</v>
      </c>
      <c r="C203">
        <f t="shared" si="16"/>
        <v>192</v>
      </c>
    </row>
    <row r="204" spans="1:3" x14ac:dyDescent="0.25">
      <c r="A204">
        <v>0.65873452275540334</v>
      </c>
      <c r="B204">
        <f t="shared" si="15"/>
        <v>186.13517796245881</v>
      </c>
      <c r="C204">
        <f t="shared" si="16"/>
        <v>186</v>
      </c>
    </row>
    <row r="205" spans="1:3" x14ac:dyDescent="0.25">
      <c r="A205">
        <v>2.9112025037311695E-2</v>
      </c>
      <c r="B205">
        <f t="shared" si="15"/>
        <v>151.58989153463096</v>
      </c>
      <c r="C205">
        <f t="shared" si="16"/>
        <v>151</v>
      </c>
    </row>
    <row r="206" spans="1:3" x14ac:dyDescent="0.25">
      <c r="A206">
        <v>0.86374772228526253</v>
      </c>
      <c r="B206">
        <f t="shared" si="15"/>
        <v>196.45969618530202</v>
      </c>
      <c r="C206">
        <f t="shared" si="16"/>
        <v>196</v>
      </c>
    </row>
    <row r="207" spans="1:3" x14ac:dyDescent="0.25">
      <c r="A207">
        <v>0.84609339591299315</v>
      </c>
      <c r="B207">
        <f t="shared" si="15"/>
        <v>195.29731985591013</v>
      </c>
      <c r="C207">
        <f t="shared" si="16"/>
        <v>195</v>
      </c>
    </row>
    <row r="208" spans="1:3" x14ac:dyDescent="0.25">
      <c r="A208">
        <v>0.37737012653807511</v>
      </c>
      <c r="B208">
        <f t="shared" si="15"/>
        <v>175.31407309077278</v>
      </c>
      <c r="C208">
        <f t="shared" si="16"/>
        <v>175</v>
      </c>
    </row>
    <row r="209" spans="1:3" x14ac:dyDescent="0.25">
      <c r="A209">
        <v>0.35960575483217916</v>
      </c>
      <c r="B209">
        <f t="shared" si="15"/>
        <v>174.60730811367003</v>
      </c>
      <c r="C209">
        <f t="shared" si="16"/>
        <v>174</v>
      </c>
    </row>
    <row r="210" spans="1:3" x14ac:dyDescent="0.25">
      <c r="A210">
        <v>0.14152976300820896</v>
      </c>
      <c r="B210">
        <f t="shared" si="15"/>
        <v>163.89792438155047</v>
      </c>
      <c r="C210">
        <f t="shared" si="16"/>
        <v>163</v>
      </c>
    </row>
    <row r="211" spans="1:3" x14ac:dyDescent="0.25">
      <c r="A211">
        <v>0.45501393950497626</v>
      </c>
      <c r="B211">
        <f t="shared" si="15"/>
        <v>178.30494936587255</v>
      </c>
      <c r="C211">
        <f t="shared" si="16"/>
        <v>178</v>
      </c>
    </row>
    <row r="212" spans="1:3" x14ac:dyDescent="0.25">
      <c r="A212">
        <v>0.57595255613100493</v>
      </c>
      <c r="B212">
        <f t="shared" si="15"/>
        <v>182.87324662233138</v>
      </c>
      <c r="C212">
        <f t="shared" si="16"/>
        <v>182</v>
      </c>
    </row>
    <row r="213" spans="1:3" x14ac:dyDescent="0.25">
      <c r="A213">
        <v>2.4691967226943889E-2</v>
      </c>
      <c r="B213">
        <f t="shared" si="15"/>
        <v>150.52107170376837</v>
      </c>
      <c r="C213">
        <f t="shared" si="16"/>
        <v>150</v>
      </c>
    </row>
    <row r="214" spans="1:3" x14ac:dyDescent="0.25">
      <c r="A214">
        <v>0.74229742810926302</v>
      </c>
      <c r="B214">
        <f t="shared" si="15"/>
        <v>189.75666742767552</v>
      </c>
      <c r="C214">
        <f t="shared" si="16"/>
        <v>189</v>
      </c>
    </row>
    <row r="215" spans="1:3" x14ac:dyDescent="0.25">
      <c r="A215">
        <v>0.113027709665242</v>
      </c>
      <c r="B215">
        <f t="shared" si="15"/>
        <v>161.841261121401</v>
      </c>
      <c r="C215">
        <f t="shared" si="16"/>
        <v>161</v>
      </c>
    </row>
    <row r="216" spans="1:3" x14ac:dyDescent="0.25">
      <c r="A216">
        <v>0.55311367610731565</v>
      </c>
      <c r="B216">
        <f t="shared" si="15"/>
        <v>182.002980203802</v>
      </c>
      <c r="C216">
        <f t="shared" si="16"/>
        <v>182</v>
      </c>
    </row>
    <row r="217" spans="1:3" x14ac:dyDescent="0.25">
      <c r="A217">
        <v>0.35253738635688647</v>
      </c>
      <c r="B217">
        <f t="shared" si="15"/>
        <v>174.32281462738206</v>
      </c>
      <c r="C217">
        <f t="shared" si="16"/>
        <v>174</v>
      </c>
    </row>
    <row r="218" spans="1:3" x14ac:dyDescent="0.25">
      <c r="A218">
        <v>0.26035975499672404</v>
      </c>
      <c r="B218">
        <f t="shared" si="15"/>
        <v>170.3664495609483</v>
      </c>
      <c r="C218">
        <f t="shared" si="16"/>
        <v>170</v>
      </c>
    </row>
    <row r="219" spans="1:3" x14ac:dyDescent="0.25">
      <c r="A219">
        <v>0.18207944813268662</v>
      </c>
      <c r="B219">
        <f t="shared" si="15"/>
        <v>166.38796672278417</v>
      </c>
      <c r="C219">
        <f t="shared" si="16"/>
        <v>166</v>
      </c>
    </row>
    <row r="220" spans="1:3" x14ac:dyDescent="0.25">
      <c r="A220">
        <v>0.70987532619917426</v>
      </c>
      <c r="B220">
        <f t="shared" si="15"/>
        <v>188.29530805185649</v>
      </c>
      <c r="C220">
        <f t="shared" si="16"/>
        <v>188</v>
      </c>
    </row>
    <row r="221" spans="1:3" x14ac:dyDescent="0.25">
      <c r="A221">
        <v>3.4903068596850328E-2</v>
      </c>
      <c r="B221">
        <f t="shared" si="15"/>
        <v>152.802501738942</v>
      </c>
      <c r="C221">
        <f t="shared" si="16"/>
        <v>152</v>
      </c>
    </row>
    <row r="222" spans="1:3" x14ac:dyDescent="0.25">
      <c r="A222">
        <v>0.6838885486277505</v>
      </c>
      <c r="B222">
        <f t="shared" si="15"/>
        <v>187.17900665320292</v>
      </c>
      <c r="C222">
        <f t="shared" si="16"/>
        <v>187</v>
      </c>
    </row>
    <row r="223" spans="1:3" x14ac:dyDescent="0.25">
      <c r="A223">
        <v>0.90236585651146661</v>
      </c>
      <c r="B223">
        <f t="shared" si="15"/>
        <v>199.42725880005895</v>
      </c>
      <c r="C223">
        <f t="shared" si="16"/>
        <v>199</v>
      </c>
    </row>
    <row r="224" spans="1:3" x14ac:dyDescent="0.25">
      <c r="A224">
        <v>0.96095934289218443</v>
      </c>
      <c r="B224">
        <f t="shared" si="15"/>
        <v>206.42893321885447</v>
      </c>
      <c r="C224">
        <f t="shared" si="16"/>
        <v>206</v>
      </c>
    </row>
    <row r="225" spans="1:3" x14ac:dyDescent="0.25">
      <c r="A225">
        <v>0.80240968846121252</v>
      </c>
      <c r="B225">
        <f t="shared" si="15"/>
        <v>192.75389803004629</v>
      </c>
      <c r="C225">
        <f t="shared" si="16"/>
        <v>192</v>
      </c>
    </row>
    <row r="226" spans="1:3" x14ac:dyDescent="0.25">
      <c r="A226">
        <v>0.92525109250892701</v>
      </c>
      <c r="B226">
        <f t="shared" si="15"/>
        <v>201.61961326516499</v>
      </c>
      <c r="C226">
        <f t="shared" si="16"/>
        <v>201</v>
      </c>
    </row>
    <row r="227" spans="1:3" x14ac:dyDescent="0.25">
      <c r="A227">
        <v>0.83275825542242399</v>
      </c>
      <c r="B227">
        <f t="shared" si="15"/>
        <v>194.47683658295929</v>
      </c>
      <c r="C227">
        <f t="shared" si="16"/>
        <v>194</v>
      </c>
    </row>
    <row r="228" spans="1:3" x14ac:dyDescent="0.25">
      <c r="A228">
        <v>0.59530158524775156</v>
      </c>
      <c r="B228">
        <f t="shared" si="15"/>
        <v>183.61806351011597</v>
      </c>
      <c r="C228">
        <f t="shared" si="16"/>
        <v>183</v>
      </c>
    </row>
    <row r="229" spans="1:3" x14ac:dyDescent="0.25">
      <c r="A229">
        <v>0.79277229549351202</v>
      </c>
      <c r="B229">
        <f t="shared" si="15"/>
        <v>192.24117306129091</v>
      </c>
      <c r="C229">
        <f t="shared" si="16"/>
        <v>192</v>
      </c>
    </row>
    <row r="230" spans="1:3" x14ac:dyDescent="0.25">
      <c r="A230">
        <v>0.38837652884919638</v>
      </c>
      <c r="B230">
        <f t="shared" si="15"/>
        <v>175.74670691638653</v>
      </c>
      <c r="C230">
        <f t="shared" si="16"/>
        <v>175</v>
      </c>
    </row>
    <row r="231" spans="1:3" x14ac:dyDescent="0.25">
      <c r="A231">
        <v>0.8275420047467692</v>
      </c>
      <c r="B231">
        <f t="shared" si="15"/>
        <v>194.16744747202054</v>
      </c>
      <c r="C231">
        <f t="shared" si="16"/>
        <v>194</v>
      </c>
    </row>
    <row r="232" spans="1:3" x14ac:dyDescent="0.25">
      <c r="A232">
        <v>0.46550161583530603</v>
      </c>
      <c r="B232">
        <f t="shared" si="15"/>
        <v>178.70125976453215</v>
      </c>
      <c r="C232">
        <f t="shared" si="16"/>
        <v>178</v>
      </c>
    </row>
    <row r="233" spans="1:3" x14ac:dyDescent="0.25">
      <c r="A233">
        <v>0.57310826123844483</v>
      </c>
      <c r="B233">
        <f t="shared" si="15"/>
        <v>182.76439743888017</v>
      </c>
      <c r="C233">
        <f t="shared" si="16"/>
        <v>182</v>
      </c>
    </row>
    <row r="234" spans="1:3" x14ac:dyDescent="0.25">
      <c r="A234">
        <v>0.14706137284492371</v>
      </c>
      <c r="B234">
        <f t="shared" si="15"/>
        <v>164.26319522294222</v>
      </c>
      <c r="C234">
        <f t="shared" si="16"/>
        <v>164</v>
      </c>
    </row>
    <row r="235" spans="1:3" x14ac:dyDescent="0.25">
      <c r="A235">
        <v>0.6308292319583888</v>
      </c>
      <c r="B235">
        <f t="shared" si="15"/>
        <v>185.01075582381324</v>
      </c>
      <c r="C235">
        <f t="shared" si="16"/>
        <v>185</v>
      </c>
    </row>
    <row r="236" spans="1:3" x14ac:dyDescent="0.25">
      <c r="A236">
        <v>0.49916027914917482</v>
      </c>
      <c r="B236">
        <f t="shared" si="15"/>
        <v>179.96842695627396</v>
      </c>
      <c r="C236">
        <f t="shared" si="16"/>
        <v>179</v>
      </c>
    </row>
    <row r="237" spans="1:3" x14ac:dyDescent="0.25">
      <c r="A237">
        <v>0.11574307143870288</v>
      </c>
      <c r="B237">
        <f t="shared" si="15"/>
        <v>162.0519093886806</v>
      </c>
      <c r="C237">
        <f t="shared" si="16"/>
        <v>162</v>
      </c>
    </row>
    <row r="238" spans="1:3" x14ac:dyDescent="0.25">
      <c r="A238">
        <v>0.42279440743845731</v>
      </c>
      <c r="B238">
        <f t="shared" si="15"/>
        <v>177.07875283499914</v>
      </c>
      <c r="C238">
        <f t="shared" si="16"/>
        <v>177</v>
      </c>
    </row>
    <row r="239" spans="1:3" x14ac:dyDescent="0.25">
      <c r="A239">
        <v>0.20103203131047964</v>
      </c>
      <c r="B239">
        <f t="shared" si="15"/>
        <v>167.43089093362957</v>
      </c>
      <c r="C239">
        <f t="shared" si="16"/>
        <v>167</v>
      </c>
    </row>
    <row r="240" spans="1:3" x14ac:dyDescent="0.25">
      <c r="A240">
        <v>0.76990674448581431</v>
      </c>
      <c r="B240">
        <f t="shared" si="15"/>
        <v>191.07809650402913</v>
      </c>
      <c r="C240">
        <f t="shared" si="16"/>
        <v>191</v>
      </c>
    </row>
    <row r="241" spans="1:3" x14ac:dyDescent="0.25">
      <c r="A241">
        <v>0.11392626723001009</v>
      </c>
      <c r="B241">
        <f t="shared" si="15"/>
        <v>161.91136322707655</v>
      </c>
      <c r="C241">
        <f t="shared" si="16"/>
        <v>161</v>
      </c>
    </row>
    <row r="242" spans="1:3" x14ac:dyDescent="0.25">
      <c r="A242">
        <v>0.62124330013282092</v>
      </c>
      <c r="B242">
        <f t="shared" si="15"/>
        <v>184.63121660763122</v>
      </c>
      <c r="C242">
        <f t="shared" si="16"/>
        <v>184</v>
      </c>
    </row>
    <row r="243" spans="1:3" x14ac:dyDescent="0.25">
      <c r="A243">
        <v>0.98597991449462719</v>
      </c>
      <c r="B243">
        <f t="shared" si="15"/>
        <v>212.95085847390595</v>
      </c>
      <c r="C243">
        <f t="shared" si="16"/>
        <v>212</v>
      </c>
    </row>
    <row r="244" spans="1:3" x14ac:dyDescent="0.25">
      <c r="A244">
        <v>0.62297446092683284</v>
      </c>
      <c r="B244">
        <f t="shared" si="15"/>
        <v>184.69953301406599</v>
      </c>
      <c r="C244">
        <f t="shared" si="16"/>
        <v>184</v>
      </c>
    </row>
    <row r="245" spans="1:3" x14ac:dyDescent="0.25">
      <c r="A245">
        <v>0.75916608322329848</v>
      </c>
      <c r="B245">
        <f t="shared" si="15"/>
        <v>190.55433899173383</v>
      </c>
      <c r="C245">
        <f t="shared" si="16"/>
        <v>190</v>
      </c>
    </row>
    <row r="246" spans="1:3" x14ac:dyDescent="0.25">
      <c r="A246">
        <v>0.17336160354858143</v>
      </c>
      <c r="B246">
        <f t="shared" si="15"/>
        <v>165.88553704462868</v>
      </c>
      <c r="C246">
        <f t="shared" si="16"/>
        <v>165</v>
      </c>
    </row>
    <row r="247" spans="1:3" x14ac:dyDescent="0.25">
      <c r="A247">
        <v>0.14719460304222143</v>
      </c>
      <c r="B247">
        <f t="shared" si="15"/>
        <v>164.2718779444329</v>
      </c>
      <c r="C247">
        <f t="shared" si="16"/>
        <v>164</v>
      </c>
    </row>
    <row r="248" spans="1:3" x14ac:dyDescent="0.25">
      <c r="A248">
        <v>0.79307449677617459</v>
      </c>
      <c r="B248">
        <f t="shared" si="15"/>
        <v>192.25703226700932</v>
      </c>
      <c r="C248">
        <f t="shared" si="16"/>
        <v>192</v>
      </c>
    </row>
    <row r="249" spans="1:3" x14ac:dyDescent="0.25">
      <c r="A249">
        <v>0.36763001237240134</v>
      </c>
      <c r="B249">
        <f t="shared" si="15"/>
        <v>174.92794650752393</v>
      </c>
      <c r="C249">
        <f t="shared" si="16"/>
        <v>174</v>
      </c>
    </row>
    <row r="250" spans="1:3" x14ac:dyDescent="0.25">
      <c r="A250">
        <v>0.77466286393621542</v>
      </c>
      <c r="B250">
        <f t="shared" si="15"/>
        <v>191.31437082671079</v>
      </c>
      <c r="C250">
        <f t="shared" si="16"/>
        <v>191</v>
      </c>
    </row>
    <row r="251" spans="1:3" x14ac:dyDescent="0.25">
      <c r="A251">
        <v>0.98890344194553237</v>
      </c>
      <c r="B251">
        <f t="shared" si="15"/>
        <v>214.30569569738131</v>
      </c>
      <c r="C251">
        <f t="shared" si="16"/>
        <v>214</v>
      </c>
    </row>
    <row r="252" spans="1:3" x14ac:dyDescent="0.25">
      <c r="A252">
        <v>0.65312732662821804</v>
      </c>
      <c r="B252">
        <f t="shared" si="15"/>
        <v>185.9066619053938</v>
      </c>
      <c r="C252">
        <f t="shared" si="16"/>
        <v>185</v>
      </c>
    </row>
    <row r="253" spans="1:3" x14ac:dyDescent="0.25">
      <c r="A253">
        <v>0.79701325666410661</v>
      </c>
      <c r="B253">
        <f t="shared" si="15"/>
        <v>192.46500378866156</v>
      </c>
      <c r="C253">
        <f t="shared" si="16"/>
        <v>192</v>
      </c>
    </row>
    <row r="254" spans="1:3" x14ac:dyDescent="0.25">
      <c r="A254">
        <v>0.3523141566460738</v>
      </c>
      <c r="B254">
        <f t="shared" si="15"/>
        <v>174.31379708531216</v>
      </c>
      <c r="C254">
        <f t="shared" si="16"/>
        <v>174</v>
      </c>
    </row>
    <row r="255" spans="1:3" x14ac:dyDescent="0.25">
      <c r="A255">
        <v>4.7001948080618861E-2</v>
      </c>
      <c r="B255">
        <f t="shared" si="15"/>
        <v>154.88032435918234</v>
      </c>
      <c r="C255">
        <f t="shared" si="16"/>
        <v>154</v>
      </c>
    </row>
    <row r="256" spans="1:3" x14ac:dyDescent="0.25">
      <c r="A256">
        <v>0.33811567706824686</v>
      </c>
      <c r="B256">
        <f t="shared" si="15"/>
        <v>173.73583092201983</v>
      </c>
      <c r="C256">
        <f t="shared" si="16"/>
        <v>173</v>
      </c>
    </row>
    <row r="257" spans="1:3" x14ac:dyDescent="0.25">
      <c r="A257">
        <v>0.81444257974023293</v>
      </c>
      <c r="B257">
        <f t="shared" si="15"/>
        <v>193.41580570292109</v>
      </c>
      <c r="C257">
        <f t="shared" si="16"/>
        <v>193</v>
      </c>
    </row>
    <row r="258" spans="1:3" x14ac:dyDescent="0.25">
      <c r="A258">
        <v>0.61855288979793199</v>
      </c>
      <c r="B258">
        <f t="shared" si="15"/>
        <v>184.52523532906713</v>
      </c>
      <c r="C258">
        <f t="shared" si="16"/>
        <v>184</v>
      </c>
    </row>
    <row r="259" spans="1:3" x14ac:dyDescent="0.25">
      <c r="A259">
        <v>0.55138513497821073</v>
      </c>
      <c r="B259">
        <f t="shared" ref="B259:B301" si="17">_xlfn.NORM.INV(A259,$F$1,$F$2)</f>
        <v>181.93742495454563</v>
      </c>
      <c r="C259">
        <f t="shared" ref="C259:C301" si="18">INT(B259)</f>
        <v>181</v>
      </c>
    </row>
    <row r="260" spans="1:3" x14ac:dyDescent="0.25">
      <c r="A260">
        <v>0.37365209119832976</v>
      </c>
      <c r="B260">
        <f t="shared" si="17"/>
        <v>175.16705936248096</v>
      </c>
      <c r="C260">
        <f t="shared" si="18"/>
        <v>175</v>
      </c>
    </row>
    <row r="261" spans="1:3" x14ac:dyDescent="0.25">
      <c r="A261">
        <v>0.30777268179290751</v>
      </c>
      <c r="B261">
        <f t="shared" si="17"/>
        <v>172.46739497520861</v>
      </c>
      <c r="C261">
        <f t="shared" si="18"/>
        <v>172</v>
      </c>
    </row>
    <row r="262" spans="1:3" x14ac:dyDescent="0.25">
      <c r="A262">
        <v>0.43016874299278784</v>
      </c>
      <c r="B262">
        <f t="shared" si="17"/>
        <v>177.36083137919982</v>
      </c>
      <c r="C262">
        <f t="shared" si="18"/>
        <v>177</v>
      </c>
    </row>
    <row r="263" spans="1:3" x14ac:dyDescent="0.25">
      <c r="A263">
        <v>0.12984505730212059</v>
      </c>
      <c r="B263">
        <f t="shared" si="17"/>
        <v>163.09314202837743</v>
      </c>
      <c r="C263">
        <f t="shared" si="18"/>
        <v>163</v>
      </c>
    </row>
    <row r="264" spans="1:3" x14ac:dyDescent="0.25">
      <c r="A264">
        <v>0.53076785471924537</v>
      </c>
      <c r="B264">
        <f t="shared" si="17"/>
        <v>181.15800284886581</v>
      </c>
      <c r="C264">
        <f t="shared" si="18"/>
        <v>181</v>
      </c>
    </row>
    <row r="265" spans="1:3" x14ac:dyDescent="0.25">
      <c r="A265">
        <v>0.19334000963847775</v>
      </c>
      <c r="B265">
        <f t="shared" si="17"/>
        <v>167.01519235907068</v>
      </c>
      <c r="C265">
        <f t="shared" si="18"/>
        <v>167</v>
      </c>
    </row>
    <row r="266" spans="1:3" x14ac:dyDescent="0.25">
      <c r="A266">
        <v>0.45019199185551506</v>
      </c>
      <c r="B266">
        <f t="shared" si="17"/>
        <v>178.12235557959968</v>
      </c>
      <c r="C266">
        <f t="shared" si="18"/>
        <v>178</v>
      </c>
    </row>
    <row r="267" spans="1:3" x14ac:dyDescent="0.25">
      <c r="A267">
        <v>0.18429306762365949</v>
      </c>
      <c r="B267">
        <f t="shared" si="17"/>
        <v>166.51312646534296</v>
      </c>
      <c r="C267">
        <f t="shared" si="18"/>
        <v>166</v>
      </c>
    </row>
    <row r="268" spans="1:3" x14ac:dyDescent="0.25">
      <c r="A268">
        <v>0.37281420800917753</v>
      </c>
      <c r="B268">
        <f t="shared" si="17"/>
        <v>175.13386518131222</v>
      </c>
      <c r="C268">
        <f t="shared" si="18"/>
        <v>175</v>
      </c>
    </row>
    <row r="269" spans="1:3" x14ac:dyDescent="0.25">
      <c r="A269">
        <v>0.4765909324937061</v>
      </c>
      <c r="B269">
        <f t="shared" si="17"/>
        <v>179.11932685071343</v>
      </c>
      <c r="C269">
        <f t="shared" si="18"/>
        <v>179</v>
      </c>
    </row>
    <row r="270" spans="1:3" x14ac:dyDescent="0.25">
      <c r="A270">
        <v>0.25934290697504736</v>
      </c>
      <c r="B270">
        <f t="shared" si="17"/>
        <v>170.31941235871727</v>
      </c>
      <c r="C270">
        <f t="shared" si="18"/>
        <v>170</v>
      </c>
    </row>
    <row r="271" spans="1:3" x14ac:dyDescent="0.25">
      <c r="A271">
        <v>6.6642147586781775E-3</v>
      </c>
      <c r="B271">
        <f t="shared" si="17"/>
        <v>142.8769344791836</v>
      </c>
      <c r="C271">
        <f t="shared" si="18"/>
        <v>142</v>
      </c>
    </row>
    <row r="272" spans="1:3" x14ac:dyDescent="0.25">
      <c r="A272">
        <v>0.88388679618710619</v>
      </c>
      <c r="B272">
        <f t="shared" si="17"/>
        <v>197.91965013228312</v>
      </c>
      <c r="C272">
        <f t="shared" si="18"/>
        <v>197</v>
      </c>
    </row>
    <row r="273" spans="1:3" x14ac:dyDescent="0.25">
      <c r="A273">
        <v>2.5983264500635594E-2</v>
      </c>
      <c r="B273">
        <f t="shared" si="17"/>
        <v>150.84883621108804</v>
      </c>
      <c r="C273">
        <f t="shared" si="18"/>
        <v>150</v>
      </c>
    </row>
    <row r="274" spans="1:3" x14ac:dyDescent="0.25">
      <c r="A274">
        <v>0.77991873432475001</v>
      </c>
      <c r="B274">
        <f t="shared" si="17"/>
        <v>191.57878175757475</v>
      </c>
      <c r="C274">
        <f t="shared" si="18"/>
        <v>191</v>
      </c>
    </row>
    <row r="275" spans="1:3" x14ac:dyDescent="0.25">
      <c r="A275">
        <v>0.6163253214616925</v>
      </c>
      <c r="B275">
        <f t="shared" si="17"/>
        <v>184.43765728943524</v>
      </c>
      <c r="C275">
        <f t="shared" si="18"/>
        <v>184</v>
      </c>
    </row>
    <row r="276" spans="1:3" x14ac:dyDescent="0.25">
      <c r="A276">
        <v>0.33008202614687643</v>
      </c>
      <c r="B276">
        <f t="shared" si="17"/>
        <v>173.40469982341193</v>
      </c>
      <c r="C276">
        <f t="shared" si="18"/>
        <v>173</v>
      </c>
    </row>
    <row r="277" spans="1:3" x14ac:dyDescent="0.25">
      <c r="A277">
        <v>0.46856937258968023</v>
      </c>
      <c r="B277">
        <f t="shared" si="17"/>
        <v>178.81700128998139</v>
      </c>
      <c r="C277">
        <f t="shared" si="18"/>
        <v>178</v>
      </c>
    </row>
    <row r="278" spans="1:3" x14ac:dyDescent="0.25">
      <c r="A278">
        <v>0.70439475659202644</v>
      </c>
      <c r="B278">
        <f t="shared" si="17"/>
        <v>188.05624057378617</v>
      </c>
      <c r="C278">
        <f t="shared" si="18"/>
        <v>188</v>
      </c>
    </row>
    <row r="279" spans="1:3" x14ac:dyDescent="0.25">
      <c r="A279">
        <v>0.45784717702383082</v>
      </c>
      <c r="B279">
        <f t="shared" si="17"/>
        <v>178.41211744945869</v>
      </c>
      <c r="C279">
        <f t="shared" si="18"/>
        <v>178</v>
      </c>
    </row>
    <row r="280" spans="1:3" x14ac:dyDescent="0.25">
      <c r="A280">
        <v>0.47492758279202363</v>
      </c>
      <c r="B280">
        <f t="shared" si="17"/>
        <v>179.05667011139221</v>
      </c>
      <c r="C280">
        <f t="shared" si="18"/>
        <v>179</v>
      </c>
    </row>
    <row r="281" spans="1:3" x14ac:dyDescent="0.25">
      <c r="A281">
        <v>0.11830566315535263</v>
      </c>
      <c r="B281">
        <f t="shared" si="17"/>
        <v>162.24751059582192</v>
      </c>
      <c r="C281">
        <f t="shared" si="18"/>
        <v>162</v>
      </c>
    </row>
    <row r="282" spans="1:3" x14ac:dyDescent="0.25">
      <c r="A282">
        <v>2.4044765673960855E-2</v>
      </c>
      <c r="B282">
        <f t="shared" si="17"/>
        <v>150.35135391791476</v>
      </c>
      <c r="C282">
        <f t="shared" si="18"/>
        <v>150</v>
      </c>
    </row>
    <row r="283" spans="1:3" x14ac:dyDescent="0.25">
      <c r="A283">
        <v>0.23267342810695735</v>
      </c>
      <c r="B283">
        <f t="shared" si="17"/>
        <v>169.04893670755078</v>
      </c>
      <c r="C283">
        <f t="shared" si="18"/>
        <v>169</v>
      </c>
    </row>
    <row r="284" spans="1:3" x14ac:dyDescent="0.25">
      <c r="A284">
        <v>0.65800989699747636</v>
      </c>
      <c r="B284">
        <f t="shared" si="17"/>
        <v>186.10556740248592</v>
      </c>
      <c r="C284">
        <f t="shared" si="18"/>
        <v>186</v>
      </c>
    </row>
    <row r="285" spans="1:3" x14ac:dyDescent="0.25">
      <c r="A285">
        <v>0.40962504558998425</v>
      </c>
      <c r="B285">
        <f t="shared" si="17"/>
        <v>176.57235594915025</v>
      </c>
      <c r="C285">
        <f t="shared" si="18"/>
        <v>176</v>
      </c>
    </row>
    <row r="286" spans="1:3" x14ac:dyDescent="0.25">
      <c r="A286">
        <v>0.79118407808660818</v>
      </c>
      <c r="B286">
        <f t="shared" si="17"/>
        <v>192.15804886016937</v>
      </c>
      <c r="C286">
        <f t="shared" si="18"/>
        <v>192</v>
      </c>
    </row>
    <row r="287" spans="1:3" x14ac:dyDescent="0.25">
      <c r="A287">
        <v>0.70043945853790346</v>
      </c>
      <c r="B287">
        <f t="shared" si="17"/>
        <v>187.88497290611812</v>
      </c>
      <c r="C287">
        <f t="shared" si="18"/>
        <v>187</v>
      </c>
    </row>
    <row r="288" spans="1:3" x14ac:dyDescent="0.25">
      <c r="A288">
        <v>0.99812080204909681</v>
      </c>
      <c r="B288">
        <f t="shared" si="17"/>
        <v>223.46638100400787</v>
      </c>
      <c r="C288">
        <f t="shared" si="18"/>
        <v>223</v>
      </c>
    </row>
    <row r="289" spans="1:3" x14ac:dyDescent="0.25">
      <c r="A289">
        <v>0.82479552061958206</v>
      </c>
      <c r="B289">
        <f t="shared" si="17"/>
        <v>194.00694507307819</v>
      </c>
      <c r="C289">
        <f t="shared" si="18"/>
        <v>194</v>
      </c>
    </row>
    <row r="290" spans="1:3" x14ac:dyDescent="0.25">
      <c r="A290">
        <v>0.89860129305404401</v>
      </c>
      <c r="B290">
        <f t="shared" si="17"/>
        <v>199.10432990265696</v>
      </c>
      <c r="C290">
        <f t="shared" si="18"/>
        <v>199</v>
      </c>
    </row>
    <row r="291" spans="1:3" x14ac:dyDescent="0.25">
      <c r="A291">
        <v>0.41106866678624754</v>
      </c>
      <c r="B291">
        <f t="shared" si="17"/>
        <v>176.6280475752267</v>
      </c>
      <c r="C291">
        <f t="shared" si="18"/>
        <v>176</v>
      </c>
    </row>
    <row r="292" spans="1:3" x14ac:dyDescent="0.25">
      <c r="A292">
        <v>0.98757303362233784</v>
      </c>
      <c r="B292">
        <f t="shared" si="17"/>
        <v>213.65498219887542</v>
      </c>
      <c r="C292">
        <f t="shared" si="18"/>
        <v>213</v>
      </c>
    </row>
    <row r="293" spans="1:3" x14ac:dyDescent="0.25">
      <c r="A293">
        <v>0.81368354338274962</v>
      </c>
      <c r="B293">
        <f t="shared" si="17"/>
        <v>193.37328544377442</v>
      </c>
      <c r="C293">
        <f t="shared" si="18"/>
        <v>193</v>
      </c>
    </row>
    <row r="294" spans="1:3" x14ac:dyDescent="0.25">
      <c r="A294">
        <v>0.27712093498970136</v>
      </c>
      <c r="B294">
        <f t="shared" si="17"/>
        <v>171.12876330279366</v>
      </c>
      <c r="C294">
        <f t="shared" si="18"/>
        <v>171</v>
      </c>
    </row>
    <row r="295" spans="1:3" x14ac:dyDescent="0.25">
      <c r="A295">
        <v>0.13055494367870257</v>
      </c>
      <c r="B295">
        <f t="shared" si="17"/>
        <v>163.14342440316207</v>
      </c>
      <c r="C295">
        <f t="shared" si="18"/>
        <v>163</v>
      </c>
    </row>
    <row r="296" spans="1:3" x14ac:dyDescent="0.25">
      <c r="A296">
        <v>0.35447240574720418</v>
      </c>
      <c r="B296">
        <f t="shared" si="17"/>
        <v>174.40089576837286</v>
      </c>
      <c r="C296">
        <f t="shared" si="18"/>
        <v>174</v>
      </c>
    </row>
    <row r="297" spans="1:3" x14ac:dyDescent="0.25">
      <c r="A297">
        <v>0.19460551871858345</v>
      </c>
      <c r="B297">
        <f t="shared" si="17"/>
        <v>167.0842644868334</v>
      </c>
      <c r="C297">
        <f t="shared" si="18"/>
        <v>167</v>
      </c>
    </row>
    <row r="298" spans="1:3" x14ac:dyDescent="0.25">
      <c r="A298">
        <v>0.73816103019661616</v>
      </c>
      <c r="B298">
        <f t="shared" si="17"/>
        <v>189.56529371177876</v>
      </c>
      <c r="C298">
        <f t="shared" si="18"/>
        <v>189</v>
      </c>
    </row>
    <row r="299" spans="1:3" x14ac:dyDescent="0.25">
      <c r="A299">
        <v>0.19788526754770008</v>
      </c>
      <c r="B299">
        <f t="shared" si="17"/>
        <v>167.26201406911522</v>
      </c>
      <c r="C299">
        <f t="shared" si="18"/>
        <v>167</v>
      </c>
    </row>
    <row r="300" spans="1:3" x14ac:dyDescent="0.25">
      <c r="A300">
        <v>0.11618837758452361</v>
      </c>
      <c r="B300">
        <f t="shared" si="17"/>
        <v>162.08611825483052</v>
      </c>
      <c r="C300">
        <f t="shared" si="18"/>
        <v>162</v>
      </c>
    </row>
    <row r="301" spans="1:3" x14ac:dyDescent="0.25">
      <c r="A301">
        <v>0.88883954626013417</v>
      </c>
      <c r="B301">
        <f t="shared" si="17"/>
        <v>198.30569794168605</v>
      </c>
      <c r="C301">
        <f t="shared" si="18"/>
        <v>198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F67C-1012-4827-A5DC-596BEEA7A124}">
  <dimension ref="A1:P672"/>
  <sheetViews>
    <sheetView workbookViewId="0">
      <selection activeCell="P5" sqref="P5"/>
    </sheetView>
  </sheetViews>
  <sheetFormatPr defaultRowHeight="15" x14ac:dyDescent="0.25"/>
  <sheetData>
    <row r="1" spans="1:16" x14ac:dyDescent="0.25">
      <c r="A1" t="s">
        <v>4</v>
      </c>
      <c r="C1" t="s">
        <v>21</v>
      </c>
      <c r="D1">
        <f>COUNT(A:A)</f>
        <v>40</v>
      </c>
      <c r="F1" t="s">
        <v>11</v>
      </c>
      <c r="G1" t="s">
        <v>22</v>
      </c>
      <c r="H1" t="s">
        <v>23</v>
      </c>
      <c r="J1" t="s">
        <v>22</v>
      </c>
      <c r="K1" t="s">
        <v>24</v>
      </c>
      <c r="L1" t="s">
        <v>26</v>
      </c>
      <c r="N1" t="s">
        <v>11</v>
      </c>
      <c r="O1" t="s">
        <v>27</v>
      </c>
      <c r="P1" t="s">
        <v>28</v>
      </c>
    </row>
    <row r="2" spans="1:16" x14ac:dyDescent="0.25">
      <c r="A2">
        <f>Arkusz1!C2</f>
        <v>176</v>
      </c>
      <c r="F2">
        <v>0</v>
      </c>
      <c r="G2">
        <f>D3-1</f>
        <v>146</v>
      </c>
      <c r="H2">
        <f>COUNTIF(A:A,"&lt;="&amp;G2)/$D$1</f>
        <v>0</v>
      </c>
      <c r="J2">
        <v>146</v>
      </c>
      <c r="K2">
        <f>_xlfn.NORM.DIST(J2,Arkusz1!$F$1,Arkusz1!$F$2,TRUE)</f>
        <v>1.1705298080558344E-2</v>
      </c>
      <c r="L2">
        <f>_xlfn.NORM.DIST(J2,$D$6,$D$7,TRUE)</f>
        <v>3.3376370798099748E-2</v>
      </c>
      <c r="N2">
        <v>1</v>
      </c>
      <c r="O2">
        <f>SMALL(A:A,N2)</f>
        <v>147</v>
      </c>
      <c r="P2">
        <f>_xlfn.NORM.INV((N2-1/2)/$D$1,$D$6,$D$7)</f>
        <v>139.08326191215835</v>
      </c>
    </row>
    <row r="3" spans="1:16" x14ac:dyDescent="0.25">
      <c r="A3">
        <f>Arkusz1!C3</f>
        <v>165</v>
      </c>
      <c r="C3" t="s">
        <v>8</v>
      </c>
      <c r="D3">
        <f>MIN(A:A)</f>
        <v>147</v>
      </c>
      <c r="F3">
        <v>1</v>
      </c>
      <c r="G3">
        <f>SMALL(A:A,(F3+1)/2)</f>
        <v>147</v>
      </c>
      <c r="H3">
        <f>COUNTIF(A:A,"&lt;"&amp;G3)/$D$1</f>
        <v>0</v>
      </c>
      <c r="J3">
        <f>J2+0.1</f>
        <v>146.1</v>
      </c>
      <c r="K3">
        <f>_xlfn.NORM.DIST(J3,Arkusz1!$F$1,Arkusz1!$F$2,TRUE)</f>
        <v>1.1910625418547057E-2</v>
      </c>
      <c r="L3">
        <f t="shared" ref="L3:L66" si="0">_xlfn.NORM.DIST(J3,$D$6,$D$7,TRUE)</f>
        <v>3.3817160679852368E-2</v>
      </c>
      <c r="N3">
        <v>2</v>
      </c>
      <c r="O3">
        <f t="shared" ref="O3:O41" si="1">SMALL(A:A,N3)</f>
        <v>149</v>
      </c>
      <c r="P3">
        <f t="shared" ref="P3:P41" si="2">_xlfn.NORM.INV((N3-1/2)/$D$1,$D$6,$D$7)</f>
        <v>146.89615970895386</v>
      </c>
    </row>
    <row r="4" spans="1:16" x14ac:dyDescent="0.25">
      <c r="A4">
        <f>Arkusz1!C4</f>
        <v>174</v>
      </c>
      <c r="C4" t="s">
        <v>9</v>
      </c>
      <c r="D4">
        <f>MAX(A:A)</f>
        <v>212</v>
      </c>
      <c r="F4">
        <v>2</v>
      </c>
      <c r="G4">
        <f>SMALL(A:A,(F4+1)/2)</f>
        <v>147</v>
      </c>
      <c r="H4">
        <f t="shared" ref="H4" si="3">COUNTIF(A:A,"&lt;="&amp;G4)/$D$1</f>
        <v>2.5000000000000001E-2</v>
      </c>
      <c r="J4">
        <f t="shared" ref="J4:J67" si="4">J3+0.1</f>
        <v>146.19999999999999</v>
      </c>
      <c r="K4">
        <f>_xlfn.NORM.DIST(J4,Arkusz1!$F$1,Arkusz1!$F$2,TRUE)</f>
        <v>1.2119069766057906E-2</v>
      </c>
      <c r="L4">
        <f t="shared" si="0"/>
        <v>3.4262728564122193E-2</v>
      </c>
      <c r="N4">
        <v>3</v>
      </c>
      <c r="O4">
        <f t="shared" si="1"/>
        <v>149</v>
      </c>
      <c r="P4">
        <f t="shared" si="2"/>
        <v>151.07168288148361</v>
      </c>
    </row>
    <row r="5" spans="1:16" x14ac:dyDescent="0.25">
      <c r="A5">
        <f>Arkusz1!C5</f>
        <v>177</v>
      </c>
      <c r="F5">
        <v>3</v>
      </c>
      <c r="G5">
        <f>SMALL(A:A,(F5+1)/2)</f>
        <v>149</v>
      </c>
      <c r="H5">
        <f t="shared" ref="H5" si="5">COUNTIF(A:A,"&lt;"&amp;G5)/$D$1</f>
        <v>2.5000000000000001E-2</v>
      </c>
      <c r="J5">
        <f t="shared" si="4"/>
        <v>146.29999999999998</v>
      </c>
      <c r="K5">
        <f>_xlfn.NORM.DIST(J5,Arkusz1!$F$1,Arkusz1!$F$2,TRUE)</f>
        <v>1.2330669036842662E-2</v>
      </c>
      <c r="L5">
        <f t="shared" si="0"/>
        <v>3.4713110566235723E-2</v>
      </c>
      <c r="N5">
        <v>4</v>
      </c>
      <c r="O5">
        <f t="shared" si="1"/>
        <v>150</v>
      </c>
      <c r="P5">
        <f>_xlfn.NORM.INV((N5-1/2)/$D$1,$D$6,$D$7)</f>
        <v>154.08553899880761</v>
      </c>
    </row>
    <row r="6" spans="1:16" x14ac:dyDescent="0.25">
      <c r="A6">
        <f>Arkusz1!C6</f>
        <v>203</v>
      </c>
      <c r="C6" t="s">
        <v>25</v>
      </c>
      <c r="D6">
        <f>AVERAGE(A:A)</f>
        <v>177.07499999999999</v>
      </c>
      <c r="F6">
        <v>4</v>
      </c>
      <c r="G6">
        <f>SMALL(A:A,(F6+1)/2)</f>
        <v>149</v>
      </c>
      <c r="H6">
        <f>COUNTIF(A:A,"&lt;="&amp;G6)/$D$1</f>
        <v>7.4999999999999997E-2</v>
      </c>
      <c r="J6">
        <f t="shared" si="4"/>
        <v>146.39999999999998</v>
      </c>
      <c r="K6">
        <f>_xlfn.NORM.DIST(J6,Arkusz1!$F$1,Arkusz1!$F$2,TRUE)</f>
        <v>1.2545461435946507E-2</v>
      </c>
      <c r="L6">
        <f t="shared" si="0"/>
        <v>3.5168342854796066E-2</v>
      </c>
      <c r="N6">
        <v>5</v>
      </c>
      <c r="O6">
        <f t="shared" si="1"/>
        <v>151</v>
      </c>
      <c r="P6">
        <f t="shared" si="2"/>
        <v>156.50891404790457</v>
      </c>
    </row>
    <row r="7" spans="1:16" x14ac:dyDescent="0.25">
      <c r="A7">
        <f>Arkusz1!C7</f>
        <v>177</v>
      </c>
      <c r="C7" t="s">
        <v>6</v>
      </c>
      <c r="D7">
        <f>_xlfn.STDEV.S(A:A)</f>
        <v>16.949982981611605</v>
      </c>
      <c r="F7">
        <v>5</v>
      </c>
      <c r="G7">
        <f>SMALL(A:A,(F7+1)/2)</f>
        <v>149</v>
      </c>
      <c r="H7">
        <f t="shared" ref="H7" si="6">COUNTIF(A:A,"&lt;"&amp;G7)/$D$1</f>
        <v>2.5000000000000001E-2</v>
      </c>
      <c r="J7">
        <f t="shared" si="4"/>
        <v>146.49999999999997</v>
      </c>
      <c r="K7">
        <f>_xlfn.NORM.DIST(J7,Arkusz1!$F$1,Arkusz1!$F$2,TRUE)</f>
        <v>1.2763485458978261E-2</v>
      </c>
      <c r="L7">
        <f t="shared" si="0"/>
        <v>3.5628461648460924E-2</v>
      </c>
      <c r="N7">
        <v>6</v>
      </c>
      <c r="O7">
        <f t="shared" si="1"/>
        <v>155</v>
      </c>
      <c r="P7">
        <f t="shared" si="2"/>
        <v>158.57205334961023</v>
      </c>
    </row>
    <row r="8" spans="1:16" x14ac:dyDescent="0.25">
      <c r="A8">
        <f>Arkusz1!C8</f>
        <v>188</v>
      </c>
      <c r="F8">
        <v>6</v>
      </c>
      <c r="G8">
        <f t="shared" ref="G8:G71" si="7">SMALL(A:A,(F8+1)/2)</f>
        <v>149</v>
      </c>
      <c r="H8">
        <f t="shared" ref="H8" si="8">COUNTIF(A:A,"&lt;="&amp;G8)/$D$1</f>
        <v>7.4999999999999997E-2</v>
      </c>
      <c r="J8">
        <f t="shared" si="4"/>
        <v>146.59999999999997</v>
      </c>
      <c r="K8">
        <f>_xlfn.NORM.DIST(J8,Arkusz1!$F$1,Arkusz1!$F$2,TRUE)</f>
        <v>1.2984779891317189E-2</v>
      </c>
      <c r="L8">
        <f t="shared" si="0"/>
        <v>3.6093503212678534E-2</v>
      </c>
      <c r="N8">
        <v>7</v>
      </c>
      <c r="O8">
        <f t="shared" si="1"/>
        <v>157</v>
      </c>
      <c r="P8">
        <f t="shared" si="2"/>
        <v>160.39223417052762</v>
      </c>
    </row>
    <row r="9" spans="1:16" x14ac:dyDescent="0.25">
      <c r="A9">
        <f>Arkusz1!C9</f>
        <v>178</v>
      </c>
      <c r="F9">
        <v>7</v>
      </c>
      <c r="G9">
        <f t="shared" si="7"/>
        <v>150</v>
      </c>
      <c r="H9">
        <f t="shared" ref="H9" si="9">COUNTIF(A:A,"&lt;"&amp;G9)/$D$1</f>
        <v>7.4999999999999997E-2</v>
      </c>
      <c r="J9">
        <f t="shared" si="4"/>
        <v>146.69999999999996</v>
      </c>
      <c r="K9">
        <f>_xlfn.NORM.DIST(J9,Arkusz1!$F$1,Arkusz1!$F$2,TRUE)</f>
        <v>1.320938380725618E-2</v>
      </c>
      <c r="L9">
        <f t="shared" si="0"/>
        <v>3.6563503856382025E-2</v>
      </c>
      <c r="N9">
        <v>8</v>
      </c>
      <c r="O9">
        <f t="shared" si="1"/>
        <v>158</v>
      </c>
      <c r="P9">
        <f t="shared" si="2"/>
        <v>162.03788092243474</v>
      </c>
    </row>
    <row r="10" spans="1:16" x14ac:dyDescent="0.25">
      <c r="A10">
        <f>Arkusz1!C10</f>
        <v>162</v>
      </c>
      <c r="F10">
        <v>8</v>
      </c>
      <c r="G10">
        <f t="shared" si="7"/>
        <v>150</v>
      </c>
      <c r="H10">
        <f t="shared" ref="H10" si="10">COUNTIF(A:A,"&lt;="&amp;G10)/$D$1</f>
        <v>0.1</v>
      </c>
      <c r="J10">
        <f t="shared" si="4"/>
        <v>146.79999999999995</v>
      </c>
      <c r="K10">
        <f>_xlfn.NORM.DIST(J10,Arkusz1!$F$1,Arkusz1!$F$2,TRUE)</f>
        <v>1.3437336569080379E-2</v>
      </c>
      <c r="L10">
        <f t="shared" si="0"/>
        <v>3.7038499928642388E-2</v>
      </c>
      <c r="N10">
        <v>9</v>
      </c>
      <c r="O10">
        <f t="shared" si="1"/>
        <v>162</v>
      </c>
      <c r="P10">
        <f t="shared" si="2"/>
        <v>163.55269603505343</v>
      </c>
    </row>
    <row r="11" spans="1:16" x14ac:dyDescent="0.25">
      <c r="A11">
        <f>Arkusz1!C11</f>
        <v>174</v>
      </c>
      <c r="F11">
        <v>9</v>
      </c>
      <c r="G11">
        <f t="shared" si="7"/>
        <v>151</v>
      </c>
      <c r="H11">
        <f t="shared" ref="H11" si="11">COUNTIF(A:A,"&lt;"&amp;G11)/$D$1</f>
        <v>0.1</v>
      </c>
      <c r="J11">
        <f t="shared" si="4"/>
        <v>146.89999999999995</v>
      </c>
      <c r="K11">
        <f>_xlfn.NORM.DIST(J11,Arkusz1!$F$1,Arkusz1!$F$2,TRUE)</f>
        <v>1.3668677826080182E-2</v>
      </c>
      <c r="L11">
        <f t="shared" si="0"/>
        <v>3.7518527815280256E-2</v>
      </c>
      <c r="N11">
        <v>10</v>
      </c>
      <c r="O11">
        <f t="shared" si="1"/>
        <v>165</v>
      </c>
      <c r="P11">
        <f t="shared" si="2"/>
        <v>164.96648404463338</v>
      </c>
    </row>
    <row r="12" spans="1:16" x14ac:dyDescent="0.25">
      <c r="A12">
        <f>Arkusz1!C12</f>
        <v>184</v>
      </c>
      <c r="F12">
        <v>10</v>
      </c>
      <c r="G12">
        <f t="shared" si="7"/>
        <v>151</v>
      </c>
      <c r="H12">
        <f t="shared" ref="H12:H68" si="12">COUNTIF(A:A,"&lt;="&amp;G12)/$D$1</f>
        <v>0.125</v>
      </c>
      <c r="J12">
        <f t="shared" si="4"/>
        <v>146.99999999999994</v>
      </c>
      <c r="K12">
        <f>_xlfn.NORM.DIST(J12,Arkusz1!$F$1,Arkusz1!$F$2,TRUE)</f>
        <v>1.3903447513498476E-2</v>
      </c>
      <c r="L12">
        <f t="shared" si="0"/>
        <v>3.8003623935436361E-2</v>
      </c>
      <c r="N12">
        <v>11</v>
      </c>
      <c r="O12">
        <f t="shared" si="1"/>
        <v>168</v>
      </c>
      <c r="P12">
        <f>_xlfn.NORM.INV((N12-1/2)/$D$1,$D$6,$D$7)</f>
        <v>166.30062443568391</v>
      </c>
    </row>
    <row r="13" spans="1:16" x14ac:dyDescent="0.25">
      <c r="A13">
        <f>Arkusz1!C13</f>
        <v>180</v>
      </c>
      <c r="F13">
        <v>11</v>
      </c>
      <c r="G13">
        <f t="shared" si="7"/>
        <v>155</v>
      </c>
      <c r="H13">
        <f t="shared" ref="H13:H69" si="13">COUNTIF(A:A,"&lt;"&amp;G13)/$D$1</f>
        <v>0.125</v>
      </c>
      <c r="J13">
        <f t="shared" si="4"/>
        <v>147.09999999999994</v>
      </c>
      <c r="K13">
        <f>_xlfn.NORM.DIST(J13,Arkusz1!$F$1,Arkusz1!$F$2,TRUE)</f>
        <v>1.414168585141069E-2</v>
      </c>
      <c r="L13">
        <f t="shared" si="0"/>
        <v>3.8493824738100979E-2</v>
      </c>
      <c r="N13">
        <v>12</v>
      </c>
      <c r="O13">
        <f t="shared" si="1"/>
        <v>170</v>
      </c>
      <c r="P13">
        <f t="shared" si="2"/>
        <v>167.57109315197931</v>
      </c>
    </row>
    <row r="14" spans="1:16" x14ac:dyDescent="0.25">
      <c r="A14">
        <f>Arkusz1!C14</f>
        <v>177</v>
      </c>
      <c r="F14">
        <v>12</v>
      </c>
      <c r="G14">
        <f t="shared" si="7"/>
        <v>155</v>
      </c>
      <c r="H14">
        <f t="shared" ref="H14:H70" si="14">COUNTIF(A:A,"&lt;="&amp;G14)/$D$1</f>
        <v>0.15</v>
      </c>
      <c r="J14">
        <f t="shared" si="4"/>
        <v>147.19999999999993</v>
      </c>
      <c r="K14">
        <f>_xlfn.NORM.DIST(J14,Arkusz1!$F$1,Arkusz1!$F$2,TRUE)</f>
        <v>1.438343334353751E-2</v>
      </c>
      <c r="L14">
        <f t="shared" si="0"/>
        <v>3.8989166698602751E-2</v>
      </c>
      <c r="N14">
        <v>13</v>
      </c>
      <c r="O14">
        <f t="shared" si="1"/>
        <v>172</v>
      </c>
      <c r="P14">
        <f t="shared" si="2"/>
        <v>168.79024814979314</v>
      </c>
    </row>
    <row r="15" spans="1:16" x14ac:dyDescent="0.25">
      <c r="A15">
        <f>Arkusz1!C15</f>
        <v>185</v>
      </c>
      <c r="F15">
        <v>13</v>
      </c>
      <c r="G15">
        <f t="shared" si="7"/>
        <v>157</v>
      </c>
      <c r="H15">
        <f t="shared" ref="H15:H71" si="15">COUNTIF(A:A,"&lt;"&amp;G15)/$D$1</f>
        <v>0.15</v>
      </c>
      <c r="J15">
        <f t="shared" si="4"/>
        <v>147.29999999999993</v>
      </c>
      <c r="K15">
        <f>_xlfn.NORM.DIST(J15,Arkusz1!$F$1,Arkusz1!$F$2,TRUE)</f>
        <v>1.4628730775989061E-2</v>
      </c>
      <c r="L15">
        <f t="shared" si="0"/>
        <v>3.948968631505665E-2</v>
      </c>
      <c r="N15">
        <v>14</v>
      </c>
      <c r="O15">
        <f t="shared" si="1"/>
        <v>174</v>
      </c>
      <c r="P15">
        <f t="shared" si="2"/>
        <v>169.96794412168632</v>
      </c>
    </row>
    <row r="16" spans="1:16" x14ac:dyDescent="0.25">
      <c r="A16">
        <f>Arkusz1!C16</f>
        <v>178</v>
      </c>
      <c r="F16">
        <v>14</v>
      </c>
      <c r="G16">
        <f t="shared" si="7"/>
        <v>157</v>
      </c>
      <c r="H16">
        <f t="shared" ref="H16:H72" si="16">COUNTIF(A:A,"&lt;="&amp;G16)/$D$1</f>
        <v>0.17499999999999999</v>
      </c>
      <c r="J16">
        <f t="shared" si="4"/>
        <v>147.39999999999992</v>
      </c>
      <c r="K16">
        <f>_xlfn.NORM.DIST(J16,Arkusz1!$F$1,Arkusz1!$F$2,TRUE)</f>
        <v>1.4877619215940148E-2</v>
      </c>
      <c r="L16">
        <f t="shared" si="0"/>
        <v>3.9995420104771792E-2</v>
      </c>
      <c r="N16">
        <v>15</v>
      </c>
      <c r="O16">
        <f t="shared" si="1"/>
        <v>174</v>
      </c>
      <c r="P16">
        <f t="shared" si="2"/>
        <v>171.11226134015169</v>
      </c>
    </row>
    <row r="17" spans="1:16" x14ac:dyDescent="0.25">
      <c r="A17">
        <f>Arkusz1!C17</f>
        <v>149</v>
      </c>
      <c r="F17">
        <v>15</v>
      </c>
      <c r="G17">
        <f t="shared" si="7"/>
        <v>158</v>
      </c>
      <c r="H17">
        <f t="shared" ref="H17:H73" si="17">COUNTIF(A:A,"&lt;"&amp;G17)/$D$1</f>
        <v>0.17499999999999999</v>
      </c>
      <c r="J17">
        <f t="shared" si="4"/>
        <v>147.49999999999991</v>
      </c>
      <c r="K17">
        <f>_xlfn.NORM.DIST(J17,Arkusz1!$F$1,Arkusz1!$F$2,TRUE)</f>
        <v>1.5130140010235604E-2</v>
      </c>
      <c r="L17">
        <f t="shared" si="0"/>
        <v>4.0506404600618488E-2</v>
      </c>
      <c r="N17">
        <v>16</v>
      </c>
      <c r="O17">
        <f t="shared" si="1"/>
        <v>174</v>
      </c>
      <c r="P17">
        <f t="shared" si="2"/>
        <v>172.23000203531527</v>
      </c>
    </row>
    <row r="18" spans="1:16" x14ac:dyDescent="0.25">
      <c r="A18">
        <f>Arkusz1!C18</f>
        <v>178</v>
      </c>
      <c r="F18">
        <v>16</v>
      </c>
      <c r="G18">
        <f t="shared" si="7"/>
        <v>158</v>
      </c>
      <c r="H18">
        <f t="shared" ref="H18" si="18">COUNTIF(A:A,"&lt;="&amp;G18)/$D$1</f>
        <v>0.2</v>
      </c>
      <c r="J18">
        <f t="shared" si="4"/>
        <v>147.59999999999991</v>
      </c>
      <c r="K18">
        <f>_xlfn.NORM.DIST(J18,Arkusz1!$F$1,Arkusz1!$F$2,TRUE)</f>
        <v>1.5386334783925209E-2</v>
      </c>
      <c r="L18">
        <f t="shared" si="0"/>
        <v>4.1022676347355888E-2</v>
      </c>
      <c r="N18">
        <v>17</v>
      </c>
      <c r="O18">
        <f t="shared" si="1"/>
        <v>176</v>
      </c>
      <c r="P18">
        <f t="shared" si="2"/>
        <v>173.3270415777753</v>
      </c>
    </row>
    <row r="19" spans="1:16" x14ac:dyDescent="0.25">
      <c r="A19">
        <f>Arkusz1!C19</f>
        <v>155</v>
      </c>
      <c r="F19">
        <v>17</v>
      </c>
      <c r="G19">
        <f t="shared" si="7"/>
        <v>162</v>
      </c>
      <c r="H19">
        <f t="shared" ref="H19" si="19">COUNTIF(A:A,"&lt;"&amp;G19)/$D$1</f>
        <v>0.2</v>
      </c>
      <c r="J19">
        <f t="shared" si="4"/>
        <v>147.6999999999999</v>
      </c>
      <c r="K19">
        <f>_xlfn.NORM.DIST(J19,Arkusz1!$F$1,Arkusz1!$F$2,TRUE)</f>
        <v>1.5646245438727498E-2</v>
      </c>
      <c r="L19">
        <f t="shared" si="0"/>
        <v>4.1544271897919552E-2</v>
      </c>
      <c r="N19">
        <v>18</v>
      </c>
      <c r="O19">
        <f t="shared" si="1"/>
        <v>177</v>
      </c>
      <c r="P19">
        <f t="shared" si="2"/>
        <v>174.40858657303193</v>
      </c>
    </row>
    <row r="20" spans="1:16" x14ac:dyDescent="0.25">
      <c r="A20">
        <f>Arkusz1!C20</f>
        <v>172</v>
      </c>
      <c r="F20">
        <v>18</v>
      </c>
      <c r="G20">
        <f t="shared" si="7"/>
        <v>162</v>
      </c>
      <c r="H20">
        <f t="shared" si="12"/>
        <v>0.22500000000000001</v>
      </c>
      <c r="J20">
        <f t="shared" si="4"/>
        <v>147.7999999999999</v>
      </c>
      <c r="K20">
        <f>_xlfn.NORM.DIST(J20,Arkusz1!$F$1,Arkusz1!$F$2,TRUE)</f>
        <v>1.5909914151421446E-2</v>
      </c>
      <c r="L20">
        <f t="shared" si="0"/>
        <v>4.2071227809669307E-2</v>
      </c>
      <c r="N20">
        <v>19</v>
      </c>
      <c r="O20">
        <f t="shared" si="1"/>
        <v>177</v>
      </c>
      <c r="P20">
        <f t="shared" si="2"/>
        <v>175.47937242928313</v>
      </c>
    </row>
    <row r="21" spans="1:16" x14ac:dyDescent="0.25">
      <c r="A21">
        <f>Arkusz1!C21</f>
        <v>185</v>
      </c>
      <c r="F21">
        <v>19</v>
      </c>
      <c r="G21">
        <f t="shared" si="7"/>
        <v>165</v>
      </c>
      <c r="H21">
        <f t="shared" si="13"/>
        <v>0.22500000000000001</v>
      </c>
      <c r="J21">
        <f t="shared" si="4"/>
        <v>147.89999999999989</v>
      </c>
      <c r="K21">
        <f>_xlfn.NORM.DIST(J21,Arkusz1!$F$1,Arkusz1!$F$2,TRUE)</f>
        <v>1.6177383372165798E-2</v>
      </c>
      <c r="L21">
        <f t="shared" si="0"/>
        <v>4.260358064059809E-2</v>
      </c>
      <c r="N21">
        <v>20</v>
      </c>
      <c r="O21">
        <f t="shared" si="1"/>
        <v>177</v>
      </c>
      <c r="P21">
        <f t="shared" si="2"/>
        <v>176.54382173805877</v>
      </c>
    </row>
    <row r="22" spans="1:16" x14ac:dyDescent="0.25">
      <c r="A22">
        <f>Arkusz1!C22</f>
        <v>174</v>
      </c>
      <c r="F22">
        <v>20</v>
      </c>
      <c r="G22">
        <f t="shared" si="7"/>
        <v>165</v>
      </c>
      <c r="H22">
        <f t="shared" si="14"/>
        <v>0.25</v>
      </c>
      <c r="J22">
        <f t="shared" si="4"/>
        <v>147.99999999999989</v>
      </c>
      <c r="K22">
        <f>_xlfn.NORM.DIST(J22,Arkusz1!$F$1,Arkusz1!$F$2,TRUE)</f>
        <v>1.6448695822745017E-2</v>
      </c>
      <c r="L22">
        <f t="shared" si="0"/>
        <v>4.3141366945501532E-2</v>
      </c>
      <c r="N22">
        <v>21</v>
      </c>
      <c r="O22">
        <f t="shared" si="1"/>
        <v>178</v>
      </c>
      <c r="P22">
        <f t="shared" si="2"/>
        <v>177.60617826194121</v>
      </c>
    </row>
    <row r="23" spans="1:16" x14ac:dyDescent="0.25">
      <c r="A23">
        <f>Arkusz1!C23</f>
        <v>188</v>
      </c>
      <c r="F23">
        <v>21</v>
      </c>
      <c r="G23">
        <f t="shared" si="7"/>
        <v>168</v>
      </c>
      <c r="H23">
        <f t="shared" si="15"/>
        <v>0.25</v>
      </c>
      <c r="J23">
        <f t="shared" si="4"/>
        <v>148.09999999999988</v>
      </c>
      <c r="K23">
        <f>_xlfn.NORM.DIST(J23,Arkusz1!$F$1,Arkusz1!$F$2,TRUE)</f>
        <v>1.6723894494741365E-2</v>
      </c>
      <c r="L23">
        <f t="shared" si="0"/>
        <v>4.3684623272108841E-2</v>
      </c>
      <c r="N23">
        <v>22</v>
      </c>
      <c r="O23">
        <f t="shared" si="1"/>
        <v>178</v>
      </c>
      <c r="P23">
        <f t="shared" si="2"/>
        <v>178.67062757071685</v>
      </c>
    </row>
    <row r="24" spans="1:16" x14ac:dyDescent="0.25">
      <c r="A24">
        <f>Arkusz1!C24</f>
        <v>205</v>
      </c>
      <c r="F24">
        <v>22</v>
      </c>
      <c r="G24">
        <f t="shared" si="7"/>
        <v>168</v>
      </c>
      <c r="H24">
        <f t="shared" si="16"/>
        <v>0.27500000000000002</v>
      </c>
      <c r="J24">
        <f t="shared" si="4"/>
        <v>148.19999999999987</v>
      </c>
      <c r="K24">
        <f>_xlfn.NORM.DIST(J24,Arkusz1!$F$1,Arkusz1!$F$2,TRUE)</f>
        <v>1.700302264763243E-2</v>
      </c>
      <c r="L24">
        <f t="shared" si="0"/>
        <v>4.4233386157175265E-2</v>
      </c>
      <c r="N24">
        <v>23</v>
      </c>
      <c r="O24">
        <f t="shared" si="1"/>
        <v>178</v>
      </c>
      <c r="P24">
        <f t="shared" si="2"/>
        <v>179.74141342696805</v>
      </c>
    </row>
    <row r="25" spans="1:16" x14ac:dyDescent="0.25">
      <c r="A25">
        <f>Arkusz1!C25</f>
        <v>181</v>
      </c>
      <c r="F25">
        <v>23</v>
      </c>
      <c r="G25">
        <f t="shared" si="7"/>
        <v>170</v>
      </c>
      <c r="H25">
        <f t="shared" si="17"/>
        <v>0.27500000000000002</v>
      </c>
      <c r="J25">
        <f t="shared" si="4"/>
        <v>148.29999999999987</v>
      </c>
      <c r="K25">
        <f>_xlfn.NORM.DIST(J25,Arkusz1!$F$1,Arkusz1!$F$2,TRUE)</f>
        <v>1.7286123806813443E-2</v>
      </c>
      <c r="L25">
        <f t="shared" si="0"/>
        <v>4.478769212253611E-2</v>
      </c>
      <c r="N25">
        <v>24</v>
      </c>
      <c r="O25">
        <f t="shared" si="1"/>
        <v>179</v>
      </c>
      <c r="P25">
        <f t="shared" si="2"/>
        <v>180.82295842222467</v>
      </c>
    </row>
    <row r="26" spans="1:16" x14ac:dyDescent="0.25">
      <c r="A26">
        <f>Arkusz1!C26</f>
        <v>150</v>
      </c>
      <c r="F26">
        <v>24</v>
      </c>
      <c r="G26">
        <f t="shared" si="7"/>
        <v>170</v>
      </c>
      <c r="H26">
        <f t="shared" ref="H26" si="20">COUNTIF(A:A,"&lt;="&amp;G26)/$D$1</f>
        <v>0.3</v>
      </c>
      <c r="J26">
        <f t="shared" si="4"/>
        <v>148.39999999999986</v>
      </c>
      <c r="K26">
        <f>_xlfn.NORM.DIST(J26,Arkusz1!$F$1,Arkusz1!$F$2,TRUE)</f>
        <v>1.7573241761543585E-2</v>
      </c>
      <c r="L26">
        <f t="shared" si="0"/>
        <v>4.5347577671123206E-2</v>
      </c>
      <c r="N26">
        <v>25</v>
      </c>
      <c r="O26">
        <f t="shared" si="1"/>
        <v>180</v>
      </c>
      <c r="P26">
        <f t="shared" si="2"/>
        <v>181.91999796468471</v>
      </c>
    </row>
    <row r="27" spans="1:16" x14ac:dyDescent="0.25">
      <c r="A27">
        <f>Arkusz1!C27</f>
        <v>158</v>
      </c>
      <c r="F27">
        <v>25</v>
      </c>
      <c r="G27">
        <f t="shared" si="7"/>
        <v>172</v>
      </c>
      <c r="H27">
        <f t="shared" ref="H27" si="21">COUNTIF(A:A,"&lt;"&amp;G27)/$D$1</f>
        <v>0.3</v>
      </c>
      <c r="J27">
        <f t="shared" si="4"/>
        <v>148.49999999999986</v>
      </c>
      <c r="K27">
        <f>_xlfn.NORM.DIST(J27,Arkusz1!$F$1,Arkusz1!$F$2,TRUE)</f>
        <v>1.7864420562816129E-2</v>
      </c>
      <c r="L27">
        <f t="shared" si="0"/>
        <v>4.5913079282943393E-2</v>
      </c>
      <c r="N27">
        <v>26</v>
      </c>
      <c r="O27">
        <f t="shared" si="1"/>
        <v>181</v>
      </c>
      <c r="P27">
        <f t="shared" si="2"/>
        <v>183.03773865984826</v>
      </c>
    </row>
    <row r="28" spans="1:16" x14ac:dyDescent="0.25">
      <c r="A28">
        <f>Arkusz1!C28</f>
        <v>187</v>
      </c>
      <c r="F28">
        <v>26</v>
      </c>
      <c r="G28">
        <f t="shared" si="7"/>
        <v>172</v>
      </c>
      <c r="H28">
        <f t="shared" si="12"/>
        <v>0.32500000000000001</v>
      </c>
      <c r="J28">
        <f t="shared" si="4"/>
        <v>148.59999999999985</v>
      </c>
      <c r="K28">
        <f>_xlfn.NORM.DIST(J28,Arkusz1!$F$1,Arkusz1!$F$2,TRUE)</f>
        <v>1.8159704521151235E-2</v>
      </c>
      <c r="L28">
        <f t="shared" si="0"/>
        <v>4.6484233411019774E-2</v>
      </c>
      <c r="N28">
        <v>27</v>
      </c>
      <c r="O28">
        <f t="shared" si="1"/>
        <v>184</v>
      </c>
      <c r="P28">
        <f t="shared" si="2"/>
        <v>184.18205587831366</v>
      </c>
    </row>
    <row r="29" spans="1:16" x14ac:dyDescent="0.25">
      <c r="A29">
        <f>Arkusz1!C29</f>
        <v>170</v>
      </c>
      <c r="F29">
        <v>27</v>
      </c>
      <c r="G29">
        <f t="shared" si="7"/>
        <v>174</v>
      </c>
      <c r="H29">
        <f t="shared" si="13"/>
        <v>0.32500000000000001</v>
      </c>
      <c r="J29">
        <f t="shared" si="4"/>
        <v>148.69999999999985</v>
      </c>
      <c r="K29">
        <f>_xlfn.NORM.DIST(J29,Arkusz1!$F$1,Arkusz1!$F$2,TRUE)</f>
        <v>1.8459138204311144E-2</v>
      </c>
      <c r="L29">
        <f t="shared" si="0"/>
        <v>4.7061076477296702E-2</v>
      </c>
      <c r="N29">
        <v>28</v>
      </c>
      <c r="O29">
        <f t="shared" si="1"/>
        <v>185</v>
      </c>
      <c r="P29">
        <f t="shared" si="2"/>
        <v>185.35975185020683</v>
      </c>
    </row>
    <row r="30" spans="1:16" x14ac:dyDescent="0.25">
      <c r="A30">
        <f>Arkusz1!C30</f>
        <v>147</v>
      </c>
      <c r="F30">
        <v>28</v>
      </c>
      <c r="G30">
        <f t="shared" si="7"/>
        <v>174</v>
      </c>
      <c r="H30">
        <f t="shared" si="14"/>
        <v>0.4</v>
      </c>
      <c r="J30">
        <f t="shared" si="4"/>
        <v>148.79999999999984</v>
      </c>
      <c r="K30">
        <f>_xlfn.NORM.DIST(J30,Arkusz1!$F$1,Arkusz1!$F$2,TRUE)</f>
        <v>1.876276643493726E-2</v>
      </c>
      <c r="L30">
        <f t="shared" si="0"/>
        <v>4.7643644868507126E-2</v>
      </c>
      <c r="N30">
        <v>29</v>
      </c>
      <c r="O30">
        <f t="shared" si="1"/>
        <v>185</v>
      </c>
      <c r="P30">
        <f t="shared" si="2"/>
        <v>186.57890684802067</v>
      </c>
    </row>
    <row r="31" spans="1:16" x14ac:dyDescent="0.25">
      <c r="A31">
        <f>Arkusz1!C31</f>
        <v>149</v>
      </c>
      <c r="F31">
        <v>29</v>
      </c>
      <c r="G31">
        <f t="shared" si="7"/>
        <v>174</v>
      </c>
      <c r="H31">
        <f t="shared" si="15"/>
        <v>0.32500000000000001</v>
      </c>
      <c r="J31">
        <f t="shared" si="4"/>
        <v>148.89999999999984</v>
      </c>
      <c r="K31">
        <f>_xlfn.NORM.DIST(J31,Arkusz1!$F$1,Arkusz1!$F$2,TRUE)</f>
        <v>1.9070634288108089E-2</v>
      </c>
      <c r="L31">
        <f t="shared" si="0"/>
        <v>4.8231974932004422E-2</v>
      </c>
      <c r="N31">
        <v>30</v>
      </c>
      <c r="O31">
        <f t="shared" si="1"/>
        <v>187</v>
      </c>
      <c r="P31">
        <f t="shared" si="2"/>
        <v>187.84937556431606</v>
      </c>
    </row>
    <row r="32" spans="1:16" x14ac:dyDescent="0.25">
      <c r="A32">
        <f>Arkusz1!C32</f>
        <v>202</v>
      </c>
      <c r="F32">
        <v>30</v>
      </c>
      <c r="G32">
        <f t="shared" si="7"/>
        <v>174</v>
      </c>
      <c r="H32">
        <f t="shared" si="16"/>
        <v>0.4</v>
      </c>
      <c r="J32">
        <f t="shared" si="4"/>
        <v>148.99999999999983</v>
      </c>
      <c r="K32">
        <f>_xlfn.NORM.DIST(J32,Arkusz1!$F$1,Arkusz1!$F$2,TRUE)</f>
        <v>1.9382787088818056E-2</v>
      </c>
      <c r="L32">
        <f t="shared" si="0"/>
        <v>4.8826102971558219E-2</v>
      </c>
      <c r="N32">
        <v>31</v>
      </c>
      <c r="O32">
        <f t="shared" si="1"/>
        <v>188</v>
      </c>
      <c r="P32">
        <f t="shared" si="2"/>
        <v>189.18351595536663</v>
      </c>
    </row>
    <row r="33" spans="1:16" x14ac:dyDescent="0.25">
      <c r="A33">
        <f>Arkusz1!C33</f>
        <v>179</v>
      </c>
      <c r="F33">
        <v>31</v>
      </c>
      <c r="G33">
        <f t="shared" si="7"/>
        <v>174</v>
      </c>
      <c r="H33">
        <f t="shared" si="17"/>
        <v>0.32500000000000001</v>
      </c>
      <c r="J33">
        <f t="shared" si="4"/>
        <v>149.09999999999982</v>
      </c>
      <c r="K33">
        <f>_xlfn.NORM.DIST(J33,Arkusz1!$F$1,Arkusz1!$F$2,TRUE)</f>
        <v>1.969927040937635E-2</v>
      </c>
      <c r="L33">
        <f t="shared" si="0"/>
        <v>4.9426065243114638E-2</v>
      </c>
      <c r="N33">
        <v>32</v>
      </c>
      <c r="O33">
        <f t="shared" si="1"/>
        <v>188</v>
      </c>
      <c r="P33">
        <f t="shared" si="2"/>
        <v>190.59730396494655</v>
      </c>
    </row>
    <row r="34" spans="1:16" x14ac:dyDescent="0.25">
      <c r="A34">
        <f>Arkusz1!C34</f>
        <v>192</v>
      </c>
      <c r="F34">
        <v>32</v>
      </c>
      <c r="G34">
        <f t="shared" si="7"/>
        <v>174</v>
      </c>
      <c r="H34">
        <f t="shared" ref="H34" si="22">COUNTIF(A:A,"&lt;="&amp;G34)/$D$1</f>
        <v>0.4</v>
      </c>
      <c r="J34">
        <f t="shared" si="4"/>
        <v>149.19999999999982</v>
      </c>
      <c r="K34">
        <f>_xlfn.NORM.DIST(J34,Arkusz1!$F$1,Arkusz1!$F$2,TRUE)</f>
        <v>2.0020130066725005E-2</v>
      </c>
      <c r="L34">
        <f t="shared" si="0"/>
        <v>5.0031897950521487E-2</v>
      </c>
      <c r="N34">
        <v>33</v>
      </c>
      <c r="O34">
        <f t="shared" si="1"/>
        <v>192</v>
      </c>
      <c r="P34">
        <f t="shared" si="2"/>
        <v>192.11211907756524</v>
      </c>
    </row>
    <row r="35" spans="1:16" x14ac:dyDescent="0.25">
      <c r="A35">
        <f>Arkusz1!C35</f>
        <v>199</v>
      </c>
      <c r="F35">
        <v>33</v>
      </c>
      <c r="G35">
        <f t="shared" si="7"/>
        <v>176</v>
      </c>
      <c r="H35">
        <f t="shared" ref="H35" si="23">COUNTIF(A:A,"&lt;"&amp;G35)/$D$1</f>
        <v>0.4</v>
      </c>
      <c r="J35">
        <f t="shared" si="4"/>
        <v>149.29999999999981</v>
      </c>
      <c r="K35">
        <f>_xlfn.NORM.DIST(J35,Arkusz1!$F$1,Arkusz1!$F$2,TRUE)</f>
        <v>2.0345412119676519E-2</v>
      </c>
      <c r="L35">
        <f t="shared" si="0"/>
        <v>5.0643637241218849E-2</v>
      </c>
      <c r="N35">
        <v>34</v>
      </c>
      <c r="O35">
        <f t="shared" si="1"/>
        <v>194</v>
      </c>
      <c r="P35">
        <f t="shared" si="2"/>
        <v>193.75776582947236</v>
      </c>
    </row>
    <row r="36" spans="1:16" x14ac:dyDescent="0.25">
      <c r="A36">
        <f>Arkusz1!C36</f>
        <v>203</v>
      </c>
      <c r="F36">
        <v>34</v>
      </c>
      <c r="G36">
        <f t="shared" si="7"/>
        <v>176</v>
      </c>
      <c r="H36">
        <f t="shared" si="12"/>
        <v>0.42499999999999999</v>
      </c>
      <c r="J36">
        <f t="shared" si="4"/>
        <v>149.39999999999981</v>
      </c>
      <c r="K36">
        <f>_xlfn.NORM.DIST(J36,Arkusz1!$F$1,Arkusz1!$F$2,TRUE)</f>
        <v>2.0675162866069397E-2</v>
      </c>
      <c r="L36">
        <f t="shared" si="0"/>
        <v>5.1261319201895167E-2</v>
      </c>
      <c r="N36">
        <v>35</v>
      </c>
      <c r="O36">
        <f t="shared" si="1"/>
        <v>199</v>
      </c>
      <c r="P36">
        <f t="shared" si="2"/>
        <v>195.57794665038975</v>
      </c>
    </row>
    <row r="37" spans="1:16" x14ac:dyDescent="0.25">
      <c r="A37">
        <f>Arkusz1!C37</f>
        <v>168</v>
      </c>
      <c r="F37">
        <v>35</v>
      </c>
      <c r="G37">
        <f t="shared" si="7"/>
        <v>177</v>
      </c>
      <c r="H37">
        <f t="shared" si="13"/>
        <v>0.42499999999999999</v>
      </c>
      <c r="J37">
        <f t="shared" si="4"/>
        <v>149.4999999999998</v>
      </c>
      <c r="K37">
        <f>_xlfn.NORM.DIST(J37,Arkusz1!$F$1,Arkusz1!$F$2,TRUE)</f>
        <v>2.100942883984213E-2</v>
      </c>
      <c r="L37">
        <f t="shared" si="0"/>
        <v>5.1884979854109919E-2</v>
      </c>
      <c r="N37">
        <v>36</v>
      </c>
      <c r="O37">
        <f t="shared" si="1"/>
        <v>202</v>
      </c>
      <c r="P37">
        <f t="shared" si="2"/>
        <v>197.64108595209541</v>
      </c>
    </row>
    <row r="38" spans="1:16" x14ac:dyDescent="0.25">
      <c r="A38">
        <f>Arkusz1!C38</f>
        <v>212</v>
      </c>
      <c r="F38">
        <v>36</v>
      </c>
      <c r="G38">
        <f t="shared" si="7"/>
        <v>177</v>
      </c>
      <c r="H38">
        <f t="shared" si="14"/>
        <v>0.5</v>
      </c>
      <c r="J38">
        <f t="shared" si="4"/>
        <v>149.5999999999998</v>
      </c>
      <c r="K38">
        <f>_xlfn.NORM.DIST(J38,Arkusz1!$F$1,Arkusz1!$F$2,TRUE)</f>
        <v>2.1348256808024497E-2</v>
      </c>
      <c r="L38">
        <f t="shared" si="0"/>
        <v>5.2514655149882253E-2</v>
      </c>
      <c r="N38">
        <v>37</v>
      </c>
      <c r="O38">
        <f t="shared" si="1"/>
        <v>203</v>
      </c>
      <c r="P38">
        <f t="shared" si="2"/>
        <v>200.06446100119237</v>
      </c>
    </row>
    <row r="39" spans="1:16" x14ac:dyDescent="0.25">
      <c r="A39">
        <f>Arkusz1!C39</f>
        <v>157</v>
      </c>
      <c r="F39">
        <v>37</v>
      </c>
      <c r="G39">
        <f t="shared" si="7"/>
        <v>177</v>
      </c>
      <c r="H39">
        <f t="shared" si="15"/>
        <v>0.42499999999999999</v>
      </c>
      <c r="J39">
        <f t="shared" si="4"/>
        <v>149.69999999999979</v>
      </c>
      <c r="K39">
        <f>_xlfn.NORM.DIST(J39,Arkusz1!$F$1,Arkusz1!$F$2,TRUE)</f>
        <v>2.1691693767646038E-2</v>
      </c>
      <c r="L39">
        <f t="shared" si="0"/>
        <v>5.3150380967247182E-2</v>
      </c>
      <c r="N39">
        <v>38</v>
      </c>
      <c r="O39">
        <f t="shared" si="1"/>
        <v>203</v>
      </c>
      <c r="P39">
        <f t="shared" si="2"/>
        <v>203.0783171185164</v>
      </c>
    </row>
    <row r="40" spans="1:16" x14ac:dyDescent="0.25">
      <c r="A40">
        <f>Arkusz1!C40</f>
        <v>194</v>
      </c>
      <c r="F40">
        <v>38</v>
      </c>
      <c r="G40">
        <f t="shared" si="7"/>
        <v>177</v>
      </c>
      <c r="H40">
        <f t="shared" si="16"/>
        <v>0.5</v>
      </c>
      <c r="J40">
        <f t="shared" si="4"/>
        <v>149.79999999999978</v>
      </c>
      <c r="K40">
        <f>_xlfn.NORM.DIST(J40,Arkusz1!$F$1,Arkusz1!$F$2,TRUE)</f>
        <v>2.2039786942561257E-2</v>
      </c>
      <c r="L40">
        <f t="shared" si="0"/>
        <v>5.3792193105779214E-2</v>
      </c>
      <c r="N40">
        <v>39</v>
      </c>
      <c r="O40">
        <f t="shared" si="1"/>
        <v>205</v>
      </c>
      <c r="P40">
        <f t="shared" si="2"/>
        <v>207.25384029104615</v>
      </c>
    </row>
    <row r="41" spans="1:16" x14ac:dyDescent="0.25">
      <c r="A41">
        <f>Arkusz1!C41</f>
        <v>151</v>
      </c>
      <c r="F41">
        <v>39</v>
      </c>
      <c r="G41">
        <f t="shared" si="7"/>
        <v>177</v>
      </c>
      <c r="H41">
        <f t="shared" si="17"/>
        <v>0.42499999999999999</v>
      </c>
      <c r="J41">
        <f t="shared" si="4"/>
        <v>149.89999999999978</v>
      </c>
      <c r="K41">
        <f>_xlfn.NORM.DIST(J41,Arkusz1!$F$1,Arkusz1!$F$2,TRUE)</f>
        <v>2.2392583780190718E-2</v>
      </c>
      <c r="L41">
        <f t="shared" si="0"/>
        <v>5.4440127282083521E-2</v>
      </c>
      <c r="N41">
        <v>40</v>
      </c>
      <c r="O41">
        <f t="shared" si="1"/>
        <v>212</v>
      </c>
      <c r="P41">
        <f t="shared" si="2"/>
        <v>215.06673808784166</v>
      </c>
    </row>
    <row r="42" spans="1:16" x14ac:dyDescent="0.25">
      <c r="F42">
        <v>40</v>
      </c>
      <c r="G42">
        <f t="shared" si="7"/>
        <v>177</v>
      </c>
      <c r="H42">
        <f t="shared" ref="H42" si="24">COUNTIF(A:A,"&lt;="&amp;G42)/$D$1</f>
        <v>0.5</v>
      </c>
      <c r="J42">
        <f t="shared" si="4"/>
        <v>149.99999999999977</v>
      </c>
      <c r="K42">
        <f>_xlfn.NORM.DIST(J42,Arkusz1!$F$1,Arkusz1!$F$2,TRUE)</f>
        <v>2.275013194817839E-2</v>
      </c>
      <c r="L42">
        <f t="shared" si="0"/>
        <v>5.5094219125256083E-2</v>
      </c>
    </row>
    <row r="43" spans="1:16" x14ac:dyDescent="0.25">
      <c r="F43">
        <v>41</v>
      </c>
      <c r="G43">
        <f t="shared" si="7"/>
        <v>178</v>
      </c>
      <c r="H43">
        <f t="shared" ref="H43" si="25">COUNTIF(A:A,"&lt;"&amp;G43)/$D$1</f>
        <v>0.5</v>
      </c>
      <c r="J43">
        <f t="shared" si="4"/>
        <v>150.09999999999977</v>
      </c>
      <c r="K43">
        <f>_xlfn.NORM.DIST(J43,Arkusz1!$F$1,Arkusz1!$F$2,TRUE)</f>
        <v>2.3112479330964001E-2</v>
      </c>
      <c r="L43">
        <f t="shared" si="0"/>
        <v>5.5754504172312369E-2</v>
      </c>
    </row>
    <row r="44" spans="1:16" x14ac:dyDescent="0.25">
      <c r="F44">
        <v>42</v>
      </c>
      <c r="G44">
        <f t="shared" si="7"/>
        <v>178</v>
      </c>
      <c r="H44">
        <f t="shared" si="12"/>
        <v>0.57499999999999996</v>
      </c>
      <c r="J44">
        <f t="shared" si="4"/>
        <v>150.19999999999976</v>
      </c>
      <c r="K44">
        <f>_xlfn.NORM.DIST(J44,Arkusz1!$F$1,Arkusz1!$F$2,TRUE)</f>
        <v>2.347967402627079E-2</v>
      </c>
      <c r="L44">
        <f t="shared" si="0"/>
        <v>5.642101786358588E-2</v>
      </c>
    </row>
    <row r="45" spans="1:16" x14ac:dyDescent="0.25">
      <c r="F45">
        <v>43</v>
      </c>
      <c r="G45">
        <f t="shared" si="7"/>
        <v>178</v>
      </c>
      <c r="H45">
        <f t="shared" si="13"/>
        <v>0.5</v>
      </c>
      <c r="J45">
        <f t="shared" si="4"/>
        <v>150.29999999999976</v>
      </c>
      <c r="K45">
        <f>_xlfn.NORM.DIST(J45,Arkusz1!$F$1,Arkusz1!$F$2,TRUE)</f>
        <v>2.3851764341507601E-2</v>
      </c>
      <c r="L45">
        <f t="shared" si="0"/>
        <v>5.709379553809598E-2</v>
      </c>
    </row>
    <row r="46" spans="1:16" x14ac:dyDescent="0.25">
      <c r="F46">
        <v>44</v>
      </c>
      <c r="G46">
        <f t="shared" si="7"/>
        <v>178</v>
      </c>
      <c r="H46">
        <f t="shared" si="14"/>
        <v>0.57499999999999996</v>
      </c>
      <c r="J46">
        <f t="shared" si="4"/>
        <v>150.39999999999975</v>
      </c>
      <c r="K46">
        <f>_xlfn.NORM.DIST(J46,Arkusz1!$F$1,Arkusz1!$F$2,TRUE)</f>
        <v>2.4228798790085666E-2</v>
      </c>
      <c r="L46">
        <f t="shared" si="0"/>
        <v>5.7772872428886991E-2</v>
      </c>
    </row>
    <row r="47" spans="1:16" x14ac:dyDescent="0.25">
      <c r="F47">
        <v>45</v>
      </c>
      <c r="G47">
        <f t="shared" si="7"/>
        <v>178</v>
      </c>
      <c r="H47">
        <f t="shared" si="15"/>
        <v>0.5</v>
      </c>
      <c r="J47">
        <f t="shared" si="4"/>
        <v>150.49999999999974</v>
      </c>
      <c r="K47">
        <f>_xlfn.NORM.DIST(J47,Arkusz1!$F$1,Arkusz1!$F$2,TRUE)</f>
        <v>2.4610826087649119E-2</v>
      </c>
      <c r="L47">
        <f t="shared" si="0"/>
        <v>5.8458283658337648E-2</v>
      </c>
    </row>
    <row r="48" spans="1:16" x14ac:dyDescent="0.25">
      <c r="F48">
        <v>46</v>
      </c>
      <c r="G48">
        <f t="shared" si="7"/>
        <v>178</v>
      </c>
      <c r="H48">
        <f t="shared" si="16"/>
        <v>0.57499999999999996</v>
      </c>
      <c r="J48">
        <f t="shared" si="4"/>
        <v>150.59999999999974</v>
      </c>
      <c r="K48">
        <f>_xlfn.NORM.DIST(J48,Arkusz1!$F$1,Arkusz1!$F$2,TRUE)</f>
        <v>2.4997895148219405E-2</v>
      </c>
      <c r="L48">
        <f t="shared" si="0"/>
        <v>5.9150064233442767E-2</v>
      </c>
    </row>
    <row r="49" spans="6:12" x14ac:dyDescent="0.25">
      <c r="F49">
        <v>47</v>
      </c>
      <c r="G49">
        <f t="shared" si="7"/>
        <v>179</v>
      </c>
      <c r="H49">
        <f t="shared" si="17"/>
        <v>0.57499999999999996</v>
      </c>
      <c r="J49">
        <f t="shared" si="4"/>
        <v>150.69999999999973</v>
      </c>
      <c r="K49">
        <f>_xlfn.NORM.DIST(J49,Arkusz1!$F$1,Arkusz1!$F$2,TRUE)</f>
        <v>2.5390055080253104E-2</v>
      </c>
      <c r="L49">
        <f t="shared" si="0"/>
        <v>5.9848249041066164E-2</v>
      </c>
    </row>
    <row r="50" spans="6:12" x14ac:dyDescent="0.25">
      <c r="F50">
        <v>48</v>
      </c>
      <c r="G50">
        <f t="shared" si="7"/>
        <v>179</v>
      </c>
      <c r="H50">
        <f t="shared" ref="H50" si="26">COUNTIF(A:A,"&lt;="&amp;G50)/$D$1</f>
        <v>0.6</v>
      </c>
      <c r="J50">
        <f t="shared" si="4"/>
        <v>150.79999999999973</v>
      </c>
      <c r="K50">
        <f>_xlfn.NORM.DIST(J50,Arkusz1!$F$1,Arkusz1!$F$2,TRUE)</f>
        <v>2.5787355182612926E-2</v>
      </c>
      <c r="L50">
        <f t="shared" si="0"/>
        <v>6.0552872843167072E-2</v>
      </c>
    </row>
    <row r="51" spans="6:12" x14ac:dyDescent="0.25">
      <c r="F51">
        <v>49</v>
      </c>
      <c r="G51">
        <f t="shared" si="7"/>
        <v>180</v>
      </c>
      <c r="H51">
        <f t="shared" ref="H51" si="27">COUNTIF(A:A,"&lt;"&amp;G51)/$D$1</f>
        <v>0.6</v>
      </c>
      <c r="J51">
        <f t="shared" si="4"/>
        <v>150.89999999999972</v>
      </c>
      <c r="K51">
        <f>_xlfn.NORM.DIST(J51,Arkusz1!$F$1,Arkusz1!$F$2,TRUE)</f>
        <v>2.6189844940451557E-2</v>
      </c>
      <c r="L51">
        <f t="shared" si="0"/>
        <v>6.1263970271999577E-2</v>
      </c>
    </row>
    <row r="52" spans="6:12" x14ac:dyDescent="0.25">
      <c r="F52">
        <v>50</v>
      </c>
      <c r="G52">
        <f t="shared" si="7"/>
        <v>180</v>
      </c>
      <c r="H52">
        <f t="shared" si="12"/>
        <v>0.625</v>
      </c>
      <c r="J52">
        <f t="shared" si="4"/>
        <v>150.99999999999972</v>
      </c>
      <c r="K52">
        <f>_xlfn.NORM.DIST(J52,Arkusz1!$F$1,Arkusz1!$F$2,TRUE)</f>
        <v>2.6597574021008479E-2</v>
      </c>
      <c r="L52">
        <f t="shared" si="0"/>
        <v>6.1981575825285781E-2</v>
      </c>
    </row>
    <row r="53" spans="6:12" x14ac:dyDescent="0.25">
      <c r="F53">
        <v>51</v>
      </c>
      <c r="G53">
        <f t="shared" si="7"/>
        <v>181</v>
      </c>
      <c r="H53">
        <f t="shared" si="13"/>
        <v>0.625</v>
      </c>
      <c r="J53">
        <f t="shared" si="4"/>
        <v>151.09999999999971</v>
      </c>
      <c r="K53">
        <f>_xlfn.NORM.DIST(J53,Arkusz1!$F$1,Arkusz1!$F$2,TRUE)</f>
        <v>2.7010592269318925E-2</v>
      </c>
      <c r="L53">
        <f t="shared" si="0"/>
        <v>6.2705723861363444E-2</v>
      </c>
    </row>
    <row r="54" spans="6:12" x14ac:dyDescent="0.25">
      <c r="F54">
        <v>52</v>
      </c>
      <c r="G54">
        <f t="shared" si="7"/>
        <v>181</v>
      </c>
      <c r="H54">
        <f t="shared" si="14"/>
        <v>0.65</v>
      </c>
      <c r="J54">
        <f t="shared" si="4"/>
        <v>151.1999999999997</v>
      </c>
      <c r="K54">
        <f>_xlfn.NORM.DIST(J54,Arkusz1!$F$1,Arkusz1!$F$2,TRUE)</f>
        <v>2.742894970383556E-2</v>
      </c>
      <c r="L54">
        <f t="shared" si="0"/>
        <v>6.3436448594308942E-2</v>
      </c>
    </row>
    <row r="55" spans="6:12" x14ac:dyDescent="0.25">
      <c r="F55">
        <v>53</v>
      </c>
      <c r="G55">
        <f t="shared" si="7"/>
        <v>184</v>
      </c>
      <c r="H55">
        <f t="shared" si="15"/>
        <v>0.65</v>
      </c>
      <c r="J55">
        <f t="shared" si="4"/>
        <v>151.2999999999997</v>
      </c>
      <c r="K55">
        <f>_xlfn.NORM.DIST(J55,Arkusz1!$F$1,Arkusz1!$F$2,TRUE)</f>
        <v>2.7852696511962059E-2</v>
      </c>
      <c r="L55">
        <f t="shared" si="0"/>
        <v>6.4173784089035832E-2</v>
      </c>
    </row>
    <row r="56" spans="6:12" x14ac:dyDescent="0.25">
      <c r="F56">
        <v>54</v>
      </c>
      <c r="G56">
        <f t="shared" si="7"/>
        <v>184</v>
      </c>
      <c r="H56">
        <f t="shared" si="16"/>
        <v>0.67500000000000004</v>
      </c>
      <c r="J56">
        <f t="shared" si="4"/>
        <v>151.39999999999969</v>
      </c>
      <c r="K56">
        <f>_xlfn.NORM.DIST(J56,Arkusz1!$F$1,Arkusz1!$F$2,TRUE)</f>
        <v>2.8281883045498769E-2</v>
      </c>
      <c r="L56">
        <f t="shared" si="0"/>
        <v>6.4917764256369484E-2</v>
      </c>
    </row>
    <row r="57" spans="6:12" x14ac:dyDescent="0.25">
      <c r="F57">
        <v>55</v>
      </c>
      <c r="G57">
        <f t="shared" si="7"/>
        <v>185</v>
      </c>
      <c r="H57">
        <f t="shared" si="17"/>
        <v>0.67500000000000004</v>
      </c>
      <c r="J57">
        <f t="shared" si="4"/>
        <v>151.49999999999969</v>
      </c>
      <c r="K57">
        <f>_xlfn.NORM.DIST(J57,Arkusz1!$F$1,Arkusz1!$F$2,TRUE)</f>
        <v>2.8716559816000423E-2</v>
      </c>
      <c r="L57">
        <f t="shared" si="0"/>
        <v>6.5668422848099109E-2</v>
      </c>
    </row>
    <row r="58" spans="6:12" x14ac:dyDescent="0.25">
      <c r="F58">
        <v>56</v>
      </c>
      <c r="G58">
        <f t="shared" si="7"/>
        <v>185</v>
      </c>
      <c r="H58">
        <f t="shared" ref="H58" si="28">COUNTIF(A:A,"&lt;="&amp;G58)/$D$1</f>
        <v>0.72499999999999998</v>
      </c>
      <c r="J58">
        <f t="shared" si="4"/>
        <v>151.59999999999968</v>
      </c>
      <c r="K58">
        <f>_xlfn.NORM.DIST(J58,Arkusz1!$F$1,Arkusz1!$F$2,TRUE)</f>
        <v>2.9156777490045551E-2</v>
      </c>
      <c r="L58">
        <f t="shared" si="0"/>
        <v>6.6425793452007484E-2</v>
      </c>
    </row>
    <row r="59" spans="6:12" x14ac:dyDescent="0.25">
      <c r="F59">
        <v>57</v>
      </c>
      <c r="G59">
        <f t="shared" si="7"/>
        <v>185</v>
      </c>
      <c r="H59">
        <f t="shared" ref="H59" si="29">COUNTIF(A:A,"&lt;"&amp;G59)/$D$1</f>
        <v>0.67500000000000004</v>
      </c>
      <c r="J59">
        <f t="shared" si="4"/>
        <v>151.69999999999968</v>
      </c>
      <c r="K59">
        <f>_xlfn.NORM.DIST(J59,Arkusz1!$F$1,Arkusz1!$F$2,TRUE)</f>
        <v>2.9602586884417716E-2</v>
      </c>
      <c r="L59">
        <f t="shared" si="0"/>
        <v>6.7189909486878308E-2</v>
      </c>
    </row>
    <row r="60" spans="6:12" x14ac:dyDescent="0.25">
      <c r="F60">
        <v>58</v>
      </c>
      <c r="G60">
        <f t="shared" si="7"/>
        <v>185</v>
      </c>
      <c r="H60">
        <f t="shared" si="12"/>
        <v>0.72499999999999998</v>
      </c>
      <c r="J60">
        <f t="shared" si="4"/>
        <v>151.79999999999967</v>
      </c>
      <c r="K60">
        <f>_xlfn.NORM.DIST(J60,Arkusz1!$F$1,Arkusz1!$F$2,TRUE)</f>
        <v>3.0054038961198296E-2</v>
      </c>
      <c r="L60">
        <f t="shared" si="0"/>
        <v>6.7960804197483446E-2</v>
      </c>
    </row>
    <row r="61" spans="6:12" x14ac:dyDescent="0.25">
      <c r="F61">
        <v>59</v>
      </c>
      <c r="G61">
        <f t="shared" si="7"/>
        <v>187</v>
      </c>
      <c r="H61">
        <f t="shared" si="13"/>
        <v>0.72499999999999998</v>
      </c>
      <c r="J61">
        <f t="shared" si="4"/>
        <v>151.89999999999966</v>
      </c>
      <c r="K61">
        <f>_xlfn.NORM.DIST(J61,Arkusz1!$F$1,Arkusz1!$F$2,TRUE)</f>
        <v>3.0511184822771174E-2</v>
      </c>
      <c r="L61">
        <f t="shared" si="0"/>
        <v>6.8738510649549181E-2</v>
      </c>
    </row>
    <row r="62" spans="6:12" x14ac:dyDescent="0.25">
      <c r="F62">
        <v>60</v>
      </c>
      <c r="G62">
        <f t="shared" si="7"/>
        <v>187</v>
      </c>
      <c r="H62">
        <f t="shared" si="14"/>
        <v>0.75</v>
      </c>
      <c r="J62">
        <f t="shared" si="4"/>
        <v>151.99999999999966</v>
      </c>
      <c r="K62">
        <f>_xlfn.NORM.DIST(J62,Arkusz1!$F$1,Arkusz1!$F$2,TRUE)</f>
        <v>3.097407570673899E-2</v>
      </c>
      <c r="L62">
        <f t="shared" si="0"/>
        <v>6.9523061724703308E-2</v>
      </c>
    </row>
    <row r="63" spans="6:12" x14ac:dyDescent="0.25">
      <c r="F63">
        <v>61</v>
      </c>
      <c r="G63">
        <f t="shared" si="7"/>
        <v>188</v>
      </c>
      <c r="H63">
        <f t="shared" si="15"/>
        <v>0.75</v>
      </c>
      <c r="J63">
        <f t="shared" si="4"/>
        <v>152.09999999999965</v>
      </c>
      <c r="K63">
        <f>_xlfn.NORM.DIST(J63,Arkusz1!$F$1,Arkusz1!$F$2,TRUE)</f>
        <v>3.1442762980751056E-2</v>
      </c>
      <c r="L63">
        <f t="shared" si="0"/>
        <v>7.0314490115403069E-2</v>
      </c>
    </row>
    <row r="64" spans="6:12" x14ac:dyDescent="0.25">
      <c r="F64">
        <v>62</v>
      </c>
      <c r="G64">
        <f t="shared" si="7"/>
        <v>188</v>
      </c>
      <c r="H64">
        <f t="shared" si="16"/>
        <v>0.8</v>
      </c>
      <c r="J64">
        <f t="shared" si="4"/>
        <v>152.19999999999965</v>
      </c>
      <c r="K64">
        <f>_xlfn.NORM.DIST(J64,Arkusz1!$F$1,Arkusz1!$F$2,TRUE)</f>
        <v>3.1917298137243047E-2</v>
      </c>
      <c r="L64">
        <f t="shared" si="0"/>
        <v>7.1112828319844806E-2</v>
      </c>
    </row>
    <row r="65" spans="6:12" x14ac:dyDescent="0.25">
      <c r="F65">
        <v>63</v>
      </c>
      <c r="G65">
        <f t="shared" si="7"/>
        <v>188</v>
      </c>
      <c r="H65">
        <f t="shared" si="17"/>
        <v>0.75</v>
      </c>
      <c r="J65">
        <f t="shared" si="4"/>
        <v>152.29999999999964</v>
      </c>
      <c r="K65">
        <f>_xlfn.NORM.DIST(J65,Arkusz1!$F$1,Arkusz1!$F$2,TRUE)</f>
        <v>3.2397732788088489E-2</v>
      </c>
      <c r="L65">
        <f t="shared" si="0"/>
        <v>7.1918108636856548E-2</v>
      </c>
    </row>
    <row r="66" spans="6:12" x14ac:dyDescent="0.25">
      <c r="F66">
        <v>64</v>
      </c>
      <c r="G66">
        <f t="shared" si="7"/>
        <v>188</v>
      </c>
      <c r="H66">
        <f t="shared" ref="H66" si="30">COUNTIF(A:A,"&lt;="&amp;G66)/$D$1</f>
        <v>0.8</v>
      </c>
      <c r="J66">
        <f t="shared" si="4"/>
        <v>152.39999999999964</v>
      </c>
      <c r="K66">
        <f>_xlfn.NORM.DIST(J66,Arkusz1!$F$1,Arkusz1!$F$2,TRUE)</f>
        <v>3.2884118659162104E-2</v>
      </c>
      <c r="L66">
        <f t="shared" si="0"/>
        <v>7.2730363160773664E-2</v>
      </c>
    </row>
    <row r="67" spans="6:12" x14ac:dyDescent="0.25">
      <c r="F67">
        <v>65</v>
      </c>
      <c r="G67">
        <f t="shared" si="7"/>
        <v>192</v>
      </c>
      <c r="H67">
        <f t="shared" ref="H67" si="31">COUNTIF(A:A,"&lt;"&amp;G67)/$D$1</f>
        <v>0.8</v>
      </c>
      <c r="J67">
        <f t="shared" si="4"/>
        <v>152.49999999999963</v>
      </c>
      <c r="K67">
        <f>_xlfn.NORM.DIST(J67,Arkusz1!$F$1,Arkusz1!$F$2,TRUE)</f>
        <v>3.3376507584815404E-2</v>
      </c>
      <c r="L67">
        <f t="shared" ref="L67:L130" si="32">_xlfn.NORM.DIST(J67,$D$6,$D$7,TRUE)</f>
        <v>7.3549623776298118E-2</v>
      </c>
    </row>
    <row r="68" spans="6:12" x14ac:dyDescent="0.25">
      <c r="F68">
        <v>66</v>
      </c>
      <c r="G68">
        <f t="shared" si="7"/>
        <v>192</v>
      </c>
      <c r="H68">
        <f t="shared" si="12"/>
        <v>0.82499999999999996</v>
      </c>
      <c r="J68">
        <f t="shared" ref="J68:J131" si="33">J67+0.1</f>
        <v>152.59999999999962</v>
      </c>
      <c r="K68">
        <f>_xlfn.NORM.DIST(J68,Arkusz1!$F$1,Arkusz1!$F$2,TRUE)</f>
        <v>3.3874951502264085E-2</v>
      </c>
      <c r="L68">
        <f t="shared" si="32"/>
        <v>7.4375922153343363E-2</v>
      </c>
    </row>
    <row r="69" spans="6:12" x14ac:dyDescent="0.25">
      <c r="F69">
        <v>67</v>
      </c>
      <c r="G69">
        <f t="shared" si="7"/>
        <v>194</v>
      </c>
      <c r="H69">
        <f t="shared" si="13"/>
        <v>0.82499999999999996</v>
      </c>
      <c r="J69">
        <f t="shared" si="33"/>
        <v>152.69999999999962</v>
      </c>
      <c r="K69">
        <f>_xlfn.NORM.DIST(J69,Arkusz1!$F$1,Arkusz1!$F$2,TRUE)</f>
        <v>3.4379502445888062E-2</v>
      </c>
      <c r="L69">
        <f t="shared" si="32"/>
        <v>7.5209289741864471E-2</v>
      </c>
    </row>
    <row r="70" spans="6:12" x14ac:dyDescent="0.25">
      <c r="F70">
        <v>68</v>
      </c>
      <c r="G70">
        <f t="shared" si="7"/>
        <v>194</v>
      </c>
      <c r="H70">
        <f t="shared" si="14"/>
        <v>0.85</v>
      </c>
      <c r="J70">
        <f t="shared" si="33"/>
        <v>152.79999999999961</v>
      </c>
      <c r="K70">
        <f>_xlfn.NORM.DIST(J70,Arkusz1!$F$1,Arkusz1!$F$2,TRUE)</f>
        <v>3.4890212541443782E-2</v>
      </c>
      <c r="L70">
        <f t="shared" si="32"/>
        <v>7.6049757766673942E-2</v>
      </c>
    </row>
    <row r="71" spans="6:12" x14ac:dyDescent="0.25">
      <c r="F71">
        <v>69</v>
      </c>
      <c r="G71">
        <f t="shared" si="7"/>
        <v>199</v>
      </c>
      <c r="H71">
        <f t="shared" si="15"/>
        <v>0.85</v>
      </c>
      <c r="J71">
        <f t="shared" si="33"/>
        <v>152.89999999999961</v>
      </c>
      <c r="K71">
        <f>_xlfn.NORM.DIST(J71,Arkusz1!$F$1,Arkusz1!$F$2,TRUE)</f>
        <v>3.5407134000189563E-2</v>
      </c>
      <c r="L71">
        <f t="shared" si="32"/>
        <v>7.6897357222245707E-2</v>
      </c>
    </row>
    <row r="72" spans="6:12" x14ac:dyDescent="0.25">
      <c r="F72">
        <v>70</v>
      </c>
      <c r="G72">
        <f t="shared" ref="G72:G81" si="34">SMALL(A:A,(F72+1)/2)</f>
        <v>199</v>
      </c>
      <c r="H72">
        <f t="shared" si="16"/>
        <v>0.875</v>
      </c>
      <c r="J72">
        <f t="shared" si="33"/>
        <v>152.9999999999996</v>
      </c>
      <c r="K72">
        <f>_xlfn.NORM.DIST(J72,Arkusz1!$F$1,Arkusz1!$F$2,TRUE)</f>
        <v>3.5930319112923707E-2</v>
      </c>
      <c r="L72">
        <f t="shared" si="32"/>
        <v>7.775211886750634E-2</v>
      </c>
    </row>
    <row r="73" spans="6:12" x14ac:dyDescent="0.25">
      <c r="F73">
        <v>71</v>
      </c>
      <c r="G73">
        <f t="shared" si="34"/>
        <v>202</v>
      </c>
      <c r="H73">
        <f t="shared" si="17"/>
        <v>0.875</v>
      </c>
      <c r="J73">
        <f t="shared" si="33"/>
        <v>153.0999999999996</v>
      </c>
      <c r="K73">
        <f>_xlfn.NORM.DIST(J73,Arkusz1!$F$1,Arkusz1!$F$2,TRUE)</f>
        <v>3.6459820243935896E-2</v>
      </c>
      <c r="L73">
        <f t="shared" si="32"/>
        <v>7.8614073220615366E-2</v>
      </c>
    </row>
    <row r="74" spans="6:12" x14ac:dyDescent="0.25">
      <c r="F74">
        <v>72</v>
      </c>
      <c r="G74">
        <f t="shared" si="34"/>
        <v>202</v>
      </c>
      <c r="H74">
        <f t="shared" ref="H74" si="35">COUNTIF(A:A,"&lt;="&amp;G74)/$D$1</f>
        <v>0.9</v>
      </c>
      <c r="J74">
        <f t="shared" si="33"/>
        <v>153.19999999999959</v>
      </c>
      <c r="K74">
        <f>_xlfn.NORM.DIST(J74,Arkusz1!$F$1,Arkusz1!$F$2,TRUE)</f>
        <v>3.6995689824872349E-2</v>
      </c>
      <c r="L74">
        <f t="shared" si="32"/>
        <v>7.9483250553734716E-2</v>
      </c>
    </row>
    <row r="75" spans="6:12" x14ac:dyDescent="0.25">
      <c r="F75">
        <v>73</v>
      </c>
      <c r="G75">
        <f t="shared" si="34"/>
        <v>203</v>
      </c>
      <c r="H75">
        <f t="shared" ref="H75" si="36">COUNTIF(A:A,"&lt;"&amp;G75)/$D$1</f>
        <v>0.9</v>
      </c>
      <c r="J75">
        <f t="shared" si="33"/>
        <v>153.29999999999959</v>
      </c>
      <c r="K75">
        <f>_xlfn.NORM.DIST(J75,Arkusz1!$F$1,Arkusz1!$F$2,TRUE)</f>
        <v>3.7537980348514514E-2</v>
      </c>
      <c r="L75">
        <f t="shared" si="32"/>
        <v>8.0359680887789359E-2</v>
      </c>
    </row>
    <row r="76" spans="6:12" x14ac:dyDescent="0.25">
      <c r="F76">
        <v>74</v>
      </c>
      <c r="G76">
        <f t="shared" si="34"/>
        <v>203</v>
      </c>
      <c r="H76">
        <f t="shared" ref="H76" si="37">COUNTIF(A:A,"&lt;="&amp;G76)/$D$1</f>
        <v>0.95</v>
      </c>
      <c r="J76">
        <f t="shared" si="33"/>
        <v>153.39999999999958</v>
      </c>
      <c r="K76">
        <f>_xlfn.NORM.DIST(J76,Arkusz1!$F$1,Arkusz1!$F$2,TRUE)</f>
        <v>3.8086744362472488E-2</v>
      </c>
      <c r="L76">
        <f t="shared" si="32"/>
        <v>8.1243393987217902E-2</v>
      </c>
    </row>
    <row r="77" spans="6:12" x14ac:dyDescent="0.25">
      <c r="F77">
        <v>75</v>
      </c>
      <c r="G77">
        <f t="shared" si="34"/>
        <v>203</v>
      </c>
      <c r="H77">
        <f t="shared" ref="H77" si="38">COUNTIF(A:A,"&lt;"&amp;G77)/$D$1</f>
        <v>0.9</v>
      </c>
      <c r="J77">
        <f t="shared" si="33"/>
        <v>153.49999999999957</v>
      </c>
      <c r="K77">
        <f>_xlfn.NORM.DIST(J77,Arkusz1!$F$1,Arkusz1!$F$2,TRUE)</f>
        <v>3.8642034462792595E-2</v>
      </c>
      <c r="L77">
        <f t="shared" si="32"/>
        <v>8.2134419354716645E-2</v>
      </c>
    </row>
    <row r="78" spans="6:12" x14ac:dyDescent="0.25">
      <c r="F78">
        <v>76</v>
      </c>
      <c r="G78">
        <f t="shared" si="34"/>
        <v>203</v>
      </c>
      <c r="H78">
        <f t="shared" ref="H78" si="39">COUNTIF(A:A,"&lt;="&amp;G78)/$D$1</f>
        <v>0.95</v>
      </c>
      <c r="J78">
        <f t="shared" si="33"/>
        <v>153.59999999999957</v>
      </c>
      <c r="K78">
        <f>_xlfn.NORM.DIST(J78,Arkusz1!$F$1,Arkusz1!$F$2,TRUE)</f>
        <v>3.9203903287480191E-2</v>
      </c>
      <c r="L78">
        <f t="shared" si="32"/>
        <v>8.3032786225975513E-2</v>
      </c>
    </row>
    <row r="79" spans="6:12" x14ac:dyDescent="0.25">
      <c r="F79">
        <v>77</v>
      </c>
      <c r="G79">
        <f t="shared" si="34"/>
        <v>205</v>
      </c>
      <c r="H79">
        <f t="shared" ref="H79" si="40">COUNTIF(A:A,"&lt;"&amp;G79)/$D$1</f>
        <v>0.95</v>
      </c>
      <c r="J79">
        <f t="shared" si="33"/>
        <v>153.69999999999956</v>
      </c>
      <c r="K79">
        <f>_xlfn.NORM.DIST(J79,Arkusz1!$F$1,Arkusz1!$F$2,TRUE)</f>
        <v>3.9772403509938103E-2</v>
      </c>
      <c r="L79">
        <f t="shared" si="32"/>
        <v>8.3938523564408118E-2</v>
      </c>
    </row>
    <row r="80" spans="6:12" x14ac:dyDescent="0.25">
      <c r="F80">
        <v>78</v>
      </c>
      <c r="G80">
        <f t="shared" si="34"/>
        <v>205</v>
      </c>
      <c r="H80">
        <f t="shared" ref="H80" si="41">COUNTIF(A:A,"&lt;="&amp;G80)/$D$1</f>
        <v>0.97499999999999998</v>
      </c>
      <c r="J80">
        <f t="shared" si="33"/>
        <v>153.79999999999956</v>
      </c>
      <c r="K80">
        <f>_xlfn.NORM.DIST(J80,Arkusz1!$F$1,Arkusz1!$F$2,TRUE)</f>
        <v>4.0347587832320793E-2</v>
      </c>
      <c r="L80">
        <f t="shared" si="32"/>
        <v>8.4851660055876618E-2</v>
      </c>
    </row>
    <row r="81" spans="6:12" x14ac:dyDescent="0.25">
      <c r="F81">
        <v>79</v>
      </c>
      <c r="G81">
        <f t="shared" si="34"/>
        <v>212</v>
      </c>
      <c r="H81">
        <f t="shared" ref="H81" si="42">COUNTIF(A:A,"&lt;"&amp;G81)/$D$1</f>
        <v>0.97499999999999998</v>
      </c>
      <c r="J81">
        <f t="shared" si="33"/>
        <v>153.89999999999955</v>
      </c>
      <c r="K81">
        <f>_xlfn.NORM.DIST(J81,Arkusz1!$F$1,Arkusz1!$F$2,TRUE)</f>
        <v>4.0929508978804728E-2</v>
      </c>
      <c r="L81">
        <f t="shared" si="32"/>
        <v>8.5772224103411912E-2</v>
      </c>
    </row>
    <row r="82" spans="6:12" x14ac:dyDescent="0.25">
      <c r="F82">
        <v>80</v>
      </c>
      <c r="G82">
        <f>SMALL(A:A,(F82)/2)</f>
        <v>212</v>
      </c>
      <c r="H82">
        <f t="shared" ref="H82" si="43">COUNTIF(A:A,"&lt;="&amp;G82)/$D$1</f>
        <v>1</v>
      </c>
      <c r="J82">
        <f t="shared" si="33"/>
        <v>153.99999999999955</v>
      </c>
      <c r="K82">
        <f>_xlfn.NORM.DIST(J82,Arkusz1!$F$1,Arkusz1!$F$2,TRUE)</f>
        <v>4.151821968877642E-2</v>
      </c>
      <c r="L82">
        <f t="shared" si="32"/>
        <v>8.6700243821930145E-2</v>
      </c>
    </row>
    <row r="83" spans="6:12" x14ac:dyDescent="0.25">
      <c r="F83">
        <v>81</v>
      </c>
      <c r="G83">
        <f>G82+1</f>
        <v>213</v>
      </c>
      <c r="H83">
        <f t="shared" ref="H83" si="44">COUNTIF(A:A,"&lt;"&amp;G83)/$D$1</f>
        <v>1</v>
      </c>
      <c r="J83">
        <f t="shared" si="33"/>
        <v>154.09999999999954</v>
      </c>
      <c r="K83">
        <f>_xlfn.NORM.DIST(J83,Arkusz1!$F$1,Arkusz1!$F$2,TRUE)</f>
        <v>4.2113772709937096E-2</v>
      </c>
      <c r="L83">
        <f t="shared" si="32"/>
        <v>8.7635747032946923E-2</v>
      </c>
    </row>
    <row r="84" spans="6:12" x14ac:dyDescent="0.25">
      <c r="J84">
        <f t="shared" si="33"/>
        <v>154.19999999999953</v>
      </c>
      <c r="K84">
        <f>_xlfn.NORM.DIST(J84,Arkusz1!$F$1,Arkusz1!$F$2,TRUE)</f>
        <v>4.2716220791326094E-2</v>
      </c>
      <c r="L84">
        <f t="shared" si="32"/>
        <v>8.8578761259289027E-2</v>
      </c>
    </row>
    <row r="85" spans="6:12" x14ac:dyDescent="0.25">
      <c r="J85">
        <f t="shared" si="33"/>
        <v>154.29999999999953</v>
      </c>
      <c r="K85">
        <f>_xlfn.NORM.DIST(J85,Arkusz1!$F$1,Arkusz1!$F$2,TRUE)</f>
        <v>4.3325616676262543E-2</v>
      </c>
      <c r="L85">
        <f t="shared" si="32"/>
        <v>8.9529313719806033E-2</v>
      </c>
    </row>
    <row r="86" spans="6:12" x14ac:dyDescent="0.25">
      <c r="J86">
        <f t="shared" si="33"/>
        <v>154.39999999999952</v>
      </c>
      <c r="K86">
        <f>_xlfn.NORM.DIST(J86,Arkusz1!$F$1,Arkusz1!$F$2,TRUE)</f>
        <v>4.394201309520647E-2</v>
      </c>
      <c r="L86">
        <f t="shared" si="32"/>
        <v>9.0487431324081505E-2</v>
      </c>
    </row>
    <row r="87" spans="6:12" x14ac:dyDescent="0.25">
      <c r="J87">
        <f t="shared" si="33"/>
        <v>154.49999999999952</v>
      </c>
      <c r="K87">
        <f>_xlfn.NORM.DIST(J87,Arkusz1!$F$1,Arkusz1!$F$2,TRUE)</f>
        <v>4.4565462758540016E-2</v>
      </c>
      <c r="L87">
        <f t="shared" si="32"/>
        <v>9.145314066714505E-2</v>
      </c>
    </row>
    <row r="88" spans="6:12" x14ac:dyDescent="0.25">
      <c r="J88">
        <f t="shared" si="33"/>
        <v>154.59999999999951</v>
      </c>
      <c r="K88">
        <f>_xlfn.NORM.DIST(J88,Arkusz1!$F$1,Arkusz1!$F$2,TRUE)</f>
        <v>4.5196018349269014E-2</v>
      </c>
      <c r="L88">
        <f t="shared" si="32"/>
        <v>9.242646802418672E-2</v>
      </c>
    </row>
    <row r="89" spans="6:12" x14ac:dyDescent="0.25">
      <c r="J89">
        <f t="shared" si="33"/>
        <v>154.69999999999951</v>
      </c>
      <c r="K89">
        <f>_xlfn.NORM.DIST(J89,Arkusz1!$F$1,Arkusz1!$F$2,TRUE)</f>
        <v>4.5833732515646271E-2</v>
      </c>
      <c r="L89">
        <f t="shared" si="32"/>
        <v>9.3407439345273596E-2</v>
      </c>
    </row>
    <row r="90" spans="6:12" x14ac:dyDescent="0.25">
      <c r="J90">
        <f t="shared" si="33"/>
        <v>154.7999999999995</v>
      </c>
      <c r="K90">
        <f>_xlfn.NORM.DIST(J90,Arkusz1!$F$1,Arkusz1!$F$2,TRUE)</f>
        <v>4.6478657863716813E-2</v>
      </c>
      <c r="L90">
        <f t="shared" si="32"/>
        <v>9.4396080250070749E-2</v>
      </c>
    </row>
    <row r="91" spans="6:12" x14ac:dyDescent="0.25">
      <c r="J91">
        <f t="shared" si="33"/>
        <v>154.89999999999949</v>
      </c>
      <c r="K91">
        <f>_xlfn.NORM.DIST(J91,Arkusz1!$F$1,Arkusz1!$F$2,TRUE)</f>
        <v>4.7130846949785928E-2</v>
      </c>
      <c r="L91">
        <f t="shared" si="32"/>
        <v>9.5392416022566665E-2</v>
      </c>
    </row>
    <row r="92" spans="6:12" x14ac:dyDescent="0.25">
      <c r="J92">
        <f t="shared" si="33"/>
        <v>154.99999999999949</v>
      </c>
      <c r="K92">
        <f>_xlfn.NORM.DIST(J92,Arkusz1!$F$1,Arkusz1!$F$2,TRUE)</f>
        <v>4.7790352272811303E-2</v>
      </c>
      <c r="L92">
        <f t="shared" si="32"/>
        <v>9.639647160580421E-2</v>
      </c>
    </row>
    <row r="93" spans="6:12" x14ac:dyDescent="0.25">
      <c r="J93">
        <f t="shared" si="33"/>
        <v>155.09999999999948</v>
      </c>
      <c r="K93">
        <f>_xlfn.NORM.DIST(J93,Arkusz1!$F$1,Arkusz1!$F$2,TRUE)</f>
        <v>4.8457226266719326E-2</v>
      </c>
      <c r="L93">
        <f t="shared" si="32"/>
        <v>9.7408271596618384E-2</v>
      </c>
    </row>
    <row r="94" spans="6:12" x14ac:dyDescent="0.25">
      <c r="J94">
        <f t="shared" si="33"/>
        <v>155.19999999999948</v>
      </c>
      <c r="K94">
        <f>_xlfn.NORM.DIST(J94,Arkusz1!$F$1,Arkusz1!$F$2,TRUE)</f>
        <v>4.9131521292647098E-2</v>
      </c>
      <c r="L94">
        <f t="shared" si="32"/>
        <v>9.84278402403818E-2</v>
      </c>
    </row>
    <row r="95" spans="6:12" x14ac:dyDescent="0.25">
      <c r="J95">
        <f t="shared" si="33"/>
        <v>155.29999999999947</v>
      </c>
      <c r="K95">
        <f>_xlfn.NORM.DIST(J95,Arkusz1!$F$1,Arkusz1!$F$2,TRUE)</f>
        <v>4.9813289631110542E-2</v>
      </c>
      <c r="L95">
        <f t="shared" si="32"/>
        <v>9.9455201425758477E-2</v>
      </c>
    </row>
    <row r="96" spans="6:12" x14ac:dyDescent="0.25">
      <c r="J96">
        <f t="shared" si="33"/>
        <v>155.39999999999947</v>
      </c>
      <c r="K96">
        <f>_xlfn.NORM.DIST(J96,Arkusz1!$F$1,Arkusz1!$F$2,TRUE)</f>
        <v>5.050258347410002E-2</v>
      </c>
      <c r="L96">
        <f t="shared" si="32"/>
        <v>0.10049037867946749</v>
      </c>
    </row>
    <row r="97" spans="10:12" x14ac:dyDescent="0.25">
      <c r="J97">
        <f t="shared" si="33"/>
        <v>155.49999999999946</v>
      </c>
      <c r="K97">
        <f>_xlfn.NORM.DIST(J97,Arkusz1!$F$1,Arkusz1!$F$2,TRUE)</f>
        <v>5.1199454917104044E-2</v>
      </c>
      <c r="L97">
        <f t="shared" si="32"/>
        <v>0.10153339516105697</v>
      </c>
    </row>
    <row r="98" spans="10:12" x14ac:dyDescent="0.25">
      <c r="J98">
        <f t="shared" si="33"/>
        <v>155.59999999999945</v>
      </c>
      <c r="K98">
        <f>_xlfn.NORM.DIST(J98,Arkusz1!$F$1,Arkusz1!$F$2,TRUE)</f>
        <v>5.1903955951062147E-2</v>
      </c>
      <c r="L98">
        <f t="shared" si="32"/>
        <v>0.10258427365768985</v>
      </c>
    </row>
    <row r="99" spans="10:12" x14ac:dyDescent="0.25">
      <c r="J99">
        <f t="shared" si="33"/>
        <v>155.69999999999945</v>
      </c>
      <c r="K99">
        <f>_xlfn.NORM.DIST(J99,Arkusz1!$F$1,Arkusz1!$F$2,TRUE)</f>
        <v>5.2616138454248125E-2</v>
      </c>
      <c r="L99">
        <f t="shared" si="32"/>
        <v>0.1036430365789419</v>
      </c>
    </row>
    <row r="100" spans="10:12" x14ac:dyDescent="0.25">
      <c r="J100">
        <f t="shared" si="33"/>
        <v>155.79999999999944</v>
      </c>
      <c r="K100">
        <f>_xlfn.NORM.DIST(J100,Arkusz1!$F$1,Arkusz1!$F$2,TRUE)</f>
        <v>5.3336054184084263E-2</v>
      </c>
      <c r="L100">
        <f t="shared" si="32"/>
        <v>0.10470970595161354</v>
      </c>
    </row>
    <row r="101" spans="10:12" x14ac:dyDescent="0.25">
      <c r="J101">
        <f t="shared" si="33"/>
        <v>155.89999999999944</v>
      </c>
      <c r="K101">
        <f>_xlfn.NORM.DIST(J101,Arkusz1!$F$1,Arkusz1!$F$2,TRUE)</f>
        <v>5.4063754768888327E-2</v>
      </c>
      <c r="L101">
        <f t="shared" si="32"/>
        <v>0.10578430341455612</v>
      </c>
    </row>
    <row r="102" spans="10:12" x14ac:dyDescent="0.25">
      <c r="J102">
        <f t="shared" si="33"/>
        <v>155.99999999999943</v>
      </c>
      <c r="K102">
        <f>_xlfn.NORM.DIST(J102,Arkusz1!$F$1,Arkusz1!$F$2,TRUE)</f>
        <v>5.4799291699553769E-2</v>
      </c>
      <c r="L102">
        <f t="shared" si="32"/>
        <v>0.10686685021351397</v>
      </c>
    </row>
    <row r="103" spans="10:12" x14ac:dyDescent="0.25">
      <c r="J103">
        <f t="shared" si="33"/>
        <v>156.09999999999943</v>
      </c>
      <c r="K103">
        <f>_xlfn.NORM.DIST(J103,Arkusz1!$F$1,Arkusz1!$F$2,TRUE)</f>
        <v>5.5542716321164434E-2</v>
      </c>
      <c r="L103">
        <f t="shared" si="32"/>
        <v>0.10795736719598265</v>
      </c>
    </row>
    <row r="104" spans="10:12" x14ac:dyDescent="0.25">
      <c r="J104">
        <f t="shared" si="33"/>
        <v>156.19999999999942</v>
      </c>
      <c r="K104">
        <f>_xlfn.NORM.DIST(J104,Arkusz1!$F$1,Arkusz1!$F$2,TRUE)</f>
        <v>5.6294079824545269E-2</v>
      </c>
      <c r="L104">
        <f t="shared" si="32"/>
        <v>0.10905587480608522</v>
      </c>
    </row>
    <row r="105" spans="10:12" x14ac:dyDescent="0.25">
      <c r="J105">
        <f t="shared" si="33"/>
        <v>156.29999999999941</v>
      </c>
      <c r="K105">
        <f>_xlfn.NORM.DIST(J105,Arkusz1!$F$1,Arkusz1!$F$2,TRUE)</f>
        <v>5.705343323774973E-2</v>
      </c>
      <c r="L105">
        <f t="shared" si="32"/>
        <v>0.11016239307946699</v>
      </c>
    </row>
    <row r="106" spans="10:12" x14ac:dyDescent="0.25">
      <c r="J106">
        <f t="shared" si="33"/>
        <v>156.39999999999941</v>
      </c>
      <c r="K106">
        <f>_xlfn.NORM.DIST(J106,Arkusz1!$F$1,Arkusz1!$F$2,TRUE)</f>
        <v>5.782082741748585E-2</v>
      </c>
      <c r="L106">
        <f t="shared" si="32"/>
        <v>0.11127694163820957</v>
      </c>
    </row>
    <row r="107" spans="10:12" x14ac:dyDescent="0.25">
      <c r="J107">
        <f t="shared" si="33"/>
        <v>156.4999999999994</v>
      </c>
      <c r="K107">
        <f>_xlfn.NORM.DIST(J107,Arkusz1!$F$1,Arkusz1!$F$2,TRUE)</f>
        <v>5.8596313040481032E-2</v>
      </c>
      <c r="L107">
        <f t="shared" si="32"/>
        <v>0.11239953968576667</v>
      </c>
    </row>
    <row r="108" spans="10:12" x14ac:dyDescent="0.25">
      <c r="J108">
        <f t="shared" si="33"/>
        <v>156.5999999999994</v>
      </c>
      <c r="K108">
        <f>_xlfn.NORM.DIST(J108,Arkusz1!$F$1,Arkusz1!$F$2,TRUE)</f>
        <v>5.9379940594788259E-2</v>
      </c>
      <c r="L108">
        <f t="shared" si="32"/>
        <v>0.11353020600192031</v>
      </c>
    </row>
    <row r="109" spans="10:12" x14ac:dyDescent="0.25">
      <c r="J109">
        <f t="shared" si="33"/>
        <v>156.69999999999939</v>
      </c>
      <c r="K109">
        <f>_xlfn.NORM.DIST(J109,Arkusz1!$F$1,Arkusz1!$F$2,TRUE)</f>
        <v>6.0171760371034007E-2</v>
      </c>
      <c r="L109">
        <f t="shared" si="32"/>
        <v>0.11466895893776068</v>
      </c>
    </row>
    <row r="110" spans="10:12" x14ac:dyDescent="0.25">
      <c r="J110">
        <f t="shared" si="33"/>
        <v>156.79999999999939</v>
      </c>
      <c r="K110">
        <f>_xlfn.NORM.DIST(J110,Arkusz1!$F$1,Arkusz1!$F$2,TRUE)</f>
        <v>6.0971822453609444E-2</v>
      </c>
      <c r="L110">
        <f t="shared" si="32"/>
        <v>0.11581581641068973</v>
      </c>
    </row>
    <row r="111" spans="10:12" x14ac:dyDescent="0.25">
      <c r="J111">
        <f t="shared" si="33"/>
        <v>156.89999999999938</v>
      </c>
      <c r="K111">
        <f>_xlfn.NORM.DIST(J111,Arkusz1!$F$1,Arkusz1!$F$2,TRUE)</f>
        <v>6.1780176711806835E-2</v>
      </c>
      <c r="L111">
        <f t="shared" si="32"/>
        <v>0.11697079589944931</v>
      </c>
    </row>
    <row r="112" spans="10:12" x14ac:dyDescent="0.25">
      <c r="J112">
        <f t="shared" si="33"/>
        <v>156.99999999999937</v>
      </c>
      <c r="K112">
        <f>_xlfn.NORM.DIST(J112,Arkusz1!$F$1,Arkusz1!$F$2,TRUE)</f>
        <v>6.2596872790901703E-2</v>
      </c>
      <c r="L112">
        <f t="shared" si="32"/>
        <v>0.11813391443917516</v>
      </c>
    </row>
    <row r="113" spans="10:12" x14ac:dyDescent="0.25">
      <c r="J113">
        <f t="shared" si="33"/>
        <v>157.09999999999937</v>
      </c>
      <c r="K113">
        <f>_xlfn.NORM.DIST(J113,Arkusz1!$F$1,Arkusz1!$F$2,TRUE)</f>
        <v>6.3421960103182629E-2</v>
      </c>
      <c r="L113">
        <f t="shared" si="32"/>
        <v>0.11930518861647861</v>
      </c>
    </row>
    <row r="114" spans="10:12" x14ac:dyDescent="0.25">
      <c r="J114">
        <f t="shared" si="33"/>
        <v>157.19999999999936</v>
      </c>
      <c r="K114">
        <f>_xlfn.NORM.DIST(J114,Arkusz1!$F$1,Arkusz1!$F$2,TRUE)</f>
        <v>6.4255487818930479E-2</v>
      </c>
      <c r="L114">
        <f t="shared" si="32"/>
        <v>0.12048463456455524</v>
      </c>
    </row>
    <row r="115" spans="10:12" x14ac:dyDescent="0.25">
      <c r="J115">
        <f t="shared" si="33"/>
        <v>157.29999999999936</v>
      </c>
      <c r="K115">
        <f>_xlfn.NORM.DIST(J115,Arkusz1!$F$1,Arkusz1!$F$2,TRUE)</f>
        <v>6.509750485734779E-2</v>
      </c>
      <c r="L115">
        <f t="shared" si="32"/>
        <v>0.12167226795832337</v>
      </c>
    </row>
    <row r="116" spans="10:12" x14ac:dyDescent="0.25">
      <c r="J116">
        <f t="shared" si="33"/>
        <v>157.39999999999935</v>
      </c>
      <c r="K116">
        <f>_xlfn.NORM.DIST(J116,Arkusz1!$F$1,Arkusz1!$F$2,TRUE)</f>
        <v>6.594805987744029E-2</v>
      </c>
      <c r="L116">
        <f t="shared" si="32"/>
        <v>0.12286810400959222</v>
      </c>
    </row>
    <row r="117" spans="10:12" x14ac:dyDescent="0.25">
      <c r="J117">
        <f t="shared" si="33"/>
        <v>157.49999999999935</v>
      </c>
      <c r="K117">
        <f>_xlfn.NORM.DIST(J117,Arkusz1!$F$1,Arkusz1!$F$2,TRUE)</f>
        <v>6.6807201268852437E-2</v>
      </c>
      <c r="L117">
        <f t="shared" si="32"/>
        <v>0.12407215746226145</v>
      </c>
    </row>
    <row r="118" spans="10:12" x14ac:dyDescent="0.25">
      <c r="J118">
        <f t="shared" si="33"/>
        <v>157.59999999999934</v>
      </c>
      <c r="K118">
        <f>_xlfn.NORM.DIST(J118,Arkusz1!$F$1,Arkusz1!$F$2,TRUE)</f>
        <v>6.7674977142657397E-2</v>
      </c>
      <c r="L118">
        <f t="shared" si="32"/>
        <v>0.12528444258755303</v>
      </c>
    </row>
    <row r="119" spans="10:12" x14ac:dyDescent="0.25">
      <c r="J119">
        <f t="shared" si="33"/>
        <v>157.69999999999933</v>
      </c>
      <c r="K119">
        <f>_xlfn.NORM.DIST(J119,Arkusz1!$F$1,Arkusz1!$F$2,TRUE)</f>
        <v>6.8551435322104698E-2</v>
      </c>
      <c r="L119">
        <f t="shared" si="32"/>
        <v>0.12650497317927575</v>
      </c>
    </row>
    <row r="120" spans="10:12" x14ac:dyDescent="0.25">
      <c r="J120">
        <f t="shared" si="33"/>
        <v>157.79999999999933</v>
      </c>
      <c r="K120">
        <f>_xlfn.NORM.DIST(J120,Arkusz1!$F$1,Arkusz1!$F$2,TRUE)</f>
        <v>6.9436623333325759E-2</v>
      </c>
      <c r="L120">
        <f t="shared" si="32"/>
        <v>0.12773376254912494</v>
      </c>
    </row>
    <row r="121" spans="10:12" x14ac:dyDescent="0.25">
      <c r="J121">
        <f t="shared" si="33"/>
        <v>157.89999999999932</v>
      </c>
      <c r="K121">
        <f>_xlfn.NORM.DIST(J121,Arkusz1!$F$1,Arkusz1!$F$2,TRUE)</f>
        <v>7.0330588395999441E-2</v>
      </c>
      <c r="L121">
        <f t="shared" si="32"/>
        <v>0.128970823522017</v>
      </c>
    </row>
    <row r="122" spans="10:12" x14ac:dyDescent="0.25">
      <c r="J122">
        <f t="shared" si="33"/>
        <v>157.99999999999932</v>
      </c>
      <c r="K122">
        <f>_xlfn.NORM.DIST(J122,Arkusz1!$F$1,Arkusz1!$F$2,TRUE)</f>
        <v>7.123337741397992E-2</v>
      </c>
      <c r="L122">
        <f t="shared" si="32"/>
        <v>0.13021616843146025</v>
      </c>
    </row>
    <row r="123" spans="10:12" x14ac:dyDescent="0.25">
      <c r="J123">
        <f t="shared" si="33"/>
        <v>158.09999999999931</v>
      </c>
      <c r="K123">
        <f>_xlfn.NORM.DIST(J123,Arkusz1!$F$1,Arkusz1!$F$2,TRUE)</f>
        <v>7.2145036965887435E-2</v>
      </c>
      <c r="L123">
        <f t="shared" si="32"/>
        <v>0.13146980911496384</v>
      </c>
    </row>
    <row r="124" spans="10:12" x14ac:dyDescent="0.25">
      <c r="J124">
        <f t="shared" si="33"/>
        <v>158.19999999999931</v>
      </c>
      <c r="K124">
        <f>_xlfn.NORM.DIST(J124,Arkusz1!$F$1,Arkusz1!$F$2,TRUE)</f>
        <v>7.3065613295664814E-2</v>
      </c>
      <c r="L124">
        <f t="shared" si="32"/>
        <v>0.13273175690948472</v>
      </c>
    </row>
    <row r="125" spans="10:12" x14ac:dyDescent="0.25">
      <c r="J125">
        <f t="shared" si="33"/>
        <v>158.2999999999993</v>
      </c>
      <c r="K125">
        <f>_xlfn.NORM.DIST(J125,Arkusz1!$F$1,Arkusz1!$F$2,TRUE)</f>
        <v>7.3995152303100428E-2</v>
      </c>
      <c r="L125">
        <f t="shared" si="32"/>
        <v>0.13400202264691424</v>
      </c>
    </row>
    <row r="126" spans="10:12" x14ac:dyDescent="0.25">
      <c r="J126">
        <f t="shared" si="33"/>
        <v>158.3999999999993</v>
      </c>
      <c r="K126">
        <f>_xlfn.NORM.DIST(J126,Arkusz1!$F$1,Arkusz1!$F$2,TRUE)</f>
        <v>7.4933699534320428E-2</v>
      </c>
      <c r="L126">
        <f t="shared" si="32"/>
        <v>0.13528061664960567</v>
      </c>
    </row>
    <row r="127" spans="10:12" x14ac:dyDescent="0.25">
      <c r="J127">
        <f t="shared" si="33"/>
        <v>158.49999999999929</v>
      </c>
      <c r="K127">
        <f>_xlfn.NORM.DIST(J127,Arkusz1!$F$1,Arkusz1!$F$2,TRUE)</f>
        <v>7.5881300172251323E-2</v>
      </c>
      <c r="L127">
        <f t="shared" si="32"/>
        <v>0.13656754872594321</v>
      </c>
    </row>
    <row r="128" spans="10:12" x14ac:dyDescent="0.25">
      <c r="J128">
        <f t="shared" si="33"/>
        <v>158.59999999999928</v>
      </c>
      <c r="K128">
        <f>_xlfn.NORM.DIST(J128,Arkusz1!$F$1,Arkusz1!$F$2,TRUE)</f>
        <v>7.6837999027055293E-2</v>
      </c>
      <c r="L128">
        <f t="shared" si="32"/>
        <v>0.13786282816595355</v>
      </c>
    </row>
    <row r="129" spans="10:12" x14ac:dyDescent="0.25">
      <c r="J129">
        <f t="shared" si="33"/>
        <v>158.69999999999928</v>
      </c>
      <c r="K129">
        <f>_xlfn.NORM.DIST(J129,Arkusz1!$F$1,Arkusz1!$F$2,TRUE)</f>
        <v>7.7803840526539367E-2</v>
      </c>
      <c r="L129">
        <f t="shared" si="32"/>
        <v>0.13916646373696179</v>
      </c>
    </row>
    <row r="130" spans="10:12" x14ac:dyDescent="0.25">
      <c r="J130">
        <f t="shared" si="33"/>
        <v>158.79999999999927</v>
      </c>
      <c r="K130">
        <f>_xlfn.NORM.DIST(J130,Arkusz1!$F$1,Arkusz1!$F$2,TRUE)</f>
        <v>7.8778868706541064E-2</v>
      </c>
      <c r="L130">
        <f t="shared" si="32"/>
        <v>0.14047846367929154</v>
      </c>
    </row>
    <row r="131" spans="10:12" x14ac:dyDescent="0.25">
      <c r="J131">
        <f t="shared" si="33"/>
        <v>158.89999999999927</v>
      </c>
      <c r="K131">
        <f>_xlfn.NORM.DIST(J131,Arkusz1!$F$1,Arkusz1!$F$2,TRUE)</f>
        <v>7.976312720129243E-2</v>
      </c>
      <c r="L131">
        <f t="shared" ref="L131:L194" si="45">_xlfn.NORM.DIST(J131,$D$6,$D$7,TRUE)</f>
        <v>0.14179883570201135</v>
      </c>
    </row>
    <row r="132" spans="10:12" x14ac:dyDescent="0.25">
      <c r="J132">
        <f t="shared" ref="J132:J195" si="46">J131+0.1</f>
        <v>158.99999999999926</v>
      </c>
      <c r="K132">
        <f>_xlfn.NORM.DIST(J132,Arkusz1!$F$1,Arkusz1!$F$2,TRUE)</f>
        <v>8.0756659233763656E-2</v>
      </c>
      <c r="L132">
        <f t="shared" si="45"/>
        <v>0.14312758697872768</v>
      </c>
    </row>
    <row r="133" spans="10:12" x14ac:dyDescent="0.25">
      <c r="J133">
        <f t="shared" si="46"/>
        <v>159.09999999999926</v>
      </c>
      <c r="K133">
        <f>_xlfn.NORM.DIST(J133,Arkusz1!$F$1,Arkusz1!$F$2,TRUE)</f>
        <v>8.175950760598906E-2</v>
      </c>
      <c r="L133">
        <f t="shared" si="45"/>
        <v>0.14446472414342643</v>
      </c>
    </row>
    <row r="134" spans="10:12" x14ac:dyDescent="0.25">
      <c r="J134">
        <f t="shared" si="46"/>
        <v>159.19999999999925</v>
      </c>
      <c r="K134">
        <f>_xlfn.NORM.DIST(J134,Arkusz1!$F$1,Arkusz1!$F$2,TRUE)</f>
        <v>8.2771714689377204E-2</v>
      </c>
      <c r="L134">
        <f t="shared" si="45"/>
        <v>0.14581025328636243</v>
      </c>
    </row>
    <row r="135" spans="10:12" x14ac:dyDescent="0.25">
      <c r="J135">
        <f t="shared" si="46"/>
        <v>159.29999999999924</v>
      </c>
      <c r="K135">
        <f>_xlfn.NORM.DIST(J135,Arkusz1!$F$1,Arkusz1!$F$2,TRUE)</f>
        <v>8.3793322415006491E-2</v>
      </c>
      <c r="L135">
        <f t="shared" si="45"/>
        <v>0.14716417994999992</v>
      </c>
    </row>
    <row r="136" spans="10:12" x14ac:dyDescent="0.25">
      <c r="J136">
        <f t="shared" si="46"/>
        <v>159.39999999999924</v>
      </c>
      <c r="K136">
        <f>_xlfn.NORM.DIST(J136,Arkusz1!$F$1,Arkusz1!$F$2,TRUE)</f>
        <v>8.4824372263909695E-2</v>
      </c>
      <c r="L136">
        <f t="shared" si="45"/>
        <v>0.14852650912500376</v>
      </c>
    </row>
    <row r="137" spans="10:12" x14ac:dyDescent="0.25">
      <c r="J137">
        <f t="shared" si="46"/>
        <v>159.49999999999923</v>
      </c>
      <c r="K137">
        <f>_xlfn.NORM.DIST(J137,Arkusz1!$F$1,Arkusz1!$F$2,TRUE)</f>
        <v>8.5864905257347857E-2</v>
      </c>
      <c r="L137">
        <f t="shared" si="45"/>
        <v>0.14989724524628201</v>
      </c>
    </row>
    <row r="138" spans="10:12" x14ac:dyDescent="0.25">
      <c r="J138">
        <f t="shared" si="46"/>
        <v>159.59999999999923</v>
      </c>
      <c r="K138">
        <f>_xlfn.NORM.DIST(J138,Arkusz1!$F$1,Arkusz1!$F$2,TRUE)</f>
        <v>8.6914961947076819E-2</v>
      </c>
      <c r="L138">
        <f t="shared" si="45"/>
        <v>0.15127639218908301</v>
      </c>
    </row>
    <row r="139" spans="10:12" x14ac:dyDescent="0.25">
      <c r="J139">
        <f t="shared" si="46"/>
        <v>159.69999999999922</v>
      </c>
      <c r="K139">
        <f>_xlfn.NORM.DIST(J139,Arkusz1!$F$1,Arkusz1!$F$2,TRUE)</f>
        <v>8.7974582405608223E-2</v>
      </c>
      <c r="L139">
        <f t="shared" si="45"/>
        <v>0.15266395326514481</v>
      </c>
    </row>
    <row r="140" spans="10:12" x14ac:dyDescent="0.25">
      <c r="J140">
        <f t="shared" si="46"/>
        <v>159.79999999999922</v>
      </c>
      <c r="K140">
        <f>_xlfn.NORM.DIST(J140,Arkusz1!$F$1,Arkusz1!$F$2,TRUE)</f>
        <v>8.9043806216466306E-2</v>
      </c>
      <c r="L140">
        <f t="shared" si="45"/>
        <v>0.15405993121890088</v>
      </c>
    </row>
    <row r="141" spans="10:12" x14ac:dyDescent="0.25">
      <c r="J141">
        <f t="shared" si="46"/>
        <v>159.89999999999921</v>
      </c>
      <c r="K141">
        <f>_xlfn.NORM.DIST(J141,Arkusz1!$F$1,Arkusz1!$F$2,TRUE)</f>
        <v>9.0122672464443887E-2</v>
      </c>
      <c r="L141">
        <f t="shared" si="45"/>
        <v>0.15546432822374159</v>
      </c>
    </row>
    <row r="142" spans="10:12" x14ac:dyDescent="0.25">
      <c r="J142">
        <f t="shared" si="46"/>
        <v>159.9999999999992</v>
      </c>
      <c r="K142">
        <f>_xlfn.NORM.DIST(J142,Arkusz1!$F$1,Arkusz1!$F$2,TRUE)</f>
        <v>9.1211219725859161E-2</v>
      </c>
      <c r="L142">
        <f t="shared" si="45"/>
        <v>0.15687714587833274</v>
      </c>
    </row>
    <row r="143" spans="10:12" x14ac:dyDescent="0.25">
      <c r="J143">
        <f t="shared" si="46"/>
        <v>160.0999999999992</v>
      </c>
      <c r="K143">
        <f>_xlfn.NORM.DIST(J143,Arkusz1!$F$1,Arkusz1!$F$2,TRUE)</f>
        <v>9.2309486058814783E-2</v>
      </c>
      <c r="L143">
        <f t="shared" si="45"/>
        <v>0.15829838520299178</v>
      </c>
    </row>
    <row r="144" spans="10:12" x14ac:dyDescent="0.25">
      <c r="J144">
        <f t="shared" si="46"/>
        <v>160.19999999999919</v>
      </c>
      <c r="K144">
        <f>_xlfn.NORM.DIST(J144,Arkusz1!$F$1,Arkusz1!$F$2,TRUE)</f>
        <v>9.3417508993462822E-2</v>
      </c>
      <c r="L144">
        <f t="shared" si="45"/>
        <v>0.15972804663612361</v>
      </c>
    </row>
    <row r="145" spans="10:12" x14ac:dyDescent="0.25">
      <c r="J145">
        <f t="shared" si="46"/>
        <v>160.29999999999919</v>
      </c>
      <c r="K145">
        <f>_xlfn.NORM.DIST(J145,Arkusz1!$F$1,Arkusz1!$F$2,TRUE)</f>
        <v>9.4535325522276448E-2</v>
      </c>
      <c r="L145">
        <f t="shared" si="45"/>
        <v>0.16116613003071631</v>
      </c>
    </row>
    <row r="146" spans="10:12" x14ac:dyDescent="0.25">
      <c r="J146">
        <f t="shared" si="46"/>
        <v>160.39999999999918</v>
      </c>
      <c r="K146">
        <f>_xlfn.NORM.DIST(J146,Arkusz1!$F$1,Arkusz1!$F$2,TRUE)</f>
        <v>9.5662972090331699E-2</v>
      </c>
      <c r="L146">
        <f t="shared" si="45"/>
        <v>0.16261263465089723</v>
      </c>
    </row>
    <row r="147" spans="10:12" x14ac:dyDescent="0.25">
      <c r="J147">
        <f t="shared" si="46"/>
        <v>160.49999999999918</v>
      </c>
      <c r="K147">
        <f>_xlfn.NORM.DIST(J147,Arkusz1!$F$1,Arkusz1!$F$2,TRUE)</f>
        <v>9.6800484585600935E-2</v>
      </c>
      <c r="L147">
        <f t="shared" si="45"/>
        <v>0.16406755916855204</v>
      </c>
    </row>
    <row r="148" spans="10:12" x14ac:dyDescent="0.25">
      <c r="J148">
        <f t="shared" si="46"/>
        <v>160.59999999999917</v>
      </c>
      <c r="K148">
        <f>_xlfn.NORM.DIST(J148,Arkusz1!$F$1,Arkusz1!$F$2,TRUE)</f>
        <v>9.7947898329259916E-2</v>
      </c>
      <c r="L148">
        <f t="shared" si="45"/>
        <v>0.16553090166000556</v>
      </c>
    </row>
    <row r="149" spans="10:12" x14ac:dyDescent="0.25">
      <c r="J149">
        <f t="shared" si="46"/>
        <v>160.69999999999916</v>
      </c>
      <c r="K149">
        <f>_xlfn.NORM.DIST(J149,Arkusz1!$F$1,Arkusz1!$F$2,TRUE)</f>
        <v>9.9105248066012439E-2</v>
      </c>
      <c r="L149">
        <f t="shared" si="45"/>
        <v>0.16700265960276761</v>
      </c>
    </row>
    <row r="150" spans="10:12" x14ac:dyDescent="0.25">
      <c r="J150">
        <f t="shared" si="46"/>
        <v>160.79999999999916</v>
      </c>
      <c r="K150">
        <f>_xlfn.NORM.DIST(J150,Arkusz1!$F$1,Arkusz1!$F$2,TRUE)</f>
        <v>0.10027256795443225</v>
      </c>
      <c r="L150">
        <f t="shared" si="45"/>
        <v>0.16848282987234239</v>
      </c>
    </row>
    <row r="151" spans="10:12" x14ac:dyDescent="0.25">
      <c r="J151">
        <f t="shared" si="46"/>
        <v>160.89999999999915</v>
      </c>
      <c r="K151">
        <f>_xlfn.NORM.DIST(J151,Arkusz1!$F$1,Arkusz1!$F$2,TRUE)</f>
        <v>0.10144989155732707</v>
      </c>
      <c r="L151">
        <f t="shared" si="45"/>
        <v>0.16997140873910471</v>
      </c>
    </row>
    <row r="152" spans="10:12" x14ac:dyDescent="0.25">
      <c r="J152">
        <f t="shared" si="46"/>
        <v>160.99999999999915</v>
      </c>
      <c r="K152">
        <f>_xlfn.NORM.DIST(J152,Arkusz1!$F$1,Arkusz1!$F$2,TRUE)</f>
        <v>0.1026372518321256</v>
      </c>
      <c r="L152">
        <f t="shared" si="45"/>
        <v>0.1714683918652419</v>
      </c>
    </row>
    <row r="153" spans="10:12" x14ac:dyDescent="0.25">
      <c r="J153">
        <f t="shared" si="46"/>
        <v>161.09999999999914</v>
      </c>
      <c r="K153">
        <f>_xlfn.NORM.DIST(J153,Arkusz1!$F$1,Arkusz1!$F$2,TRUE)</f>
        <v>0.10383468112129005</v>
      </c>
      <c r="L153">
        <f t="shared" si="45"/>
        <v>0.17297377430176411</v>
      </c>
    </row>
    <row r="154" spans="10:12" x14ac:dyDescent="0.25">
      <c r="J154">
        <f t="shared" si="46"/>
        <v>161.19999999999914</v>
      </c>
      <c r="K154">
        <f>_xlfn.NORM.DIST(J154,Arkusz1!$F$1,Arkusz1!$F$2,TRUE)</f>
        <v>0.10504221114275697</v>
      </c>
      <c r="L154">
        <f t="shared" si="45"/>
        <v>0.17448755048558257</v>
      </c>
    </row>
    <row r="155" spans="10:12" x14ac:dyDescent="0.25">
      <c r="J155">
        <f t="shared" si="46"/>
        <v>161.29999999999913</v>
      </c>
      <c r="K155">
        <f>_xlfn.NORM.DIST(J155,Arkusz1!$F$1,Arkusz1!$F$2,TRUE)</f>
        <v>0.10625987298040852</v>
      </c>
      <c r="L155">
        <f t="shared" si="45"/>
        <v>0.17600971423665665</v>
      </c>
    </row>
    <row r="156" spans="10:12" x14ac:dyDescent="0.25">
      <c r="J156">
        <f t="shared" si="46"/>
        <v>161.39999999999912</v>
      </c>
      <c r="K156">
        <f>_xlfn.NORM.DIST(J156,Arkusz1!$F$1,Arkusz1!$F$2,TRUE)</f>
        <v>0.1074876970745761</v>
      </c>
      <c r="L156">
        <f t="shared" si="45"/>
        <v>0.17754025875521279</v>
      </c>
    </row>
    <row r="157" spans="10:12" x14ac:dyDescent="0.25">
      <c r="J157">
        <f t="shared" si="46"/>
        <v>161.49999999999912</v>
      </c>
      <c r="K157">
        <f>_xlfn.NORM.DIST(J157,Arkusz1!$F$1,Arkusz1!$F$2,TRUE)</f>
        <v>0.10872571321258018</v>
      </c>
      <c r="L157">
        <f t="shared" si="45"/>
        <v>0.17907917661903272</v>
      </c>
    </row>
    <row r="158" spans="10:12" x14ac:dyDescent="0.25">
      <c r="J158">
        <f t="shared" si="46"/>
        <v>161.59999999999911</v>
      </c>
      <c r="K158">
        <f>_xlfn.NORM.DIST(J158,Arkusz1!$F$1,Arkusz1!$F$2,TRUE)</f>
        <v>0.10997395051930649</v>
      </c>
      <c r="L158">
        <f t="shared" si="45"/>
        <v>0.18062645978081487</v>
      </c>
    </row>
    <row r="159" spans="10:12" x14ac:dyDescent="0.25">
      <c r="J159">
        <f t="shared" si="46"/>
        <v>161.69999999999911</v>
      </c>
      <c r="K159">
        <f>_xlfn.NORM.DIST(J159,Arkusz1!$F$1,Arkusz1!$F$2,TRUE)</f>
        <v>0.11123243744782331</v>
      </c>
      <c r="L159">
        <f t="shared" si="45"/>
        <v>0.18218209956560799</v>
      </c>
    </row>
    <row r="160" spans="10:12" x14ac:dyDescent="0.25">
      <c r="J160">
        <f t="shared" si="46"/>
        <v>161.7999999999991</v>
      </c>
      <c r="K160">
        <f>_xlfn.NORM.DIST(J160,Arkusz1!$F$1,Arkusz1!$F$2,TRUE)</f>
        <v>0.11250120177004053</v>
      </c>
      <c r="L160">
        <f t="shared" si="45"/>
        <v>0.18374608666831863</v>
      </c>
    </row>
    <row r="161" spans="10:12" x14ac:dyDescent="0.25">
      <c r="J161">
        <f t="shared" si="46"/>
        <v>161.8999999999991</v>
      </c>
      <c r="K161">
        <f>_xlfn.NORM.DIST(J161,Arkusz1!$F$1,Arkusz1!$F$2,TRUE)</f>
        <v>0.11378027056741384</v>
      </c>
      <c r="L161">
        <f t="shared" si="45"/>
        <v>0.18531841115129311</v>
      </c>
    </row>
    <row r="162" spans="10:12" x14ac:dyDescent="0.25">
      <c r="J162">
        <f t="shared" si="46"/>
        <v>161.99999999999909</v>
      </c>
      <c r="K162">
        <f>_xlfn.NORM.DIST(J162,Arkusz1!$F$1,Arkusz1!$F$2,TRUE)</f>
        <v>0.11506967022169651</v>
      </c>
      <c r="L162">
        <f t="shared" si="45"/>
        <v>0.18689906244197516</v>
      </c>
    </row>
    <row r="163" spans="10:12" x14ac:dyDescent="0.25">
      <c r="J163">
        <f t="shared" si="46"/>
        <v>162.09999999999908</v>
      </c>
      <c r="K163">
        <f>_xlfn.NORM.DIST(J163,Arkusz1!$F$1,Arkusz1!$F$2,TRUE)</f>
        <v>0.11636942640574027</v>
      </c>
      <c r="L163">
        <f t="shared" si="45"/>
        <v>0.18848802933063885</v>
      </c>
    </row>
    <row r="164" spans="10:12" x14ac:dyDescent="0.25">
      <c r="J164">
        <f t="shared" si="46"/>
        <v>162.19999999999908</v>
      </c>
      <c r="K164">
        <f>_xlfn.NORM.DIST(J164,Arkusz1!$F$1,Arkusz1!$F$2,TRUE)</f>
        <v>0.11767956407434944</v>
      </c>
      <c r="L164">
        <f t="shared" si="45"/>
        <v>0.19008529996819934</v>
      </c>
    </row>
    <row r="165" spans="10:12" x14ac:dyDescent="0.25">
      <c r="J165">
        <f t="shared" si="46"/>
        <v>162.29999999999907</v>
      </c>
      <c r="K165">
        <f>_xlfn.NORM.DIST(J165,Arkusz1!$F$1,Arkusz1!$F$2,TRUE)</f>
        <v>0.11900010745518842</v>
      </c>
      <c r="L165">
        <f t="shared" si="45"/>
        <v>0.19169086186410103</v>
      </c>
    </row>
    <row r="166" spans="10:12" x14ac:dyDescent="0.25">
      <c r="J166">
        <f t="shared" si="46"/>
        <v>162.39999999999907</v>
      </c>
      <c r="K166">
        <f>_xlfn.NORM.DIST(J166,Arkusz1!$F$1,Arkusz1!$F$2,TRUE)</f>
        <v>0.12033108003974768</v>
      </c>
      <c r="L166">
        <f t="shared" si="45"/>
        <v>0.19330470188428375</v>
      </c>
    </row>
    <row r="167" spans="10:12" x14ac:dyDescent="0.25">
      <c r="J167">
        <f t="shared" si="46"/>
        <v>162.49999999999906</v>
      </c>
      <c r="K167">
        <f>_xlfn.NORM.DIST(J167,Arkusz1!$F$1,Arkusz1!$F$2,TRUE)</f>
        <v>0.1216725045743686</v>
      </c>
      <c r="L167">
        <f t="shared" si="45"/>
        <v>0.19492680624922934</v>
      </c>
    </row>
    <row r="168" spans="10:12" x14ac:dyDescent="0.25">
      <c r="J168">
        <f t="shared" si="46"/>
        <v>162.59999999999906</v>
      </c>
      <c r="K168">
        <f>_xlfn.NORM.DIST(J168,Arkusz1!$F$1,Arkusz1!$F$2,TRUE)</f>
        <v>0.12302440305133051</v>
      </c>
      <c r="L168">
        <f t="shared" si="45"/>
        <v>0.19655716053208688</v>
      </c>
    </row>
    <row r="169" spans="10:12" x14ac:dyDescent="0.25">
      <c r="J169">
        <f t="shared" si="46"/>
        <v>162.69999999999905</v>
      </c>
      <c r="K169">
        <f>_xlfn.NORM.DIST(J169,Arkusz1!$F$1,Arkusz1!$F$2,TRUE)</f>
        <v>0.12438679670000266</v>
      </c>
      <c r="L169">
        <f t="shared" si="45"/>
        <v>0.19819574965687989</v>
      </c>
    </row>
    <row r="170" spans="10:12" x14ac:dyDescent="0.25">
      <c r="J170">
        <f t="shared" si="46"/>
        <v>162.79999999999905</v>
      </c>
      <c r="K170">
        <f>_xlfn.NORM.DIST(J170,Arkusz1!$F$1,Arkusz1!$F$2,TRUE)</f>
        <v>0.12575970597806257</v>
      </c>
      <c r="L170">
        <f t="shared" si="45"/>
        <v>0.19984255789679425</v>
      </c>
    </row>
    <row r="171" spans="10:12" x14ac:dyDescent="0.25">
      <c r="J171">
        <f t="shared" si="46"/>
        <v>162.89999999999904</v>
      </c>
      <c r="K171">
        <f>_xlfn.NORM.DIST(J171,Arkusz1!$F$1,Arkusz1!$F$2,TRUE)</f>
        <v>0.12714315056278488</v>
      </c>
      <c r="L171">
        <f t="shared" si="45"/>
        <v>0.20149756887254822</v>
      </c>
    </row>
    <row r="172" spans="10:12" x14ac:dyDescent="0.25">
      <c r="J172">
        <f t="shared" si="46"/>
        <v>162.99999999999903</v>
      </c>
      <c r="K172">
        <f>_xlfn.NORM.DIST(J172,Arkusz1!$F$1,Arkusz1!$F$2,TRUE)</f>
        <v>0.1285371493424014</v>
      </c>
      <c r="L172">
        <f t="shared" si="45"/>
        <v>0.20316076555084653</v>
      </c>
    </row>
    <row r="173" spans="10:12" x14ac:dyDescent="0.25">
      <c r="J173">
        <f t="shared" si="46"/>
        <v>163.09999999999903</v>
      </c>
      <c r="K173">
        <f>_xlfn.NORM.DIST(J173,Arkusz1!$F$1,Arkusz1!$F$2,TRUE)</f>
        <v>0.12994172040753607</v>
      </c>
      <c r="L173">
        <f t="shared" si="45"/>
        <v>0.20483213024291633</v>
      </c>
    </row>
    <row r="174" spans="10:12" x14ac:dyDescent="0.25">
      <c r="J174">
        <f t="shared" si="46"/>
        <v>163.19999999999902</v>
      </c>
      <c r="K174">
        <f>_xlfn.NORM.DIST(J174,Arkusz1!$F$1,Arkusz1!$F$2,TRUE)</f>
        <v>0.13135688104271678</v>
      </c>
      <c r="L174">
        <f t="shared" si="45"/>
        <v>0.20651164460312854</v>
      </c>
    </row>
    <row r="175" spans="10:12" x14ac:dyDescent="0.25">
      <c r="J175">
        <f t="shared" si="46"/>
        <v>163.29999999999902</v>
      </c>
      <c r="K175">
        <f>_xlfn.NORM.DIST(J175,Arkusz1!$F$1,Arkusz1!$F$2,TRUE)</f>
        <v>0.13278264771796686</v>
      </c>
      <c r="L175">
        <f t="shared" si="45"/>
        <v>0.20819928962770409</v>
      </c>
    </row>
    <row r="176" spans="10:12" x14ac:dyDescent="0.25">
      <c r="J176">
        <f t="shared" si="46"/>
        <v>163.39999999999901</v>
      </c>
      <c r="K176">
        <f>_xlfn.NORM.DIST(J176,Arkusz1!$F$1,Arkusz1!$F$2,TRUE)</f>
        <v>0.13421903608047789</v>
      </c>
      <c r="L176">
        <f t="shared" si="45"/>
        <v>0.20989504565350511</v>
      </c>
    </row>
    <row r="177" spans="10:12" x14ac:dyDescent="0.25">
      <c r="J177">
        <f t="shared" si="46"/>
        <v>163.49999999999901</v>
      </c>
      <c r="K177">
        <f>_xlfn.NORM.DIST(J177,Arkusz1!$F$1,Arkusz1!$F$2,TRUE)</f>
        <v>0.13566606094636821</v>
      </c>
      <c r="L177">
        <f t="shared" si="45"/>
        <v>0.21159889235691262</v>
      </c>
    </row>
    <row r="178" spans="10:12" x14ac:dyDescent="0.25">
      <c r="J178">
        <f t="shared" si="46"/>
        <v>163.599999999999</v>
      </c>
      <c r="K178">
        <f>_xlfn.NORM.DIST(J178,Arkusz1!$F$1,Arkusz1!$F$2,TRUE)</f>
        <v>0.13712373629252672</v>
      </c>
      <c r="L178">
        <f t="shared" si="45"/>
        <v>0.21331080875279104</v>
      </c>
    </row>
    <row r="179" spans="10:12" x14ac:dyDescent="0.25">
      <c r="J179">
        <f t="shared" si="46"/>
        <v>163.69999999999899</v>
      </c>
      <c r="K179">
        <f>_xlfn.NORM.DIST(J179,Arkusz1!$F$1,Arkusz1!$F$2,TRUE)</f>
        <v>0.13859207524854722</v>
      </c>
      <c r="L179">
        <f t="shared" si="45"/>
        <v>0.21503077319353994</v>
      </c>
    </row>
    <row r="180" spans="10:12" x14ac:dyDescent="0.25">
      <c r="J180">
        <f t="shared" si="46"/>
        <v>163.79999999999899</v>
      </c>
      <c r="K180">
        <f>_xlfn.NORM.DIST(J180,Arkusz1!$F$1,Arkusz1!$F$2,TRUE)</f>
        <v>0.14007109008875404</v>
      </c>
      <c r="L180">
        <f t="shared" si="45"/>
        <v>0.21675876336823419</v>
      </c>
    </row>
    <row r="181" spans="10:12" x14ac:dyDescent="0.25">
      <c r="J181">
        <f t="shared" si="46"/>
        <v>163.89999999999898</v>
      </c>
      <c r="K181">
        <f>_xlfn.NORM.DIST(J181,Arkusz1!$F$1,Arkusz1!$F$2,TRUE)</f>
        <v>0.14156079222432208</v>
      </c>
      <c r="L181">
        <f t="shared" si="45"/>
        <v>0.21849475630185156</v>
      </c>
    </row>
    <row r="182" spans="10:12" x14ac:dyDescent="0.25">
      <c r="J182">
        <f t="shared" si="46"/>
        <v>163.99999999999898</v>
      </c>
      <c r="K182">
        <f>_xlfn.NORM.DIST(J182,Arkusz1!$F$1,Arkusz1!$F$2,TRUE)</f>
        <v>0.14306119219549362</v>
      </c>
      <c r="L182">
        <f t="shared" si="45"/>
        <v>0.22023872835459082</v>
      </c>
    </row>
    <row r="183" spans="10:12" x14ac:dyDescent="0.25">
      <c r="J183">
        <f t="shared" si="46"/>
        <v>164.09999999999897</v>
      </c>
      <c r="K183">
        <f>_xlfn.NORM.DIST(J183,Arkusz1!$F$1,Arkusz1!$F$2,TRUE)</f>
        <v>0.14457229966389396</v>
      </c>
      <c r="L183">
        <f t="shared" si="45"/>
        <v>0.22199065522127834</v>
      </c>
    </row>
    <row r="184" spans="10:12" x14ac:dyDescent="0.25">
      <c r="J184">
        <f t="shared" si="46"/>
        <v>164.19999999999897</v>
      </c>
      <c r="K184">
        <f>_xlfn.NORM.DIST(J184,Arkusz1!$F$1,Arkusz1!$F$2,TRUE)</f>
        <v>0.14609412340494909</v>
      </c>
      <c r="L184">
        <f t="shared" si="45"/>
        <v>0.22375051193086531</v>
      </c>
    </row>
    <row r="185" spans="10:12" x14ac:dyDescent="0.25">
      <c r="J185">
        <f t="shared" si="46"/>
        <v>164.29999999999896</v>
      </c>
      <c r="K185">
        <f>_xlfn.NORM.DIST(J185,Arkusz1!$F$1,Arkusz1!$F$2,TRUE)</f>
        <v>0.14762667130040694</v>
      </c>
      <c r="L185">
        <f t="shared" si="45"/>
        <v>0.22551827284601528</v>
      </c>
    </row>
    <row r="186" spans="10:12" x14ac:dyDescent="0.25">
      <c r="J186">
        <f t="shared" si="46"/>
        <v>164.39999999999895</v>
      </c>
      <c r="K186">
        <f>_xlfn.NORM.DIST(J186,Arkusz1!$F$1,Arkusz1!$F$2,TRUE)</f>
        <v>0.14916995033096522</v>
      </c>
      <c r="L186">
        <f t="shared" si="45"/>
        <v>0.22729391166278334</v>
      </c>
    </row>
    <row r="187" spans="10:12" x14ac:dyDescent="0.25">
      <c r="J187">
        <f t="shared" si="46"/>
        <v>164.49999999999895</v>
      </c>
      <c r="K187">
        <f>_xlfn.NORM.DIST(J187,Arkusz1!$F$1,Arkusz1!$F$2,TRUE)</f>
        <v>0.15072396656900824</v>
      </c>
      <c r="L187">
        <f t="shared" si="45"/>
        <v>0.22907740141038613</v>
      </c>
    </row>
    <row r="188" spans="10:12" x14ac:dyDescent="0.25">
      <c r="J188">
        <f t="shared" si="46"/>
        <v>164.59999999999894</v>
      </c>
      <c r="K188">
        <f>_xlfn.NORM.DIST(J188,Arkusz1!$F$1,Arkusz1!$F$2,TRUE)</f>
        <v>0.15228872517145448</v>
      </c>
      <c r="L188">
        <f t="shared" si="45"/>
        <v>0.23086871445106469</v>
      </c>
    </row>
    <row r="189" spans="10:12" x14ac:dyDescent="0.25">
      <c r="J189">
        <f t="shared" si="46"/>
        <v>164.69999999999894</v>
      </c>
      <c r="K189">
        <f>_xlfn.NORM.DIST(J189,Arkusz1!$F$1,Arkusz1!$F$2,TRUE)</f>
        <v>0.15386423037271804</v>
      </c>
      <c r="L189">
        <f t="shared" si="45"/>
        <v>0.23266782248003887</v>
      </c>
    </row>
    <row r="190" spans="10:12" x14ac:dyDescent="0.25">
      <c r="J190">
        <f t="shared" si="46"/>
        <v>164.79999999999893</v>
      </c>
      <c r="K190">
        <f>_xlfn.NORM.DIST(J190,Arkusz1!$F$1,Arkusz1!$F$2,TRUE)</f>
        <v>0.15545048547778584</v>
      </c>
      <c r="L190">
        <f t="shared" si="45"/>
        <v>0.23447469652555572</v>
      </c>
    </row>
    <row r="191" spans="10:12" x14ac:dyDescent="0.25">
      <c r="J191">
        <f t="shared" si="46"/>
        <v>164.89999999999893</v>
      </c>
      <c r="K191">
        <f>_xlfn.NORM.DIST(J191,Arkusz1!$F$1,Arkusz1!$F$2,TRUE)</f>
        <v>0.15704749285541308</v>
      </c>
      <c r="L191">
        <f t="shared" si="45"/>
        <v>0.23628930694902953</v>
      </c>
    </row>
    <row r="192" spans="10:12" x14ac:dyDescent="0.25">
      <c r="J192">
        <f t="shared" si="46"/>
        <v>164.99999999999892</v>
      </c>
      <c r="K192">
        <f>_xlfn.NORM.DIST(J192,Arkusz1!$F$1,Arkusz1!$F$2,TRUE)</f>
        <v>0.15865525393143964</v>
      </c>
      <c r="L192">
        <f t="shared" si="45"/>
        <v>0.23811162344527778</v>
      </c>
    </row>
    <row r="193" spans="10:12" x14ac:dyDescent="0.25">
      <c r="J193">
        <f t="shared" si="46"/>
        <v>165.09999999999891</v>
      </c>
      <c r="K193">
        <f>_xlfn.NORM.DIST(J193,Arkusz1!$F$1,Arkusz1!$F$2,TRUE)</f>
        <v>0.16027376918222835</v>
      </c>
      <c r="L193">
        <f t="shared" si="45"/>
        <v>0.2399416150428485</v>
      </c>
    </row>
    <row r="194" spans="10:12" x14ac:dyDescent="0.25">
      <c r="J194">
        <f t="shared" si="46"/>
        <v>165.19999999999891</v>
      </c>
      <c r="K194">
        <f>_xlfn.NORM.DIST(J194,Arkusz1!$F$1,Arkusz1!$F$2,TRUE)</f>
        <v>0.16190303812823001</v>
      </c>
      <c r="L194">
        <f t="shared" si="45"/>
        <v>0.24177925010444451</v>
      </c>
    </row>
    <row r="195" spans="10:12" x14ac:dyDescent="0.25">
      <c r="J195">
        <f t="shared" si="46"/>
        <v>165.2999999999989</v>
      </c>
      <c r="K195">
        <f>_xlfn.NORM.DIST(J195,Arkusz1!$F$1,Arkusz1!$F$2,TRUE)</f>
        <v>0.16354305932767432</v>
      </c>
      <c r="L195">
        <f t="shared" ref="L195:L258" si="47">_xlfn.NORM.DIST(J195,$D$6,$D$7,TRUE)</f>
        <v>0.24362449632744015</v>
      </c>
    </row>
    <row r="196" spans="10:12" x14ac:dyDescent="0.25">
      <c r="J196">
        <f t="shared" ref="J196:J259" si="48">J195+0.1</f>
        <v>165.3999999999989</v>
      </c>
      <c r="K196">
        <f>_xlfn.NORM.DIST(J196,Arkusz1!$F$1,Arkusz1!$F$2,TRUE)</f>
        <v>0.16519383037039115</v>
      </c>
      <c r="L196">
        <f t="shared" si="47"/>
        <v>0.24547732074449435</v>
      </c>
    </row>
    <row r="197" spans="10:12" x14ac:dyDescent="0.25">
      <c r="J197">
        <f t="shared" si="48"/>
        <v>165.49999999999889</v>
      </c>
      <c r="K197">
        <f>_xlfn.NORM.DIST(J197,Arkusz1!$F$1,Arkusz1!$F$2,TRUE)</f>
        <v>0.16685534787176451</v>
      </c>
      <c r="L197">
        <f t="shared" si="47"/>
        <v>0.24733768972425885</v>
      </c>
    </row>
    <row r="198" spans="10:12" x14ac:dyDescent="0.25">
      <c r="J198">
        <f t="shared" si="48"/>
        <v>165.59999999999889</v>
      </c>
      <c r="K198">
        <f>_xlfn.NORM.DIST(J198,Arkusz1!$F$1,Arkusz1!$F$2,TRUE)</f>
        <v>0.16852760746681911</v>
      </c>
      <c r="L198">
        <f t="shared" si="47"/>
        <v>0.24920556897218127</v>
      </c>
    </row>
    <row r="199" spans="10:12" x14ac:dyDescent="0.25">
      <c r="J199">
        <f t="shared" si="48"/>
        <v>165.69999999999888</v>
      </c>
      <c r="K199">
        <f>_xlfn.NORM.DIST(J199,Arkusz1!$F$1,Arkusz1!$F$2,TRUE)</f>
        <v>0.17021060380444455</v>
      </c>
      <c r="L199">
        <f t="shared" si="47"/>
        <v>0.25108092353140465</v>
      </c>
    </row>
    <row r="200" spans="10:12" x14ac:dyDescent="0.25">
      <c r="J200">
        <f t="shared" si="48"/>
        <v>165.79999999999887</v>
      </c>
      <c r="K200">
        <f>_xlfn.NORM.DIST(J200,Arkusz1!$F$1,Arkusz1!$F$2,TRUE)</f>
        <v>0.17190433054175763</v>
      </c>
      <c r="L200">
        <f t="shared" si="47"/>
        <v>0.2529637177837627</v>
      </c>
    </row>
    <row r="201" spans="10:12" x14ac:dyDescent="0.25">
      <c r="J201">
        <f t="shared" si="48"/>
        <v>165.89999999999887</v>
      </c>
      <c r="K201">
        <f>_xlfn.NORM.DIST(J201,Arkusz1!$F$1,Arkusz1!$F$2,TRUE)</f>
        <v>0.17360878033860519</v>
      </c>
      <c r="L201">
        <f t="shared" si="47"/>
        <v>0.25485391545087144</v>
      </c>
    </row>
    <row r="202" spans="10:12" x14ac:dyDescent="0.25">
      <c r="J202">
        <f t="shared" si="48"/>
        <v>165.99999999999886</v>
      </c>
      <c r="K202">
        <f>_xlfn.NORM.DIST(J202,Arkusz1!$F$1,Arkusz1!$F$2,TRUE)</f>
        <v>0.17532394485220987</v>
      </c>
      <c r="L202">
        <f t="shared" si="47"/>
        <v>0.25675147959531697</v>
      </c>
    </row>
    <row r="203" spans="10:12" x14ac:dyDescent="0.25">
      <c r="J203">
        <f t="shared" si="48"/>
        <v>166.09999999999886</v>
      </c>
      <c r="K203">
        <f>_xlfn.NORM.DIST(J203,Arkusz1!$F$1,Arkusz1!$F$2,TRUE)</f>
        <v>0.17704981473196096</v>
      </c>
      <c r="L203">
        <f t="shared" si="47"/>
        <v>0.25865637262194024</v>
      </c>
    </row>
    <row r="204" spans="10:12" x14ac:dyDescent="0.25">
      <c r="J204">
        <f t="shared" si="48"/>
        <v>166.19999999999885</v>
      </c>
      <c r="K204">
        <f>_xlfn.NORM.DIST(J204,Arkusz1!$F$1,Arkusz1!$F$2,TRUE)</f>
        <v>0.1787863796143517</v>
      </c>
      <c r="L204">
        <f t="shared" si="47"/>
        <v>0.2605685562792186</v>
      </c>
    </row>
    <row r="205" spans="10:12" x14ac:dyDescent="0.25">
      <c r="J205">
        <f t="shared" si="48"/>
        <v>166.29999999999885</v>
      </c>
      <c r="K205">
        <f>_xlfn.NORM.DIST(J205,Arkusz1!$F$1,Arkusz1!$F$2,TRUE)</f>
        <v>0.18053362811806647</v>
      </c>
      <c r="L205">
        <f t="shared" si="47"/>
        <v>0.26248799166074344</v>
      </c>
    </row>
    <row r="206" spans="10:12" x14ac:dyDescent="0.25">
      <c r="J206">
        <f t="shared" si="48"/>
        <v>166.39999999999884</v>
      </c>
      <c r="K206">
        <f>_xlfn.NORM.DIST(J206,Arkusz1!$F$1,Arkusz1!$F$2,TRUE)</f>
        <v>0.18229154783921808</v>
      </c>
      <c r="L206">
        <f t="shared" si="47"/>
        <v>0.26441463920679598</v>
      </c>
    </row>
    <row r="207" spans="10:12" x14ac:dyDescent="0.25">
      <c r="J207">
        <f t="shared" si="48"/>
        <v>166.49999999999883</v>
      </c>
      <c r="K207">
        <f>_xlfn.NORM.DIST(J207,Arkusz1!$F$1,Arkusz1!$F$2,TRUE)</f>
        <v>0.18406012534673877</v>
      </c>
      <c r="L207">
        <f t="shared" si="47"/>
        <v>0.26634845870601931</v>
      </c>
    </row>
    <row r="208" spans="10:12" x14ac:dyDescent="0.25">
      <c r="J208">
        <f t="shared" si="48"/>
        <v>166.59999999999883</v>
      </c>
      <c r="K208">
        <f>_xlfn.NORM.DIST(J208,Arkusz1!$F$1,Arkusz1!$F$2,TRUE)</f>
        <v>0.185839346177926</v>
      </c>
      <c r="L208">
        <f t="shared" si="47"/>
        <v>0.26828940929718836</v>
      </c>
    </row>
    <row r="209" spans="10:12" x14ac:dyDescent="0.25">
      <c r="J209">
        <f t="shared" si="48"/>
        <v>166.69999999999882</v>
      </c>
      <c r="K209">
        <f>_xlfn.NORM.DIST(J209,Arkusz1!$F$1,Arkusz1!$F$2,TRUE)</f>
        <v>0.18762919483414506</v>
      </c>
      <c r="L209">
        <f t="shared" si="47"/>
        <v>0.27023744947107597</v>
      </c>
    </row>
    <row r="210" spans="10:12" x14ac:dyDescent="0.25">
      <c r="J210">
        <f t="shared" si="48"/>
        <v>166.79999999999882</v>
      </c>
      <c r="K210">
        <f>_xlfn.NORM.DIST(J210,Arkusz1!$F$1,Arkusz1!$F$2,TRUE)</f>
        <v>0.18942965477669077</v>
      </c>
      <c r="L210">
        <f t="shared" si="47"/>
        <v>0.2721925370724172</v>
      </c>
    </row>
    <row r="211" spans="10:12" x14ac:dyDescent="0.25">
      <c r="J211">
        <f t="shared" si="48"/>
        <v>166.89999999999881</v>
      </c>
      <c r="K211">
        <f>_xlfn.NORM.DIST(J211,Arkusz1!$F$1,Arkusz1!$F$2,TRUE)</f>
        <v>0.19124070842280969</v>
      </c>
      <c r="L211">
        <f t="shared" si="47"/>
        <v>0.2741546293019711</v>
      </c>
    </row>
    <row r="212" spans="10:12" x14ac:dyDescent="0.25">
      <c r="J212">
        <f t="shared" si="48"/>
        <v>166.99999999999881</v>
      </c>
      <c r="K212">
        <f>_xlfn.NORM.DIST(J212,Arkusz1!$F$1,Arkusz1!$F$2,TRUE)</f>
        <v>0.19306233714188509</v>
      </c>
      <c r="L212">
        <f t="shared" si="47"/>
        <v>0.27612368271867871</v>
      </c>
    </row>
    <row r="213" spans="10:12" x14ac:dyDescent="0.25">
      <c r="J213">
        <f t="shared" si="48"/>
        <v>167.0999999999988</v>
      </c>
      <c r="K213">
        <f>_xlfn.NORM.DIST(J213,Arkusz1!$F$1,Arkusz1!$F$2,TRUE)</f>
        <v>0.19489452125178627</v>
      </c>
      <c r="L213">
        <f t="shared" si="47"/>
        <v>0.27809965324191882</v>
      </c>
    </row>
    <row r="214" spans="10:12" x14ac:dyDescent="0.25">
      <c r="J214">
        <f t="shared" si="48"/>
        <v>167.19999999999879</v>
      </c>
      <c r="K214">
        <f>_xlfn.NORM.DIST(J214,Arkusz1!$F$1,Arkusz1!$F$2,TRUE)</f>
        <v>0.19673724001538387</v>
      </c>
      <c r="L214">
        <f t="shared" si="47"/>
        <v>0.28008249615386149</v>
      </c>
    </row>
    <row r="215" spans="10:12" x14ac:dyDescent="0.25">
      <c r="J215">
        <f t="shared" si="48"/>
        <v>167.29999999999879</v>
      </c>
      <c r="K215">
        <f>_xlfn.NORM.DIST(J215,Arkusz1!$F$1,Arkusz1!$F$2,TRUE)</f>
        <v>0.19859047163723312</v>
      </c>
      <c r="L215">
        <f t="shared" si="47"/>
        <v>0.28207216610191804</v>
      </c>
    </row>
    <row r="216" spans="10:12" x14ac:dyDescent="0.25">
      <c r="J216">
        <f t="shared" si="48"/>
        <v>167.39999999999878</v>
      </c>
      <c r="K216">
        <f>_xlfn.NORM.DIST(J216,Arkusz1!$F$1,Arkusz1!$F$2,TRUE)</f>
        <v>0.20045419326042693</v>
      </c>
      <c r="L216">
        <f t="shared" si="47"/>
        <v>0.28406861710128789</v>
      </c>
    </row>
    <row r="217" spans="10:12" x14ac:dyDescent="0.25">
      <c r="J217">
        <f t="shared" si="48"/>
        <v>167.49999999999878</v>
      </c>
      <c r="K217">
        <f>_xlfn.NORM.DIST(J217,Arkusz1!$F$1,Arkusz1!$F$2,TRUE)</f>
        <v>0.20232838096362002</v>
      </c>
      <c r="L217">
        <f t="shared" si="47"/>
        <v>0.28607180253760317</v>
      </c>
    </row>
    <row r="218" spans="10:12" x14ac:dyDescent="0.25">
      <c r="J218">
        <f t="shared" si="48"/>
        <v>167.59999999999877</v>
      </c>
      <c r="K218">
        <f>_xlfn.NORM.DIST(J218,Arkusz1!$F$1,Arkusz1!$F$2,TRUE)</f>
        <v>0.2042130097582262</v>
      </c>
      <c r="L218">
        <f t="shared" si="47"/>
        <v>0.28808167516966976</v>
      </c>
    </row>
    <row r="219" spans="10:12" x14ac:dyDescent="0.25">
      <c r="J219">
        <f t="shared" si="48"/>
        <v>167.69999999999877</v>
      </c>
      <c r="K219">
        <f>_xlfn.NORM.DIST(J219,Arkusz1!$F$1,Arkusz1!$F$2,TRUE)</f>
        <v>0.20610805358578962</v>
      </c>
      <c r="L219">
        <f t="shared" si="47"/>
        <v>0.29009818713230401</v>
      </c>
    </row>
    <row r="220" spans="10:12" x14ac:dyDescent="0.25">
      <c r="J220">
        <f t="shared" si="48"/>
        <v>167.79999999999876</v>
      </c>
      <c r="K220">
        <f>_xlfn.NORM.DIST(J220,Arkusz1!$F$1,Arkusz1!$F$2,TRUE)</f>
        <v>0.20801348531553299</v>
      </c>
      <c r="L220">
        <f t="shared" si="47"/>
        <v>0.29212128993926817</v>
      </c>
    </row>
    <row r="221" spans="10:12" x14ac:dyDescent="0.25">
      <c r="J221">
        <f t="shared" si="48"/>
        <v>167.89999999999876</v>
      </c>
      <c r="K221">
        <f>_xlfn.NORM.DIST(J221,Arkusz1!$F$1,Arkusz1!$F$2,TRUE)</f>
        <v>0.20992927674208256</v>
      </c>
      <c r="L221">
        <f t="shared" si="47"/>
        <v>0.29415093448629981</v>
      </c>
    </row>
    <row r="222" spans="10:12" x14ac:dyDescent="0.25">
      <c r="J222">
        <f t="shared" si="48"/>
        <v>167.99999999999875</v>
      </c>
      <c r="K222">
        <f>_xlfn.NORM.DIST(J222,Arkusz1!$F$1,Arkusz1!$F$2,TRUE)</f>
        <v>0.21185539858337249</v>
      </c>
      <c r="L222">
        <f t="shared" si="47"/>
        <v>0.29618707105423869</v>
      </c>
    </row>
    <row r="223" spans="10:12" x14ac:dyDescent="0.25">
      <c r="J223">
        <f t="shared" si="48"/>
        <v>168.09999999999874</v>
      </c>
      <c r="K223">
        <f>_xlfn.NORM.DIST(J223,Arkusz1!$F$1,Arkusz1!$F$2,TRUE)</f>
        <v>0.21379182047873035</v>
      </c>
      <c r="L223">
        <f t="shared" si="47"/>
        <v>0.29822964931224916</v>
      </c>
    </row>
    <row r="224" spans="10:12" x14ac:dyDescent="0.25">
      <c r="J224">
        <f t="shared" si="48"/>
        <v>168.19999999999874</v>
      </c>
      <c r="K224">
        <f>_xlfn.NORM.DIST(J224,Arkusz1!$F$1,Arkusz1!$F$2,TRUE)</f>
        <v>0.21573851098714317</v>
      </c>
      <c r="L224">
        <f t="shared" si="47"/>
        <v>0.300278618321138</v>
      </c>
    </row>
    <row r="225" spans="10:12" x14ac:dyDescent="0.25">
      <c r="J225">
        <f t="shared" si="48"/>
        <v>168.29999999999873</v>
      </c>
      <c r="K225">
        <f>_xlfn.NORM.DIST(J225,Arkusz1!$F$1,Arkusz1!$F$2,TRUE)</f>
        <v>0.21769543758570825</v>
      </c>
      <c r="L225">
        <f t="shared" si="47"/>
        <v>0.30233392653676766</v>
      </c>
    </row>
    <row r="226" spans="10:12" x14ac:dyDescent="0.25">
      <c r="J226">
        <f t="shared" si="48"/>
        <v>168.39999999999873</v>
      </c>
      <c r="K226">
        <f>_xlfn.NORM.DIST(J226,Arkusz1!$F$1,Arkusz1!$F$2,TRUE)</f>
        <v>0.21966256666826767</v>
      </c>
      <c r="L226">
        <f t="shared" si="47"/>
        <v>0.30439552181356477</v>
      </c>
    </row>
    <row r="227" spans="10:12" x14ac:dyDescent="0.25">
      <c r="J227">
        <f t="shared" si="48"/>
        <v>168.49999999999872</v>
      </c>
      <c r="K227">
        <f>_xlfn.NORM.DIST(J227,Arkusz1!$F$1,Arkusz1!$F$2,TRUE)</f>
        <v>0.22163986354422918</v>
      </c>
      <c r="L227">
        <f t="shared" si="47"/>
        <v>0.30646335140812286</v>
      </c>
    </row>
    <row r="228" spans="10:12" x14ac:dyDescent="0.25">
      <c r="J228">
        <f t="shared" si="48"/>
        <v>168.59999999999872</v>
      </c>
      <c r="K228">
        <f>_xlfn.NORM.DIST(J228,Arkusz1!$F$1,Arkusz1!$F$2,TRUE)</f>
        <v>0.22362729243757382</v>
      </c>
      <c r="L228">
        <f t="shared" si="47"/>
        <v>0.30853736198290038</v>
      </c>
    </row>
    <row r="229" spans="10:12" x14ac:dyDescent="0.25">
      <c r="J229">
        <f t="shared" si="48"/>
        <v>168.69999999999871</v>
      </c>
      <c r="K229">
        <f>_xlfn.NORM.DIST(J229,Arkusz1!$F$1,Arkusz1!$F$2,TRUE)</f>
        <v>0.22562481648605215</v>
      </c>
      <c r="L229">
        <f t="shared" si="47"/>
        <v>0.31061749961001134</v>
      </c>
    </row>
    <row r="230" spans="10:12" x14ac:dyDescent="0.25">
      <c r="J230">
        <f t="shared" si="48"/>
        <v>168.7999999999987</v>
      </c>
      <c r="K230">
        <f>_xlfn.NORM.DIST(J230,Arkusz1!$F$1,Arkusz1!$F$2,TRUE)</f>
        <v>0.2276323977405699</v>
      </c>
      <c r="L230">
        <f t="shared" si="47"/>
        <v>0.31270370977511097</v>
      </c>
    </row>
    <row r="231" spans="10:12" x14ac:dyDescent="0.25">
      <c r="J231">
        <f t="shared" si="48"/>
        <v>168.8999999999987</v>
      </c>
      <c r="K231">
        <f>_xlfn.NORM.DIST(J231,Arkusz1!$F$1,Arkusz1!$F$2,TRUE)</f>
        <v>0.22964999716476428</v>
      </c>
      <c r="L231">
        <f t="shared" si="47"/>
        <v>0.31479593738137379</v>
      </c>
    </row>
    <row r="232" spans="10:12" x14ac:dyDescent="0.25">
      <c r="J232">
        <f t="shared" si="48"/>
        <v>168.99999999999869</v>
      </c>
      <c r="K232">
        <f>_xlfn.NORM.DIST(J232,Arkusz1!$F$1,Arkusz1!$F$2,TRUE)</f>
        <v>0.23167757463477162</v>
      </c>
      <c r="L232">
        <f t="shared" si="47"/>
        <v>0.31689412675356499</v>
      </c>
    </row>
    <row r="233" spans="10:12" x14ac:dyDescent="0.25">
      <c r="J233">
        <f t="shared" si="48"/>
        <v>169.09999999999869</v>
      </c>
      <c r="K233">
        <f>_xlfn.NORM.DIST(J233,Arkusz1!$F$1,Arkusz1!$F$2,TRUE)</f>
        <v>0.23371508893918827</v>
      </c>
      <c r="L233">
        <f t="shared" si="47"/>
        <v>0.31899822164220354</v>
      </c>
    </row>
    <row r="234" spans="10:12" x14ac:dyDescent="0.25">
      <c r="J234">
        <f t="shared" si="48"/>
        <v>169.19999999999868</v>
      </c>
      <c r="K234">
        <f>_xlfn.NORM.DIST(J234,Arkusz1!$F$1,Arkusz1!$F$2,TRUE)</f>
        <v>0.23576249777922412</v>
      </c>
      <c r="L234">
        <f t="shared" si="47"/>
        <v>0.32110816522781832</v>
      </c>
    </row>
    <row r="235" spans="10:12" x14ac:dyDescent="0.25">
      <c r="J235">
        <f t="shared" si="48"/>
        <v>169.29999999999868</v>
      </c>
      <c r="K235">
        <f>_xlfn.NORM.DIST(J235,Arkusz1!$F$1,Arkusz1!$F$2,TRUE)</f>
        <v>0.23781975776905165</v>
      </c>
      <c r="L235">
        <f t="shared" si="47"/>
        <v>0.32322390012529434</v>
      </c>
    </row>
    <row r="236" spans="10:12" x14ac:dyDescent="0.25">
      <c r="J236">
        <f t="shared" si="48"/>
        <v>169.39999999999867</v>
      </c>
      <c r="K236">
        <f>_xlfn.NORM.DIST(J236,Arkusz1!$F$1,Arkusz1!$F$2,TRUE)</f>
        <v>0.23988682443635001</v>
      </c>
      <c r="L236">
        <f t="shared" si="47"/>
        <v>0.32534536838831107</v>
      </c>
    </row>
    <row r="237" spans="10:12" x14ac:dyDescent="0.25">
      <c r="J237">
        <f t="shared" si="48"/>
        <v>169.49999999999866</v>
      </c>
      <c r="K237">
        <f>_xlfn.NORM.DIST(J237,Arkusz1!$F$1,Arkusz1!$F$2,TRUE)</f>
        <v>0.24196365222304511</v>
      </c>
      <c r="L237">
        <f t="shared" si="47"/>
        <v>0.32747251151387052</v>
      </c>
    </row>
    <row r="238" spans="10:12" x14ac:dyDescent="0.25">
      <c r="J238">
        <f t="shared" si="48"/>
        <v>169.59999999999866</v>
      </c>
      <c r="K238">
        <f>_xlfn.NORM.DIST(J238,Arkusz1!$F$1,Arkusz1!$F$2,TRUE)</f>
        <v>0.24405019448624721</v>
      </c>
      <c r="L238">
        <f t="shared" si="47"/>
        <v>0.32960527044691534</v>
      </c>
    </row>
    <row r="239" spans="10:12" x14ac:dyDescent="0.25">
      <c r="J239">
        <f t="shared" si="48"/>
        <v>169.69999999999865</v>
      </c>
      <c r="K239">
        <f>_xlfn.NORM.DIST(J239,Arkusz1!$F$1,Arkusz1!$F$2,TRUE)</f>
        <v>0.2461464034993856</v>
      </c>
      <c r="L239">
        <f t="shared" si="47"/>
        <v>0.33174358558503647</v>
      </c>
    </row>
    <row r="240" spans="10:12" x14ac:dyDescent="0.25">
      <c r="J240">
        <f t="shared" si="48"/>
        <v>169.79999999999865</v>
      </c>
      <c r="K240">
        <f>_xlfn.NORM.DIST(J240,Arkusz1!$F$1,Arkusz1!$F$2,TRUE)</f>
        <v>0.24825223045354194</v>
      </c>
      <c r="L240">
        <f t="shared" si="47"/>
        <v>0.33388739678326906</v>
      </c>
    </row>
    <row r="241" spans="10:12" x14ac:dyDescent="0.25">
      <c r="J241">
        <f t="shared" si="48"/>
        <v>169.89999999999864</v>
      </c>
      <c r="K241">
        <f>_xlfn.NORM.DIST(J241,Arkusz1!$F$1,Arkusz1!$F$2,TRUE)</f>
        <v>0.25036762545898333</v>
      </c>
      <c r="L241">
        <f t="shared" si="47"/>
        <v>0.33603664335897737</v>
      </c>
    </row>
    <row r="242" spans="10:12" x14ac:dyDescent="0.25">
      <c r="J242">
        <f t="shared" si="48"/>
        <v>169.99999999999864</v>
      </c>
      <c r="K242">
        <f>_xlfn.NORM.DIST(J242,Arkusz1!$F$1,Arkusz1!$F$2,TRUE)</f>
        <v>0.25249253754689377</v>
      </c>
      <c r="L242">
        <f t="shared" si="47"/>
        <v>0.33819126409682571</v>
      </c>
    </row>
    <row r="243" spans="10:12" x14ac:dyDescent="0.25">
      <c r="J243">
        <f t="shared" si="48"/>
        <v>170.09999999999863</v>
      </c>
      <c r="K243">
        <f>_xlfn.NORM.DIST(J243,Arkusz1!$F$1,Arkusz1!$F$2,TRUE)</f>
        <v>0.25462691467130683</v>
      </c>
      <c r="L243">
        <f t="shared" si="47"/>
        <v>0.340351197253838</v>
      </c>
    </row>
    <row r="244" spans="10:12" x14ac:dyDescent="0.25">
      <c r="J244">
        <f t="shared" si="48"/>
        <v>170.19999999999862</v>
      </c>
      <c r="K244">
        <f>_xlfn.NORM.DIST(J244,Arkusz1!$F$1,Arkusz1!$F$2,TRUE)</f>
        <v>0.25677070371123789</v>
      </c>
      <c r="L244">
        <f t="shared" si="47"/>
        <v>0.34251638056454214</v>
      </c>
    </row>
    <row r="245" spans="10:12" x14ac:dyDescent="0.25">
      <c r="J245">
        <f t="shared" si="48"/>
        <v>170.29999999999862</v>
      </c>
      <c r="K245">
        <f>_xlfn.NORM.DIST(J245,Arkusz1!$F$1,Arkusz1!$F$2,TRUE)</f>
        <v>0.25892385047301847</v>
      </c>
      <c r="L245">
        <f t="shared" si="47"/>
        <v>0.34468675124620063</v>
      </c>
    </row>
    <row r="246" spans="10:12" x14ac:dyDescent="0.25">
      <c r="J246">
        <f t="shared" si="48"/>
        <v>170.39999999999861</v>
      </c>
      <c r="K246">
        <f>_xlfn.NORM.DIST(J246,Arkusz1!$F$1,Arkusz1!$F$2,TRUE)</f>
        <v>0.26108629969283148</v>
      </c>
      <c r="L246">
        <f t="shared" si="47"/>
        <v>0.34686224600412574</v>
      </c>
    </row>
    <row r="247" spans="10:12" x14ac:dyDescent="0.25">
      <c r="J247">
        <f t="shared" si="48"/>
        <v>170.49999999999861</v>
      </c>
      <c r="K247">
        <f>_xlfn.NORM.DIST(J247,Arkusz1!$F$1,Arkusz1!$F$2,TRUE)</f>
        <v>0.26325799503944791</v>
      </c>
      <c r="L247">
        <f t="shared" si="47"/>
        <v>0.34904280103707863</v>
      </c>
    </row>
    <row r="248" spans="10:12" x14ac:dyDescent="0.25">
      <c r="J248">
        <f t="shared" si="48"/>
        <v>170.5999999999986</v>
      </c>
      <c r="K248">
        <f>_xlfn.NORM.DIST(J248,Arkusz1!$F$1,Arkusz1!$F$2,TRUE)</f>
        <v>0.26543887911716602</v>
      </c>
      <c r="L248">
        <f t="shared" si="47"/>
        <v>0.35122835204275288</v>
      </c>
    </row>
    <row r="249" spans="10:12" x14ac:dyDescent="0.25">
      <c r="J249">
        <f t="shared" si="48"/>
        <v>170.6999999999986</v>
      </c>
      <c r="K249">
        <f>_xlfn.NORM.DIST(J249,Arkusz1!$F$1,Arkusz1!$F$2,TRUE)</f>
        <v>0.26762889346895219</v>
      </c>
      <c r="L249">
        <f t="shared" si="47"/>
        <v>0.35341883422333842</v>
      </c>
    </row>
    <row r="250" spans="10:12" x14ac:dyDescent="0.25">
      <c r="J250">
        <f t="shared" si="48"/>
        <v>170.79999999999859</v>
      </c>
      <c r="K250">
        <f>_xlfn.NORM.DIST(J250,Arkusz1!$F$1,Arkusz1!$F$2,TRUE)</f>
        <v>0.26982797857978502</v>
      </c>
      <c r="L250">
        <f t="shared" si="47"/>
        <v>0.3556141822911697</v>
      </c>
    </row>
    <row r="251" spans="10:12" x14ac:dyDescent="0.25">
      <c r="J251">
        <f t="shared" si="48"/>
        <v>170.89999999999858</v>
      </c>
      <c r="K251">
        <f>_xlfn.NORM.DIST(J251,Arkusz1!$F$1,Arkusz1!$F$2,TRUE)</f>
        <v>0.27203607388020068</v>
      </c>
      <c r="L251">
        <f t="shared" si="47"/>
        <v>0.35781433047445343</v>
      </c>
    </row>
    <row r="252" spans="10:12" x14ac:dyDescent="0.25">
      <c r="J252">
        <f t="shared" si="48"/>
        <v>170.99999999999858</v>
      </c>
      <c r="K252">
        <f>_xlfn.NORM.DIST(J252,Arkusz1!$F$1,Arkusz1!$F$2,TRUE)</f>
        <v>0.27425311775004196</v>
      </c>
      <c r="L252">
        <f t="shared" si="47"/>
        <v>0.36001921252307667</v>
      </c>
    </row>
    <row r="253" spans="10:12" x14ac:dyDescent="0.25">
      <c r="J253">
        <f t="shared" si="48"/>
        <v>171.09999999999857</v>
      </c>
      <c r="K253">
        <f>_xlfn.NORM.DIST(J253,Arkusz1!$F$1,Arkusz1!$F$2,TRUE)</f>
        <v>0.27647904752240904</v>
      </c>
      <c r="L253">
        <f t="shared" si="47"/>
        <v>0.36222876171449492</v>
      </c>
    </row>
    <row r="254" spans="10:12" x14ac:dyDescent="0.25">
      <c r="J254">
        <f t="shared" si="48"/>
        <v>171.19999999999857</v>
      </c>
      <c r="K254">
        <f>_xlfn.NORM.DIST(J254,Arkusz1!$F$1,Arkusz1!$F$2,TRUE)</f>
        <v>0.27871379948781305</v>
      </c>
      <c r="L254">
        <f t="shared" si="47"/>
        <v>0.36444291085969793</v>
      </c>
    </row>
    <row r="255" spans="10:12" x14ac:dyDescent="0.25">
      <c r="J255">
        <f t="shared" si="48"/>
        <v>171.29999999999856</v>
      </c>
      <c r="K255">
        <f>_xlfn.NORM.DIST(J255,Arkusz1!$F$1,Arkusz1!$F$2,TRUE)</f>
        <v>0.28095730889853199</v>
      </c>
      <c r="L255">
        <f t="shared" si="47"/>
        <v>0.36666159230925377</v>
      </c>
    </row>
    <row r="256" spans="10:12" x14ac:dyDescent="0.25">
      <c r="J256">
        <f t="shared" si="48"/>
        <v>171.39999999999856</v>
      </c>
      <c r="K256">
        <f>_xlfn.NORM.DIST(J256,Arkusz1!$F$1,Arkusz1!$F$2,TRUE)</f>
        <v>0.28320950997316874</v>
      </c>
      <c r="L256">
        <f t="shared" si="47"/>
        <v>0.36888473795942933</v>
      </c>
    </row>
    <row r="257" spans="10:12" x14ac:dyDescent="0.25">
      <c r="J257">
        <f t="shared" si="48"/>
        <v>171.49999999999855</v>
      </c>
      <c r="K257">
        <f>_xlfn.NORM.DIST(J257,Arkusz1!$F$1,Arkusz1!$F$2,TRUE)</f>
        <v>0.28547033590141113</v>
      </c>
      <c r="L257">
        <f t="shared" si="47"/>
        <v>0.37111227925838652</v>
      </c>
    </row>
    <row r="258" spans="10:12" x14ac:dyDescent="0.25">
      <c r="J258">
        <f t="shared" si="48"/>
        <v>171.59999999999854</v>
      </c>
      <c r="K258">
        <f>_xlfn.NORM.DIST(J258,Arkusz1!$F$1,Arkusz1!$F$2,TRUE)</f>
        <v>0.28773971884899391</v>
      </c>
      <c r="L258">
        <f t="shared" si="47"/>
        <v>0.37334414721245401</v>
      </c>
    </row>
    <row r="259" spans="10:12" x14ac:dyDescent="0.25">
      <c r="J259">
        <f t="shared" si="48"/>
        <v>171.69999999999854</v>
      </c>
      <c r="K259">
        <f>_xlfn.NORM.DIST(J259,Arkusz1!$F$1,Arkusz1!$F$2,TRUE)</f>
        <v>0.29001758996286153</v>
      </c>
      <c r="L259">
        <f t="shared" ref="L259:L322" si="49">_xlfn.NORM.DIST(J259,$D$6,$D$7,TRUE)</f>
        <v>0.37558027239247227</v>
      </c>
    </row>
    <row r="260" spans="10:12" x14ac:dyDescent="0.25">
      <c r="J260">
        <f t="shared" ref="J260:J323" si="50">J259+0.1</f>
        <v>171.79999999999853</v>
      </c>
      <c r="K260">
        <f>_xlfn.NORM.DIST(J260,Arkusz1!$F$1,Arkusz1!$F$2,TRUE)</f>
        <v>0.29230387937653257</v>
      </c>
      <c r="L260">
        <f t="shared" si="49"/>
        <v>0.37782058494021181</v>
      </c>
    </row>
    <row r="261" spans="10:12" x14ac:dyDescent="0.25">
      <c r="J261">
        <f t="shared" si="50"/>
        <v>171.89999999999853</v>
      </c>
      <c r="K261">
        <f>_xlfn.NORM.DIST(J261,Arkusz1!$F$1,Arkusz1!$F$2,TRUE)</f>
        <v>0.29459851621566419</v>
      </c>
      <c r="L261">
        <f t="shared" si="49"/>
        <v>0.38006501457486375</v>
      </c>
    </row>
    <row r="262" spans="10:12" x14ac:dyDescent="0.25">
      <c r="J262">
        <f t="shared" si="50"/>
        <v>171.99999999999852</v>
      </c>
      <c r="K262">
        <f>_xlfn.NORM.DIST(J262,Arkusz1!$F$1,Arkusz1!$F$2,TRUE)</f>
        <v>0.29690142860381707</v>
      </c>
      <c r="L262">
        <f t="shared" si="49"/>
        <v>0.38231349059960112</v>
      </c>
    </row>
    <row r="263" spans="10:12" x14ac:dyDescent="0.25">
      <c r="J263">
        <f t="shared" si="50"/>
        <v>172.09999999999852</v>
      </c>
      <c r="K263">
        <f>_xlfn.NORM.DIST(J263,Arkusz1!$F$1,Arkusz1!$F$2,TRUE)</f>
        <v>0.29921254366841976</v>
      </c>
      <c r="L263">
        <f t="shared" si="49"/>
        <v>0.38456594190821014</v>
      </c>
    </row>
    <row r="264" spans="10:12" x14ac:dyDescent="0.25">
      <c r="J264">
        <f t="shared" si="50"/>
        <v>172.19999999999851</v>
      </c>
      <c r="K264">
        <f>_xlfn.NORM.DIST(J264,Arkusz1!$F$1,Arkusz1!$F$2,TRUE)</f>
        <v>0.30153178754693161</v>
      </c>
      <c r="L264">
        <f t="shared" si="49"/>
        <v>0.38682229699179094</v>
      </c>
    </row>
    <row r="265" spans="10:12" x14ac:dyDescent="0.25">
      <c r="J265">
        <f t="shared" si="50"/>
        <v>172.29999999999851</v>
      </c>
      <c r="K265">
        <f>_xlfn.NORM.DIST(J265,Arkusz1!$F$1,Arkusz1!$F$2,TRUE)</f>
        <v>0.30385908539320422</v>
      </c>
      <c r="L265">
        <f t="shared" si="49"/>
        <v>0.3890824839455258</v>
      </c>
    </row>
    <row r="266" spans="10:12" x14ac:dyDescent="0.25">
      <c r="J266">
        <f t="shared" si="50"/>
        <v>172.3999999999985</v>
      </c>
      <c r="K266">
        <f>_xlfn.NORM.DIST(J266,Arkusz1!$F$1,Arkusz1!$F$2,TRUE)</f>
        <v>0.30619436138404083</v>
      </c>
      <c r="L266">
        <f t="shared" si="49"/>
        <v>0.39134643047551421</v>
      </c>
    </row>
    <row r="267" spans="10:12" x14ac:dyDescent="0.25">
      <c r="J267">
        <f t="shared" si="50"/>
        <v>172.49999999999849</v>
      </c>
      <c r="K267">
        <f>_xlfn.NORM.DIST(J267,Arkusz1!$F$1,Arkusz1!$F$2,TRUE)</f>
        <v>0.30853753872595147</v>
      </c>
      <c r="L267">
        <f t="shared" si="49"/>
        <v>0.39361406390567444</v>
      </c>
    </row>
    <row r="268" spans="10:12" x14ac:dyDescent="0.25">
      <c r="J268">
        <f t="shared" si="50"/>
        <v>172.59999999999849</v>
      </c>
      <c r="K268">
        <f>_xlfn.NORM.DIST(J268,Arkusz1!$F$1,Arkusz1!$F$2,TRUE)</f>
        <v>0.31088853966210528</v>
      </c>
      <c r="L268">
        <f t="shared" si="49"/>
        <v>0.39588531118470893</v>
      </c>
    </row>
    <row r="269" spans="10:12" x14ac:dyDescent="0.25">
      <c r="J269">
        <f t="shared" si="50"/>
        <v>172.69999999999848</v>
      </c>
      <c r="K269">
        <f>_xlfn.NORM.DIST(J269,Arkusz1!$F$1,Arkusz1!$F$2,TRUE)</f>
        <v>0.31324728547947667</v>
      </c>
      <c r="L269">
        <f t="shared" si="49"/>
        <v>0.39816009889313397</v>
      </c>
    </row>
    <row r="270" spans="10:12" x14ac:dyDescent="0.25">
      <c r="J270">
        <f t="shared" si="50"/>
        <v>172.79999999999848</v>
      </c>
      <c r="K270">
        <f>_xlfn.NORM.DIST(J270,Arkusz1!$F$1,Arkusz1!$F$2,TRUE)</f>
        <v>0.31561369651618643</v>
      </c>
      <c r="L270">
        <f t="shared" si="49"/>
        <v>0.40043835325037169</v>
      </c>
    </row>
    <row r="271" spans="10:12" x14ac:dyDescent="0.25">
      <c r="J271">
        <f t="shared" si="50"/>
        <v>172.89999999999847</v>
      </c>
      <c r="K271">
        <f>_xlfn.NORM.DIST(J271,Arkusz1!$F$1,Arkusz1!$F$2,TRUE)</f>
        <v>0.31798769216903616</v>
      </c>
      <c r="L271">
        <f t="shared" si="49"/>
        <v>0.40272000012190345</v>
      </c>
    </row>
    <row r="272" spans="10:12" x14ac:dyDescent="0.25">
      <c r="J272">
        <f t="shared" si="50"/>
        <v>172.99999999999847</v>
      </c>
      <c r="K272">
        <f>_xlfn.NORM.DIST(J272,Arkusz1!$F$1,Arkusz1!$F$2,TRUE)</f>
        <v>0.32036919090123372</v>
      </c>
      <c r="L272">
        <f t="shared" si="49"/>
        <v>0.40500496502648298</v>
      </c>
    </row>
    <row r="273" spans="10:12" x14ac:dyDescent="0.25">
      <c r="J273">
        <f t="shared" si="50"/>
        <v>173.09999999999846</v>
      </c>
      <c r="K273">
        <f>_xlfn.NORM.DIST(J273,Arkusz1!$F$1,Arkusz1!$F$2,TRUE)</f>
        <v>0.32275811025031087</v>
      </c>
      <c r="L273">
        <f t="shared" si="49"/>
        <v>0.40729317314340951</v>
      </c>
    </row>
    <row r="274" spans="10:12" x14ac:dyDescent="0.25">
      <c r="J274">
        <f t="shared" si="50"/>
        <v>173.19999999999845</v>
      </c>
      <c r="K274">
        <f>_xlfn.NORM.DIST(J274,Arkusz1!$F$1,Arkusz1!$F$2,TRUE)</f>
        <v>0.32515436683622967</v>
      </c>
      <c r="L274">
        <f t="shared" si="49"/>
        <v>0.40958454931985794</v>
      </c>
    </row>
    <row r="275" spans="10:12" x14ac:dyDescent="0.25">
      <c r="J275">
        <f t="shared" si="50"/>
        <v>173.29999999999845</v>
      </c>
      <c r="K275">
        <f>_xlfn.NORM.DIST(J275,Arkusz1!$F$1,Arkusz1!$F$2,TRUE)</f>
        <v>0.32755787636967881</v>
      </c>
      <c r="L275">
        <f t="shared" si="49"/>
        <v>0.41187901807826599</v>
      </c>
    </row>
    <row r="276" spans="10:12" x14ac:dyDescent="0.25">
      <c r="J276">
        <f t="shared" si="50"/>
        <v>173.39999999999844</v>
      </c>
      <c r="K276">
        <f>_xlfn.NORM.DIST(J276,Arkusz1!$F$1,Arkusz1!$F$2,TRUE)</f>
        <v>0.32996855366055605</v>
      </c>
      <c r="L276">
        <f t="shared" si="49"/>
        <v>0.414176503623777</v>
      </c>
    </row>
    <row r="277" spans="10:12" x14ac:dyDescent="0.25">
      <c r="J277">
        <f t="shared" si="50"/>
        <v>173.49999999999844</v>
      </c>
      <c r="K277">
        <f>_xlfn.NORM.DIST(J277,Arkusz1!$F$1,Arkusz1!$F$2,TRUE)</f>
        <v>0.3323863126266372</v>
      </c>
      <c r="L277">
        <f t="shared" si="49"/>
        <v>0.41647692985173645</v>
      </c>
    </row>
    <row r="278" spans="10:12" x14ac:dyDescent="0.25">
      <c r="J278">
        <f t="shared" si="50"/>
        <v>173.59999999999843</v>
      </c>
      <c r="K278">
        <f>_xlfn.NORM.DIST(J278,Arkusz1!$F$1,Arkusz1!$F$2,TRUE)</f>
        <v>0.33481106630242996</v>
      </c>
      <c r="L278">
        <f t="shared" si="49"/>
        <v>0.41878022035524221</v>
      </c>
    </row>
    <row r="279" spans="10:12" x14ac:dyDescent="0.25">
      <c r="J279">
        <f t="shared" si="50"/>
        <v>173.69999999999843</v>
      </c>
      <c r="K279">
        <f>_xlfn.NORM.DIST(J279,Arkusz1!$F$1,Arkusz1!$F$2,TRUE)</f>
        <v>0.33724272684821111</v>
      </c>
      <c r="L279">
        <f t="shared" si="49"/>
        <v>0.42108629843274586</v>
      </c>
    </row>
    <row r="280" spans="10:12" x14ac:dyDescent="0.25">
      <c r="J280">
        <f t="shared" si="50"/>
        <v>173.79999999999842</v>
      </c>
      <c r="K280">
        <f>_xlfn.NORM.DIST(J280,Arkusz1!$F$1,Arkusz1!$F$2,TRUE)</f>
        <v>0.33968120555924475</v>
      </c>
      <c r="L280">
        <f t="shared" si="49"/>
        <v>0.42339508709570522</v>
      </c>
    </row>
    <row r="281" spans="10:12" x14ac:dyDescent="0.25">
      <c r="J281">
        <f t="shared" si="50"/>
        <v>173.89999999999841</v>
      </c>
      <c r="K281">
        <f>_xlfn.NORM.DIST(J281,Arkusz1!$F$1,Arkusz1!$F$2,TRUE)</f>
        <v>0.34212641287518164</v>
      </c>
      <c r="L281">
        <f t="shared" si="49"/>
        <v>0.42570650907628527</v>
      </c>
    </row>
    <row r="282" spans="10:12" x14ac:dyDescent="0.25">
      <c r="J282">
        <f t="shared" si="50"/>
        <v>173.99999999999841</v>
      </c>
      <c r="K282">
        <f>_xlfn.NORM.DIST(J282,Arkusz1!$F$1,Arkusz1!$F$2,TRUE)</f>
        <v>0.34457825838963674</v>
      </c>
      <c r="L282">
        <f t="shared" si="49"/>
        <v>0.42802048683510807</v>
      </c>
    </row>
    <row r="283" spans="10:12" x14ac:dyDescent="0.25">
      <c r="J283">
        <f t="shared" si="50"/>
        <v>174.0999999999984</v>
      </c>
      <c r="K283">
        <f>_xlfn.NORM.DIST(J283,Arkusz1!$F$1,Arkusz1!$F$2,TRUE)</f>
        <v>0.34703665085994373</v>
      </c>
      <c r="L283">
        <f t="shared" si="49"/>
        <v>0.43033694256904831</v>
      </c>
    </row>
    <row r="284" spans="10:12" x14ac:dyDescent="0.25">
      <c r="J284">
        <f t="shared" si="50"/>
        <v>174.1999999999984</v>
      </c>
      <c r="K284">
        <f>_xlfn.NORM.DIST(J284,Arkusz1!$F$1,Arkusz1!$F$2,TRUE)</f>
        <v>0.34950149821708554</v>
      </c>
      <c r="L284">
        <f t="shared" si="49"/>
        <v>0.43265579821907485</v>
      </c>
    </row>
    <row r="285" spans="10:12" x14ac:dyDescent="0.25">
      <c r="J285">
        <f t="shared" si="50"/>
        <v>174.29999999999839</v>
      </c>
      <c r="K285">
        <f>_xlfn.NORM.DIST(J285,Arkusz1!$F$1,Arkusz1!$F$2,TRUE)</f>
        <v>0.35197270757579735</v>
      </c>
      <c r="L285">
        <f t="shared" si="49"/>
        <v>0.43497697547813624</v>
      </c>
    </row>
    <row r="286" spans="10:12" x14ac:dyDescent="0.25">
      <c r="J286">
        <f t="shared" si="50"/>
        <v>174.39999999999839</v>
      </c>
      <c r="K286">
        <f>_xlfn.NORM.DIST(J286,Arkusz1!$F$1,Arkusz1!$F$2,TRUE)</f>
        <v>0.35445018524484262</v>
      </c>
      <c r="L286">
        <f t="shared" si="49"/>
        <v>0.43730039579908875</v>
      </c>
    </row>
    <row r="287" spans="10:12" x14ac:dyDescent="0.25">
      <c r="J287">
        <f t="shared" si="50"/>
        <v>174.49999999999838</v>
      </c>
      <c r="K287">
        <f>_xlfn.NORM.DIST(J287,Arkusz1!$F$1,Arkusz1!$F$2,TRUE)</f>
        <v>0.35693383673745827</v>
      </c>
      <c r="L287">
        <f t="shared" si="49"/>
        <v>0.43962598040266598</v>
      </c>
    </row>
    <row r="288" spans="10:12" x14ac:dyDescent="0.25">
      <c r="J288">
        <f t="shared" si="50"/>
        <v>174.59999999999837</v>
      </c>
      <c r="K288">
        <f>_xlfn.NORM.DIST(J288,Arkusz1!$F$1,Arkusz1!$F$2,TRUE)</f>
        <v>0.35942356678196818</v>
      </c>
      <c r="L288">
        <f t="shared" si="49"/>
        <v>0.44195365028548833</v>
      </c>
    </row>
    <row r="289" spans="10:12" x14ac:dyDescent="0.25">
      <c r="J289">
        <f t="shared" si="50"/>
        <v>174.69999999999837</v>
      </c>
      <c r="K289">
        <f>_xlfn.NORM.DIST(J289,Arkusz1!$F$1,Arkusz1!$F$2,TRUE)</f>
        <v>0.36191927933256318</v>
      </c>
      <c r="L289">
        <f t="shared" si="49"/>
        <v>0.4442833262281114</v>
      </c>
    </row>
    <row r="290" spans="10:12" x14ac:dyDescent="0.25">
      <c r="J290">
        <f t="shared" si="50"/>
        <v>174.79999999999836</v>
      </c>
      <c r="K290">
        <f>_xlfn.NORM.DIST(J290,Arkusz1!$F$1,Arkusz1!$F$2,TRUE)</f>
        <v>0.36442087758024466</v>
      </c>
      <c r="L290">
        <f t="shared" si="49"/>
        <v>0.44661492880311127</v>
      </c>
    </row>
    <row r="291" spans="10:12" x14ac:dyDescent="0.25">
      <c r="J291">
        <f t="shared" si="50"/>
        <v>174.89999999999836</v>
      </c>
      <c r="K291">
        <f>_xlfn.NORM.DIST(J291,Arkusz1!$F$1,Arkusz1!$F$2,TRUE)</f>
        <v>0.36692826396393069</v>
      </c>
      <c r="L291">
        <f t="shared" si="49"/>
        <v>0.44894837838320611</v>
      </c>
    </row>
    <row r="292" spans="10:12" x14ac:dyDescent="0.25">
      <c r="J292">
        <f t="shared" si="50"/>
        <v>174.99999999999835</v>
      </c>
      <c r="K292">
        <f>_xlfn.NORM.DIST(J292,Arkusz1!$F$1,Arkusz1!$F$2,TRUE)</f>
        <v>0.36944134018172214</v>
      </c>
      <c r="L292">
        <f t="shared" si="49"/>
        <v>0.45128359514941246</v>
      </c>
    </row>
    <row r="293" spans="10:12" x14ac:dyDescent="0.25">
      <c r="J293">
        <f t="shared" si="50"/>
        <v>175.09999999999835</v>
      </c>
      <c r="K293">
        <f>_xlfn.NORM.DIST(J293,Arkusz1!$F$1,Arkusz1!$F$2,TRUE)</f>
        <v>0.37196000720232658</v>
      </c>
      <c r="L293">
        <f t="shared" si="49"/>
        <v>0.45362049909923402</v>
      </c>
    </row>
    <row r="294" spans="10:12" x14ac:dyDescent="0.25">
      <c r="J294">
        <f t="shared" si="50"/>
        <v>175.19999999999834</v>
      </c>
      <c r="K294">
        <f>_xlfn.NORM.DIST(J294,Arkusz1!$F$1,Arkusz1!$F$2,TRUE)</f>
        <v>0.37448416527663808</v>
      </c>
      <c r="L294">
        <f t="shared" si="49"/>
        <v>0.45595901005488276</v>
      </c>
    </row>
    <row r="295" spans="10:12" x14ac:dyDescent="0.25">
      <c r="J295">
        <f t="shared" si="50"/>
        <v>175.29999999999833</v>
      </c>
      <c r="K295">
        <f>_xlfn.NORM.DIST(J295,Arkusz1!$F$1,Arkusz1!$F$2,TRUE)</f>
        <v>0.37701371394947009</v>
      </c>
      <c r="L295">
        <f t="shared" si="49"/>
        <v>0.45829904767153046</v>
      </c>
    </row>
    <row r="296" spans="10:12" x14ac:dyDescent="0.25">
      <c r="J296">
        <f t="shared" si="50"/>
        <v>175.39999999999833</v>
      </c>
      <c r="K296">
        <f>_xlfn.NORM.DIST(J296,Arkusz1!$F$1,Arkusz1!$F$2,TRUE)</f>
        <v>0.37954855207144056</v>
      </c>
      <c r="L296">
        <f t="shared" si="49"/>
        <v>0.46064053144558847</v>
      </c>
    </row>
    <row r="297" spans="10:12" x14ac:dyDescent="0.25">
      <c r="J297">
        <f t="shared" si="50"/>
        <v>175.49999999999832</v>
      </c>
      <c r="K297">
        <f>_xlfn.NORM.DIST(J297,Arkusz1!$F$1,Arkusz1!$F$2,TRUE)</f>
        <v>0.38208857781100469</v>
      </c>
      <c r="L297">
        <f t="shared" si="49"/>
        <v>0.46298338072301604</v>
      </c>
    </row>
    <row r="298" spans="10:12" x14ac:dyDescent="0.25">
      <c r="J298">
        <f t="shared" si="50"/>
        <v>175.59999999999832</v>
      </c>
      <c r="K298">
        <f>_xlfn.NORM.DIST(J298,Arkusz1!$F$1,Arkusz1!$F$2,TRUE)</f>
        <v>0.38463368866663522</v>
      </c>
      <c r="L298">
        <f t="shared" si="49"/>
        <v>0.46532751470765371</v>
      </c>
    </row>
    <row r="299" spans="10:12" x14ac:dyDescent="0.25">
      <c r="J299">
        <f t="shared" si="50"/>
        <v>175.69999999999831</v>
      </c>
      <c r="K299">
        <f>_xlfn.NORM.DIST(J299,Arkusz1!$F$1,Arkusz1!$F$2,TRUE)</f>
        <v>0.38718378147914628</v>
      </c>
      <c r="L299">
        <f t="shared" si="49"/>
        <v>0.46767285246958201</v>
      </c>
    </row>
    <row r="300" spans="10:12" x14ac:dyDescent="0.25">
      <c r="J300">
        <f t="shared" si="50"/>
        <v>175.79999999999831</v>
      </c>
      <c r="K300">
        <f>_xlfn.NORM.DIST(J300,Arkusz1!$F$1,Arkusz1!$F$2,TRUE)</f>
        <v>0.38973875244415945</v>
      </c>
      <c r="L300">
        <f t="shared" si="49"/>
        <v>0.47001931295350324</v>
      </c>
    </row>
    <row r="301" spans="10:12" x14ac:dyDescent="0.25">
      <c r="J301">
        <f t="shared" si="50"/>
        <v>175.8999999999983</v>
      </c>
      <c r="K301">
        <f>_xlfn.NORM.DIST(J301,Arkusz1!$F$1,Arkusz1!$F$2,TRUE)</f>
        <v>0.39229849712470855</v>
      </c>
      <c r="L301">
        <f t="shared" si="49"/>
        <v>0.47236681498714478</v>
      </c>
    </row>
    <row r="302" spans="10:12" x14ac:dyDescent="0.25">
      <c r="J302">
        <f t="shared" si="50"/>
        <v>175.99999999999829</v>
      </c>
      <c r="K302">
        <f>_xlfn.NORM.DIST(J302,Arkusz1!$F$1,Arkusz1!$F$2,TRUE)</f>
        <v>0.39486291046398136</v>
      </c>
      <c r="L302">
        <f t="shared" si="49"/>
        <v>0.47471527728968294</v>
      </c>
    </row>
    <row r="303" spans="10:12" x14ac:dyDescent="0.25">
      <c r="J303">
        <f t="shared" si="50"/>
        <v>176.09999999999829</v>
      </c>
      <c r="K303">
        <f>_xlfn.NORM.DIST(J303,Arkusz1!$F$1,Arkusz1!$F$2,TRUE)</f>
        <v>0.39743188679819552</v>
      </c>
      <c r="L303">
        <f t="shared" si="49"/>
        <v>0.47706461848018572</v>
      </c>
    </row>
    <row r="304" spans="10:12" x14ac:dyDescent="0.25">
      <c r="J304">
        <f t="shared" si="50"/>
        <v>176.19999999999828</v>
      </c>
      <c r="K304">
        <f>_xlfn.NORM.DIST(J304,Arkusz1!$F$1,Arkusz1!$F$2,TRUE)</f>
        <v>0.40000531986960552</v>
      </c>
      <c r="L304">
        <f t="shared" si="49"/>
        <v>0.47941475708607267</v>
      </c>
    </row>
    <row r="305" spans="10:12" x14ac:dyDescent="0.25">
      <c r="J305">
        <f t="shared" si="50"/>
        <v>176.29999999999828</v>
      </c>
      <c r="K305">
        <f>_xlfn.NORM.DIST(J305,Arkusz1!$F$1,Arkusz1!$F$2,TRUE)</f>
        <v>0.40258310283963922</v>
      </c>
      <c r="L305">
        <f t="shared" si="49"/>
        <v>0.48176561155159098</v>
      </c>
    </row>
    <row r="306" spans="10:12" x14ac:dyDescent="0.25">
      <c r="J306">
        <f t="shared" si="50"/>
        <v>176.39999999999827</v>
      </c>
      <c r="K306">
        <f>_xlfn.NORM.DIST(J306,Arkusz1!$F$1,Arkusz1!$F$2,TRUE)</f>
        <v>0.40516512830215951</v>
      </c>
      <c r="L306">
        <f t="shared" si="49"/>
        <v>0.48411710024630578</v>
      </c>
    </row>
    <row r="307" spans="10:12" x14ac:dyDescent="0.25">
      <c r="J307">
        <f t="shared" si="50"/>
        <v>176.49999999999827</v>
      </c>
      <c r="K307">
        <f>_xlfn.NORM.DIST(J307,Arkusz1!$F$1,Arkusz1!$F$2,TRUE)</f>
        <v>0.40775128829685042</v>
      </c>
      <c r="L307">
        <f t="shared" si="49"/>
        <v>0.48646914147360365</v>
      </c>
    </row>
    <row r="308" spans="10:12" x14ac:dyDescent="0.25">
      <c r="J308">
        <f t="shared" si="50"/>
        <v>176.59999999999826</v>
      </c>
      <c r="K308">
        <f>_xlfn.NORM.DIST(J308,Arkusz1!$F$1,Arkusz1!$F$2,TRUE)</f>
        <v>0.41034147432272311</v>
      </c>
      <c r="L308">
        <f t="shared" si="49"/>
        <v>0.48882165347920764</v>
      </c>
    </row>
    <row r="309" spans="10:12" x14ac:dyDescent="0.25">
      <c r="J309">
        <f t="shared" si="50"/>
        <v>176.69999999999825</v>
      </c>
      <c r="K309">
        <f>_xlfn.NORM.DIST(J309,Arkusz1!$F$1,Arkusz1!$F$2,TRUE)</f>
        <v>0.41293557735174008</v>
      </c>
      <c r="L309">
        <f t="shared" si="49"/>
        <v>0.49117455445970198</v>
      </c>
    </row>
    <row r="310" spans="10:12" x14ac:dyDescent="0.25">
      <c r="J310">
        <f t="shared" si="50"/>
        <v>176.79999999999825</v>
      </c>
      <c r="K310">
        <f>_xlfn.NORM.DIST(J310,Arkusz1!$F$1,Arkusz1!$F$2,TRUE)</f>
        <v>0.41553348784255395</v>
      </c>
      <c r="L310">
        <f t="shared" si="49"/>
        <v>0.49352776257106562</v>
      </c>
    </row>
    <row r="311" spans="10:12" x14ac:dyDescent="0.25">
      <c r="J311">
        <f t="shared" si="50"/>
        <v>176.89999999999824</v>
      </c>
      <c r="K311">
        <f>_xlfn.NORM.DIST(J311,Arkusz1!$F$1,Arkusz1!$F$2,TRUE)</f>
        <v>0.41813509575435898</v>
      </c>
      <c r="L311">
        <f t="shared" si="49"/>
        <v>0.49588119593721308</v>
      </c>
    </row>
    <row r="312" spans="10:12" x14ac:dyDescent="0.25">
      <c r="J312">
        <f t="shared" si="50"/>
        <v>176.99999999999824</v>
      </c>
      <c r="K312">
        <f>_xlfn.NORM.DIST(J312,Arkusz1!$F$1,Arkusz1!$F$2,TRUE)</f>
        <v>0.42074029056085105</v>
      </c>
      <c r="L312">
        <f t="shared" si="49"/>
        <v>0.4982347726585401</v>
      </c>
    </row>
    <row r="313" spans="10:12" x14ac:dyDescent="0.25">
      <c r="J313">
        <f t="shared" si="50"/>
        <v>177.09999999999823</v>
      </c>
      <c r="K313">
        <f>_xlfn.NORM.DIST(J313,Arkusz1!$F$1,Arkusz1!$F$2,TRUE)</f>
        <v>0.42334896126429439</v>
      </c>
      <c r="L313">
        <f t="shared" si="49"/>
        <v>0.50058841082047434</v>
      </c>
    </row>
    <row r="314" spans="10:12" x14ac:dyDescent="0.25">
      <c r="J314">
        <f t="shared" si="50"/>
        <v>177.19999999999823</v>
      </c>
      <c r="K314">
        <f>_xlfn.NORM.DIST(J314,Arkusz1!$F$1,Arkusz1!$F$2,TRUE)</f>
        <v>0.42596099640969137</v>
      </c>
      <c r="L314">
        <f t="shared" si="49"/>
        <v>0.50294202850202807</v>
      </c>
    </row>
    <row r="315" spans="10:12" x14ac:dyDescent="0.25">
      <c r="J315">
        <f t="shared" si="50"/>
        <v>177.29999999999822</v>
      </c>
      <c r="K315">
        <f>_xlfn.NORM.DIST(J315,Arkusz1!$F$1,Arkusz1!$F$2,TRUE)</f>
        <v>0.42857628409905268</v>
      </c>
      <c r="L315">
        <f t="shared" si="49"/>
        <v>0.50529554378435182</v>
      </c>
    </row>
    <row r="316" spans="10:12" x14ac:dyDescent="0.25">
      <c r="J316">
        <f t="shared" si="50"/>
        <v>177.39999999999822</v>
      </c>
      <c r="K316">
        <f>_xlfn.NORM.DIST(J316,Arkusz1!$F$1,Arkusz1!$F$2,TRUE)</f>
        <v>0.43119471200576437</v>
      </c>
      <c r="L316">
        <f t="shared" si="49"/>
        <v>0.50764887475928833</v>
      </c>
    </row>
    <row r="317" spans="10:12" x14ac:dyDescent="0.25">
      <c r="J317">
        <f t="shared" si="50"/>
        <v>177.49999999999821</v>
      </c>
      <c r="K317">
        <f>_xlfn.NORM.DIST(J317,Arkusz1!$F$1,Arkusz1!$F$2,TRUE)</f>
        <v>0.43381616738904938</v>
      </c>
      <c r="L317">
        <f t="shared" si="49"/>
        <v>0.51000193953792428</v>
      </c>
    </row>
    <row r="318" spans="10:12" x14ac:dyDescent="0.25">
      <c r="J318">
        <f t="shared" si="50"/>
        <v>177.5999999999982</v>
      </c>
      <c r="K318">
        <f>_xlfn.NORM.DIST(J318,Arkusz1!$F$1,Arkusz1!$F$2,TRUE)</f>
        <v>0.43644053710851999</v>
      </c>
      <c r="L318">
        <f t="shared" si="49"/>
        <v>0.51235465625913834</v>
      </c>
    </row>
    <row r="319" spans="10:12" x14ac:dyDescent="0.25">
      <c r="J319">
        <f t="shared" si="50"/>
        <v>177.6999999999982</v>
      </c>
      <c r="K319">
        <f>_xlfn.NORM.DIST(J319,Arkusz1!$F$1,Arkusz1!$F$2,TRUE)</f>
        <v>0.43906770763881819</v>
      </c>
      <c r="L319">
        <f t="shared" si="49"/>
        <v>0.51470694309814502</v>
      </c>
    </row>
    <row r="320" spans="10:12" x14ac:dyDescent="0.25">
      <c r="J320">
        <f t="shared" si="50"/>
        <v>177.79999999999819</v>
      </c>
      <c r="K320">
        <f>_xlfn.NORM.DIST(J320,Arkusz1!$F$1,Arkusz1!$F$2,TRUE)</f>
        <v>0.44169756508434072</v>
      </c>
      <c r="L320">
        <f t="shared" si="49"/>
        <v>0.51705871827503169</v>
      </c>
    </row>
    <row r="321" spans="10:12" x14ac:dyDescent="0.25">
      <c r="J321">
        <f t="shared" si="50"/>
        <v>177.89999999999819</v>
      </c>
      <c r="K321">
        <f>_xlfn.NORM.DIST(J321,Arkusz1!$F$1,Arkusz1!$F$2,TRUE)</f>
        <v>0.44432999519404581</v>
      </c>
      <c r="L321">
        <f t="shared" si="49"/>
        <v>0.51940990006328813</v>
      </c>
    </row>
    <row r="322" spans="10:12" x14ac:dyDescent="0.25">
      <c r="J322">
        <f t="shared" si="50"/>
        <v>177.99999999999818</v>
      </c>
      <c r="K322">
        <f>_xlfn.NORM.DIST(J322,Arkusz1!$F$1,Arkusz1!$F$2,TRUE)</f>
        <v>0.44696488337633805</v>
      </c>
      <c r="L322">
        <f t="shared" si="49"/>
        <v>0.52176040679832669</v>
      </c>
    </row>
    <row r="323" spans="10:12" x14ac:dyDescent="0.25">
      <c r="J323">
        <f t="shared" si="50"/>
        <v>178.09999999999818</v>
      </c>
      <c r="K323">
        <f>_xlfn.NORM.DIST(J323,Arkusz1!$F$1,Arkusz1!$F$2,TRUE)</f>
        <v>0.44960211471402872</v>
      </c>
      <c r="L323">
        <f t="shared" ref="L323:L386" si="51">_xlfn.NORM.DIST(J323,$D$6,$D$7,TRUE)</f>
        <v>0.52411015688599116</v>
      </c>
    </row>
    <row r="324" spans="10:12" x14ac:dyDescent="0.25">
      <c r="J324">
        <f t="shared" ref="J324:J387" si="52">J323+0.1</f>
        <v>178.19999999999817</v>
      </c>
      <c r="K324">
        <f>_xlfn.NORM.DIST(J324,Arkusz1!$F$1,Arkusz1!$F$2,TRUE)</f>
        <v>0.45224157397936782</v>
      </c>
      <c r="L324">
        <f t="shared" si="51"/>
        <v>0.52645906881105475</v>
      </c>
    </row>
    <row r="325" spans="10:12" x14ac:dyDescent="0.25">
      <c r="J325">
        <f t="shared" si="52"/>
        <v>178.29999999999816</v>
      </c>
      <c r="K325">
        <f>_xlfn.NORM.DIST(J325,Arkusz1!$F$1,Arkusz1!$F$2,TRUE)</f>
        <v>0.45488314564914456</v>
      </c>
      <c r="L325">
        <f t="shared" si="51"/>
        <v>0.52880706114570253</v>
      </c>
    </row>
    <row r="326" spans="10:12" x14ac:dyDescent="0.25">
      <c r="J326">
        <f t="shared" si="52"/>
        <v>178.39999999999816</v>
      </c>
      <c r="K326">
        <f>_xlfn.NORM.DIST(J326,Arkusz1!$F$1,Arkusz1!$F$2,TRUE)</f>
        <v>0.45752671391985344</v>
      </c>
      <c r="L326">
        <f t="shared" si="51"/>
        <v>0.53115405255800008</v>
      </c>
    </row>
    <row r="327" spans="10:12" x14ac:dyDescent="0.25">
      <c r="J327">
        <f t="shared" si="52"/>
        <v>178.49999999999815</v>
      </c>
      <c r="K327">
        <f>_xlfn.NORM.DIST(J327,Arkusz1!$F$1,Arkusz1!$F$2,TRUE)</f>
        <v>0.46017216272292211</v>
      </c>
      <c r="L327">
        <f t="shared" si="51"/>
        <v>0.5334999618203452</v>
      </c>
    </row>
    <row r="328" spans="10:12" x14ac:dyDescent="0.25">
      <c r="J328">
        <f t="shared" si="52"/>
        <v>178.59999999999815</v>
      </c>
      <c r="K328">
        <f>_xlfn.NORM.DIST(J328,Arkusz1!$F$1,Arkusz1!$F$2,TRUE)</f>
        <v>0.46281937573999804</v>
      </c>
      <c r="L328">
        <f t="shared" si="51"/>
        <v>0.53584470781790106</v>
      </c>
    </row>
    <row r="329" spans="10:12" x14ac:dyDescent="0.25">
      <c r="J329">
        <f t="shared" si="52"/>
        <v>178.69999999999814</v>
      </c>
      <c r="K329">
        <f>_xlfn.NORM.DIST(J329,Arkusz1!$F$1,Arkusz1!$F$2,TRUE)</f>
        <v>0.46546823641829027</v>
      </c>
      <c r="L329">
        <f t="shared" si="51"/>
        <v>0.53818820955700986</v>
      </c>
    </row>
    <row r="330" spans="10:12" x14ac:dyDescent="0.25">
      <c r="J330">
        <f t="shared" si="52"/>
        <v>178.79999999999814</v>
      </c>
      <c r="K330">
        <f>_xlfn.NORM.DIST(J330,Arkusz1!$F$1,Arkusz1!$F$2,TRUE)</f>
        <v>0.46811862798596321</v>
      </c>
      <c r="L330">
        <f t="shared" si="51"/>
        <v>0.54053038617358573</v>
      </c>
    </row>
    <row r="331" spans="10:12" x14ac:dyDescent="0.25">
      <c r="J331">
        <f t="shared" si="52"/>
        <v>178.89999999999813</v>
      </c>
      <c r="K331">
        <f>_xlfn.NORM.DIST(J331,Arkusz1!$F$1,Arkusz1!$F$2,TRUE)</f>
        <v>0.47077043346757902</v>
      </c>
      <c r="L331">
        <f t="shared" si="51"/>
        <v>0.54287115694148547</v>
      </c>
    </row>
    <row r="332" spans="10:12" x14ac:dyDescent="0.25">
      <c r="J332">
        <f t="shared" si="52"/>
        <v>178.99999999999812</v>
      </c>
      <c r="K332">
        <f>_xlfn.NORM.DIST(J332,Arkusz1!$F$1,Arkusz1!$F$2,TRUE)</f>
        <v>0.47342353569958512</v>
      </c>
      <c r="L332">
        <f t="shared" si="51"/>
        <v>0.54521044128085427</v>
      </c>
    </row>
    <row r="333" spans="10:12" x14ac:dyDescent="0.25">
      <c r="J333">
        <f t="shared" si="52"/>
        <v>179.09999999999812</v>
      </c>
      <c r="K333">
        <f>_xlfn.NORM.DIST(J333,Arkusz1!$F$1,Arkusz1!$F$2,TRUE)</f>
        <v>0.4760778173458432</v>
      </c>
      <c r="L333">
        <f t="shared" si="51"/>
        <v>0.5475481587664468</v>
      </c>
    </row>
    <row r="334" spans="10:12" x14ac:dyDescent="0.25">
      <c r="J334">
        <f t="shared" si="52"/>
        <v>179.19999999999811</v>
      </c>
      <c r="K334">
        <f>_xlfn.NORM.DIST(J334,Arkusz1!$F$1,Arkusz1!$F$2,TRUE)</f>
        <v>0.47873316091319679</v>
      </c>
      <c r="L334">
        <f t="shared" si="51"/>
        <v>0.54988422913592161</v>
      </c>
    </row>
    <row r="335" spans="10:12" x14ac:dyDescent="0.25">
      <c r="J335">
        <f t="shared" si="52"/>
        <v>179.29999999999811</v>
      </c>
      <c r="K335">
        <f>_xlfn.NORM.DIST(J335,Arkusz1!$F$1,Arkusz1!$F$2,TRUE)</f>
        <v>0.48138944876707351</v>
      </c>
      <c r="L335">
        <f t="shared" si="51"/>
        <v>0.552218572298107</v>
      </c>
    </row>
    <row r="336" spans="10:12" x14ac:dyDescent="0.25">
      <c r="J336">
        <f t="shared" si="52"/>
        <v>179.3999999999981</v>
      </c>
      <c r="K336">
        <f>_xlfn.NORM.DIST(J336,Arkusz1!$F$1,Arkusz1!$F$2,TRUE)</f>
        <v>0.4840465631471188</v>
      </c>
      <c r="L336">
        <f t="shared" si="51"/>
        <v>0.55455110834123755</v>
      </c>
    </row>
    <row r="337" spans="10:12" x14ac:dyDescent="0.25">
      <c r="J337">
        <f t="shared" si="52"/>
        <v>179.4999999999981</v>
      </c>
      <c r="K337">
        <f>_xlfn.NORM.DIST(J337,Arkusz1!$F$1,Arkusz1!$F$2,TRUE)</f>
        <v>0.48670438618285727</v>
      </c>
      <c r="L337">
        <f t="shared" si="51"/>
        <v>0.55688175754115898</v>
      </c>
    </row>
    <row r="338" spans="10:12" x14ac:dyDescent="0.25">
      <c r="J338">
        <f t="shared" si="52"/>
        <v>179.59999999999809</v>
      </c>
      <c r="K338">
        <f>_xlfn.NORM.DIST(J338,Arkusz1!$F$1,Arkusz1!$F$2,TRUE)</f>
        <v>0.4893627999093792</v>
      </c>
      <c r="L338">
        <f t="shared" si="51"/>
        <v>0.55921044036950096</v>
      </c>
    </row>
    <row r="339" spans="10:12" x14ac:dyDescent="0.25">
      <c r="J339">
        <f t="shared" si="52"/>
        <v>179.69999999999808</v>
      </c>
      <c r="K339">
        <f>_xlfn.NORM.DIST(J339,Arkusz1!$F$1,Arkusz1!$F$2,TRUE)</f>
        <v>0.4920216862830471</v>
      </c>
      <c r="L339">
        <f t="shared" si="51"/>
        <v>0.56153707750181647</v>
      </c>
    </row>
    <row r="340" spans="10:12" x14ac:dyDescent="0.25">
      <c r="J340">
        <f t="shared" si="52"/>
        <v>179.79999999999808</v>
      </c>
      <c r="K340">
        <f>_xlfn.NORM.DIST(J340,Arkusz1!$F$1,Arkusz1!$F$2,TRUE)</f>
        <v>0.49468092719722051</v>
      </c>
      <c r="L340">
        <f t="shared" si="51"/>
        <v>0.56386158982568491</v>
      </c>
    </row>
    <row r="341" spans="10:12" x14ac:dyDescent="0.25">
      <c r="J341">
        <f t="shared" si="52"/>
        <v>179.89999999999807</v>
      </c>
      <c r="K341">
        <f>_xlfn.NORM.DIST(J341,Arkusz1!$F$1,Arkusz1!$F$2,TRUE)</f>
        <v>0.49734040449799455</v>
      </c>
      <c r="L341">
        <f t="shared" si="51"/>
        <v>0.56618389844877981</v>
      </c>
    </row>
    <row r="342" spans="10:12" x14ac:dyDescent="0.25">
      <c r="J342">
        <f t="shared" si="52"/>
        <v>179.99999999999807</v>
      </c>
      <c r="K342">
        <f>_xlfn.NORM.DIST(J342,Arkusz1!$F$1,Arkusz1!$F$2,TRUE)</f>
        <v>0.4999999999999486</v>
      </c>
      <c r="L342">
        <f t="shared" si="51"/>
        <v>0.56850392470689737</v>
      </c>
    </row>
    <row r="343" spans="10:12" x14ac:dyDescent="0.25">
      <c r="J343">
        <f t="shared" si="52"/>
        <v>180.09999999999806</v>
      </c>
      <c r="K343">
        <f>_xlfn.NORM.DIST(J343,Arkusz1!$F$1,Arkusz1!$F$2,TRUE)</f>
        <v>0.50265959550190265</v>
      </c>
      <c r="L343">
        <f t="shared" si="51"/>
        <v>0.57082159017194634</v>
      </c>
    </row>
    <row r="344" spans="10:12" x14ac:dyDescent="0.25">
      <c r="J344">
        <f t="shared" si="52"/>
        <v>180.19999999999806</v>
      </c>
      <c r="K344">
        <f>_xlfn.NORM.DIST(J344,Arkusz1!$F$1,Arkusz1!$F$2,TRUE)</f>
        <v>0.50531907280267663</v>
      </c>
      <c r="L344">
        <f t="shared" si="51"/>
        <v>0.57313681665989691</v>
      </c>
    </row>
    <row r="345" spans="10:12" x14ac:dyDescent="0.25">
      <c r="J345">
        <f t="shared" si="52"/>
        <v>180.29999999999805</v>
      </c>
      <c r="K345">
        <f>_xlfn.NORM.DIST(J345,Arkusz1!$F$1,Arkusz1!$F$2,TRUE)</f>
        <v>0.50797831371685009</v>
      </c>
      <c r="L345">
        <f t="shared" si="51"/>
        <v>0.57544952623868828</v>
      </c>
    </row>
    <row r="346" spans="10:12" x14ac:dyDescent="0.25">
      <c r="J346">
        <f t="shared" si="52"/>
        <v>180.39999999999804</v>
      </c>
      <c r="K346">
        <f>_xlfn.NORM.DIST(J346,Arkusz1!$F$1,Arkusz1!$F$2,TRUE)</f>
        <v>0.51063720009051805</v>
      </c>
      <c r="L346">
        <f t="shared" si="51"/>
        <v>0.57775964123609103</v>
      </c>
    </row>
    <row r="347" spans="10:12" x14ac:dyDescent="0.25">
      <c r="J347">
        <f t="shared" si="52"/>
        <v>180.49999999999804</v>
      </c>
      <c r="K347">
        <f>_xlfn.NORM.DIST(J347,Arkusz1!$F$1,Arkusz1!$F$2,TRUE)</f>
        <v>0.51329561381703992</v>
      </c>
      <c r="L347">
        <f t="shared" si="51"/>
        <v>0.58006708424752729</v>
      </c>
    </row>
    <row r="348" spans="10:12" x14ac:dyDescent="0.25">
      <c r="J348">
        <f t="shared" si="52"/>
        <v>180.59999999999803</v>
      </c>
      <c r="K348">
        <f>_xlfn.NORM.DIST(J348,Arkusz1!$F$1,Arkusz1!$F$2,TRUE)</f>
        <v>0.5159534368527785</v>
      </c>
      <c r="L348">
        <f t="shared" si="51"/>
        <v>0.58237177814384267</v>
      </c>
    </row>
    <row r="349" spans="10:12" x14ac:dyDescent="0.25">
      <c r="J349">
        <f t="shared" si="52"/>
        <v>180.69999999999803</v>
      </c>
      <c r="K349">
        <f>_xlfn.NORM.DIST(J349,Arkusz1!$F$1,Arkusz1!$F$2,TRUE)</f>
        <v>0.51861055123282385</v>
      </c>
      <c r="L349">
        <f t="shared" si="51"/>
        <v>0.58467364607903227</v>
      </c>
    </row>
    <row r="350" spans="10:12" x14ac:dyDescent="0.25">
      <c r="J350">
        <f t="shared" si="52"/>
        <v>180.79999999999802</v>
      </c>
      <c r="K350">
        <f>_xlfn.NORM.DIST(J350,Arkusz1!$F$1,Arkusz1!$F$2,TRUE)</f>
        <v>0.52126683908670057</v>
      </c>
      <c r="L350">
        <f t="shared" si="51"/>
        <v>0.58697261149791746</v>
      </c>
    </row>
    <row r="351" spans="10:12" x14ac:dyDescent="0.25">
      <c r="J351">
        <f t="shared" si="52"/>
        <v>180.89999999999802</v>
      </c>
      <c r="K351">
        <f>_xlfn.NORM.DIST(J351,Arkusz1!$F$1,Arkusz1!$F$2,TRUE)</f>
        <v>0.5239221826540541</v>
      </c>
      <c r="L351">
        <f t="shared" si="51"/>
        <v>0.58926859814377286</v>
      </c>
    </row>
    <row r="352" spans="10:12" x14ac:dyDescent="0.25">
      <c r="J352">
        <f t="shared" si="52"/>
        <v>180.99999999999801</v>
      </c>
      <c r="K352">
        <f>_xlfn.NORM.DIST(J352,Arkusz1!$F$1,Arkusz1!$F$2,TRUE)</f>
        <v>0.52657646430031235</v>
      </c>
      <c r="L352">
        <f t="shared" si="51"/>
        <v>0.59156153006590251</v>
      </c>
    </row>
    <row r="353" spans="10:12" x14ac:dyDescent="0.25">
      <c r="J353">
        <f t="shared" si="52"/>
        <v>181.099999999998</v>
      </c>
      <c r="K353">
        <f>_xlfn.NORM.DIST(J353,Arkusz1!$F$1,Arkusz1!$F$2,TRUE)</f>
        <v>0.52922956653231845</v>
      </c>
      <c r="L353">
        <f t="shared" si="51"/>
        <v>0.59385133162716319</v>
      </c>
    </row>
    <row r="354" spans="10:12" x14ac:dyDescent="0.25">
      <c r="J354">
        <f t="shared" si="52"/>
        <v>181.199999999998</v>
      </c>
      <c r="K354">
        <f>_xlfn.NORM.DIST(J354,Arkusz1!$F$1,Arkusz1!$F$2,TRUE)</f>
        <v>0.53188137201393437</v>
      </c>
      <c r="L354">
        <f t="shared" si="51"/>
        <v>0.59613792751143413</v>
      </c>
    </row>
    <row r="355" spans="10:12" x14ac:dyDescent="0.25">
      <c r="J355">
        <f t="shared" si="52"/>
        <v>181.29999999999799</v>
      </c>
      <c r="K355">
        <f>_xlfn.NORM.DIST(J355,Arkusz1!$F$1,Arkusz1!$F$2,TRUE)</f>
        <v>0.53453176358160737</v>
      </c>
      <c r="L355">
        <f t="shared" si="51"/>
        <v>0.5984212427310327</v>
      </c>
    </row>
    <row r="356" spans="10:12" x14ac:dyDescent="0.25">
      <c r="J356">
        <f t="shared" si="52"/>
        <v>181.39999999999799</v>
      </c>
      <c r="K356">
        <f>_xlfn.NORM.DIST(J356,Arkusz1!$F$1,Arkusz1!$F$2,TRUE)</f>
        <v>0.53718062425989954</v>
      </c>
      <c r="L356">
        <f t="shared" si="51"/>
        <v>0.60070120263407256</v>
      </c>
    </row>
    <row r="357" spans="10:12" x14ac:dyDescent="0.25">
      <c r="J357">
        <f t="shared" si="52"/>
        <v>181.49999999999798</v>
      </c>
      <c r="K357">
        <f>_xlfn.NORM.DIST(J357,Arkusz1!$F$1,Arkusz1!$F$2,TRUE)</f>
        <v>0.53982783727697559</v>
      </c>
      <c r="L357">
        <f t="shared" si="51"/>
        <v>0.60297773291176604</v>
      </c>
    </row>
    <row r="358" spans="10:12" x14ac:dyDescent="0.25">
      <c r="J358">
        <f t="shared" si="52"/>
        <v>181.59999999999798</v>
      </c>
      <c r="K358">
        <f>_xlfn.NORM.DIST(J358,Arkusz1!$F$1,Arkusz1!$F$2,TRUE)</f>
        <v>0.5424732860800443</v>
      </c>
      <c r="L358">
        <f t="shared" si="51"/>
        <v>0.60525075960566666</v>
      </c>
    </row>
    <row r="359" spans="10:12" x14ac:dyDescent="0.25">
      <c r="J359">
        <f t="shared" si="52"/>
        <v>181.69999999999797</v>
      </c>
      <c r="K359">
        <f>_xlfn.NORM.DIST(J359,Arkusz1!$F$1,Arkusz1!$F$2,TRUE)</f>
        <v>0.5451168543507533</v>
      </c>
      <c r="L359">
        <f t="shared" si="51"/>
        <v>0.60752020911485349</v>
      </c>
    </row>
    <row r="360" spans="10:12" x14ac:dyDescent="0.25">
      <c r="J360">
        <f t="shared" si="52"/>
        <v>181.79999999999797</v>
      </c>
      <c r="K360">
        <f>_xlfn.NORM.DIST(J360,Arkusz1!$F$1,Arkusz1!$F$2,TRUE)</f>
        <v>0.54775842602053015</v>
      </c>
      <c r="L360">
        <f t="shared" si="51"/>
        <v>0.60978600820305318</v>
      </c>
    </row>
    <row r="361" spans="10:12" x14ac:dyDescent="0.25">
      <c r="J361">
        <f t="shared" si="52"/>
        <v>181.89999999999796</v>
      </c>
      <c r="K361">
        <f>_xlfn.NORM.DIST(J361,Arkusz1!$F$1,Arkusz1!$F$2,TRUE)</f>
        <v>0.5503978852858693</v>
      </c>
      <c r="L361">
        <f t="shared" si="51"/>
        <v>0.61204808400570132</v>
      </c>
    </row>
    <row r="362" spans="10:12" x14ac:dyDescent="0.25">
      <c r="J362">
        <f t="shared" si="52"/>
        <v>181.99999999999795</v>
      </c>
      <c r="K362">
        <f>_xlfn.NORM.DIST(J362,Arkusz1!$F$1,Arkusz1!$F$2,TRUE)</f>
        <v>0.55303511662356009</v>
      </c>
      <c r="L362">
        <f t="shared" si="51"/>
        <v>0.61430636403694017</v>
      </c>
    </row>
    <row r="363" spans="10:12" x14ac:dyDescent="0.25">
      <c r="J363">
        <f t="shared" si="52"/>
        <v>182.09999999999795</v>
      </c>
      <c r="K363">
        <f>_xlfn.NORM.DIST(J363,Arkusz1!$F$1,Arkusz1!$F$2,TRUE)</f>
        <v>0.55567000480585238</v>
      </c>
      <c r="L363">
        <f t="shared" si="51"/>
        <v>0.61656077619655192</v>
      </c>
    </row>
    <row r="364" spans="10:12" x14ac:dyDescent="0.25">
      <c r="J364">
        <f t="shared" si="52"/>
        <v>182.19999999999794</v>
      </c>
      <c r="K364">
        <f>_xlfn.NORM.DIST(J364,Arkusz1!$F$1,Arkusz1!$F$2,TRUE)</f>
        <v>0.55830243491555753</v>
      </c>
      <c r="L364">
        <f t="shared" si="51"/>
        <v>0.6188112487768278</v>
      </c>
    </row>
    <row r="365" spans="10:12" x14ac:dyDescent="0.25">
      <c r="J365">
        <f t="shared" si="52"/>
        <v>182.29999999999794</v>
      </c>
      <c r="K365">
        <f>_xlfn.NORM.DIST(J365,Arkusz1!$F$1,Arkusz1!$F$2,TRUE)</f>
        <v>0.56093229236108022</v>
      </c>
      <c r="L365">
        <f t="shared" si="51"/>
        <v>0.62105771046936886</v>
      </c>
    </row>
    <row r="366" spans="10:12" x14ac:dyDescent="0.25">
      <c r="J366">
        <f t="shared" si="52"/>
        <v>182.39999999999793</v>
      </c>
      <c r="K366">
        <f>_xlfn.NORM.DIST(J366,Arkusz1!$F$1,Arkusz1!$F$2,TRUE)</f>
        <v>0.56355946289137848</v>
      </c>
      <c r="L366">
        <f t="shared" si="51"/>
        <v>0.62330009037182155</v>
      </c>
    </row>
    <row r="367" spans="10:12" x14ac:dyDescent="0.25">
      <c r="J367">
        <f t="shared" si="52"/>
        <v>182.49999999999793</v>
      </c>
      <c r="K367">
        <f>_xlfn.NORM.DIST(J367,Arkusz1!$F$1,Arkusz1!$F$2,TRUE)</f>
        <v>0.56618383261084926</v>
      </c>
      <c r="L367">
        <f t="shared" si="51"/>
        <v>0.62553831799454351</v>
      </c>
    </row>
    <row r="368" spans="10:12" x14ac:dyDescent="0.25">
      <c r="J368">
        <f t="shared" si="52"/>
        <v>182.59999999999792</v>
      </c>
      <c r="K368">
        <f>_xlfn.NORM.DIST(J368,Arkusz1!$F$1,Arkusz1!$F$2,TRUE)</f>
        <v>0.56880528799413432</v>
      </c>
      <c r="L368">
        <f t="shared" si="51"/>
        <v>0.62777232326719956</v>
      </c>
    </row>
    <row r="369" spans="10:12" x14ac:dyDescent="0.25">
      <c r="J369">
        <f t="shared" si="52"/>
        <v>182.69999999999791</v>
      </c>
      <c r="K369">
        <f>_xlfn.NORM.DIST(J369,Arkusz1!$F$1,Arkusz1!$F$2,TRUE)</f>
        <v>0.57142371590084617</v>
      </c>
      <c r="L369">
        <f t="shared" si="51"/>
        <v>0.63000203654528864</v>
      </c>
    </row>
    <row r="370" spans="10:12" x14ac:dyDescent="0.25">
      <c r="J370">
        <f t="shared" si="52"/>
        <v>182.79999999999791</v>
      </c>
      <c r="K370">
        <f>_xlfn.NORM.DIST(J370,Arkusz1!$F$1,Arkusz1!$F$2,TRUE)</f>
        <v>0.57403900359020754</v>
      </c>
      <c r="L370">
        <f t="shared" si="51"/>
        <v>0.63222738861659733</v>
      </c>
    </row>
    <row r="371" spans="10:12" x14ac:dyDescent="0.25">
      <c r="J371">
        <f t="shared" si="52"/>
        <v>182.8999999999979</v>
      </c>
      <c r="K371">
        <f>_xlfn.NORM.DIST(J371,Arkusz1!$F$1,Arkusz1!$F$2,TRUE)</f>
        <v>0.57665103873560475</v>
      </c>
      <c r="L371">
        <f t="shared" si="51"/>
        <v>0.63444831070758245</v>
      </c>
    </row>
    <row r="372" spans="10:12" x14ac:dyDescent="0.25">
      <c r="J372">
        <f t="shared" si="52"/>
        <v>182.9999999999979</v>
      </c>
      <c r="K372">
        <f>_xlfn.NORM.DIST(J372,Arkusz1!$F$1,Arkusz1!$F$2,TRUE)</f>
        <v>0.57925970943904814</v>
      </c>
      <c r="L372">
        <f t="shared" si="51"/>
        <v>0.6366647344896792</v>
      </c>
    </row>
    <row r="373" spans="10:12" x14ac:dyDescent="0.25">
      <c r="J373">
        <f t="shared" si="52"/>
        <v>183.09999999999789</v>
      </c>
      <c r="K373">
        <f>_xlfn.NORM.DIST(J373,Arkusz1!$F$1,Arkusz1!$F$2,TRUE)</f>
        <v>0.58186490424554038</v>
      </c>
      <c r="L373">
        <f t="shared" si="51"/>
        <v>0.63887659208553516</v>
      </c>
    </row>
    <row r="374" spans="10:12" x14ac:dyDescent="0.25">
      <c r="J374">
        <f t="shared" si="52"/>
        <v>183.19999999999789</v>
      </c>
      <c r="K374">
        <f>_xlfn.NORM.DIST(J374,Arkusz1!$F$1,Arkusz1!$F$2,TRUE)</f>
        <v>0.58446651215734557</v>
      </c>
      <c r="L374">
        <f t="shared" si="51"/>
        <v>0.64108381607516907</v>
      </c>
    </row>
    <row r="375" spans="10:12" x14ac:dyDescent="0.25">
      <c r="J375">
        <f t="shared" si="52"/>
        <v>183.29999999999788</v>
      </c>
      <c r="K375">
        <f>_xlfn.NORM.DIST(J375,Arkusz1!$F$1,Arkusz1!$F$2,TRUE)</f>
        <v>0.58706442264815961</v>
      </c>
      <c r="L375">
        <f t="shared" si="51"/>
        <v>0.64328633950205272</v>
      </c>
    </row>
    <row r="376" spans="10:12" x14ac:dyDescent="0.25">
      <c r="J376">
        <f t="shared" si="52"/>
        <v>183.39999999999787</v>
      </c>
      <c r="K376">
        <f>_xlfn.NORM.DIST(J376,Arkusz1!$F$1,Arkusz1!$F$2,TRUE)</f>
        <v>0.58965852567717669</v>
      </c>
      <c r="L376">
        <f t="shared" si="51"/>
        <v>0.64548409587911659</v>
      </c>
    </row>
    <row r="377" spans="10:12" x14ac:dyDescent="0.25">
      <c r="J377">
        <f t="shared" si="52"/>
        <v>183.49999999999787</v>
      </c>
      <c r="K377">
        <f>_xlfn.NORM.DIST(J377,Arkusz1!$F$1,Arkusz1!$F$2,TRUE)</f>
        <v>0.59224871170304949</v>
      </c>
      <c r="L377">
        <f t="shared" si="51"/>
        <v>0.64767701919467657</v>
      </c>
    </row>
    <row r="378" spans="10:12" x14ac:dyDescent="0.25">
      <c r="J378">
        <f t="shared" si="52"/>
        <v>183.59999999999786</v>
      </c>
      <c r="K378">
        <f>_xlfn.NORM.DIST(J378,Arkusz1!$F$1,Arkusz1!$F$2,TRUE)</f>
        <v>0.59483487169774063</v>
      </c>
      <c r="L378">
        <f t="shared" si="51"/>
        <v>0.64986504391828215</v>
      </c>
    </row>
    <row r="379" spans="10:12" x14ac:dyDescent="0.25">
      <c r="J379">
        <f t="shared" si="52"/>
        <v>183.69999999999786</v>
      </c>
      <c r="K379">
        <f>_xlfn.NORM.DIST(J379,Arkusz1!$F$1,Arkusz1!$F$2,TRUE)</f>
        <v>0.59741689716026114</v>
      </c>
      <c r="L379">
        <f t="shared" si="51"/>
        <v>0.65204810500648458</v>
      </c>
    </row>
    <row r="380" spans="10:12" x14ac:dyDescent="0.25">
      <c r="J380">
        <f t="shared" si="52"/>
        <v>183.79999999999785</v>
      </c>
      <c r="K380">
        <f>_xlfn.NORM.DIST(J380,Arkusz1!$F$1,Arkusz1!$F$2,TRUE)</f>
        <v>0.59999468013029489</v>
      </c>
      <c r="L380">
        <f t="shared" si="51"/>
        <v>0.65422613790852491</v>
      </c>
    </row>
    <row r="381" spans="10:12" x14ac:dyDescent="0.25">
      <c r="J381">
        <f t="shared" si="52"/>
        <v>183.89999999999785</v>
      </c>
      <c r="K381">
        <f>_xlfn.NORM.DIST(J381,Arkusz1!$F$1,Arkusz1!$F$2,TRUE)</f>
        <v>0.60256811320170511</v>
      </c>
      <c r="L381">
        <f t="shared" si="51"/>
        <v>0.65639907857193969</v>
      </c>
    </row>
    <row r="382" spans="10:12" x14ac:dyDescent="0.25">
      <c r="J382">
        <f t="shared" si="52"/>
        <v>183.99999999999784</v>
      </c>
      <c r="K382">
        <f>_xlfn.NORM.DIST(J382,Arkusz1!$F$1,Arkusz1!$F$2,TRUE)</f>
        <v>0.60513708953591938</v>
      </c>
      <c r="L382">
        <f t="shared" si="51"/>
        <v>0.6585668634480859</v>
      </c>
    </row>
    <row r="383" spans="10:12" x14ac:dyDescent="0.25">
      <c r="J383">
        <f t="shared" si="52"/>
        <v>184.09999999999783</v>
      </c>
      <c r="K383">
        <f>_xlfn.NORM.DIST(J383,Arkusz1!$F$1,Arkusz1!$F$2,TRUE)</f>
        <v>0.60770150287519242</v>
      </c>
      <c r="L383">
        <f t="shared" si="51"/>
        <v>0.66072942949758096</v>
      </c>
    </row>
    <row r="384" spans="10:12" x14ac:dyDescent="0.25">
      <c r="J384">
        <f t="shared" si="52"/>
        <v>184.19999999999783</v>
      </c>
      <c r="K384">
        <f>_xlfn.NORM.DIST(J384,Arkusz1!$F$1,Arkusz1!$F$2,TRUE)</f>
        <v>0.61026124755574163</v>
      </c>
      <c r="L384">
        <f t="shared" si="51"/>
        <v>0.66288671419566103</v>
      </c>
    </row>
    <row r="385" spans="10:12" x14ac:dyDescent="0.25">
      <c r="J385">
        <f t="shared" si="52"/>
        <v>184.29999999999782</v>
      </c>
      <c r="K385">
        <f>_xlfn.NORM.DIST(J385,Arkusz1!$F$1,Arkusz1!$F$2,TRUE)</f>
        <v>0.61281621852075507</v>
      </c>
      <c r="L385">
        <f t="shared" si="51"/>
        <v>0.66503865553745367</v>
      </c>
    </row>
    <row r="386" spans="10:12" x14ac:dyDescent="0.25">
      <c r="J386">
        <f t="shared" si="52"/>
        <v>184.39999999999782</v>
      </c>
      <c r="K386">
        <f>_xlfn.NORM.DIST(J386,Arkusz1!$F$1,Arkusz1!$F$2,TRUE)</f>
        <v>0.61536631133326636</v>
      </c>
      <c r="L386">
        <f t="shared" si="51"/>
        <v>0.66718519204316507</v>
      </c>
    </row>
    <row r="387" spans="10:12" x14ac:dyDescent="0.25">
      <c r="J387">
        <f t="shared" si="52"/>
        <v>184.49999999999781</v>
      </c>
      <c r="K387">
        <f>_xlfn.NORM.DIST(J387,Arkusz1!$F$1,Arkusz1!$F$2,TRUE)</f>
        <v>0.61791142218889705</v>
      </c>
      <c r="L387">
        <f t="shared" ref="L387:L450" si="53">_xlfn.NORM.DIST(J387,$D$6,$D$7,TRUE)</f>
        <v>0.66932626276318263</v>
      </c>
    </row>
    <row r="388" spans="10:12" x14ac:dyDescent="0.25">
      <c r="J388">
        <f t="shared" ref="J388:J451" si="54">J387+0.1</f>
        <v>184.59999999999781</v>
      </c>
      <c r="K388">
        <f>_xlfn.NORM.DIST(J388,Arkusz1!$F$1,Arkusz1!$F$2,TRUE)</f>
        <v>0.6204514479284613</v>
      </c>
      <c r="L388">
        <f t="shared" si="53"/>
        <v>0.67146180728309013</v>
      </c>
    </row>
    <row r="389" spans="10:12" x14ac:dyDescent="0.25">
      <c r="J389">
        <f t="shared" si="54"/>
        <v>184.6999999999978</v>
      </c>
      <c r="K389">
        <f>_xlfn.NORM.DIST(J389,Arkusz1!$F$1,Arkusz1!$F$2,TRUE)</f>
        <v>0.62298628605043205</v>
      </c>
      <c r="L389">
        <f t="shared" si="53"/>
        <v>0.67359176572859547</v>
      </c>
    </row>
    <row r="390" spans="10:12" x14ac:dyDescent="0.25">
      <c r="J390">
        <f t="shared" si="54"/>
        <v>184.79999999999779</v>
      </c>
      <c r="K390">
        <f>_xlfn.NORM.DIST(J390,Arkusz1!$F$1,Arkusz1!$F$2,TRUE)</f>
        <v>0.62551583472326433</v>
      </c>
      <c r="L390">
        <f t="shared" si="53"/>
        <v>0.67571607877037143</v>
      </c>
    </row>
    <row r="391" spans="10:12" x14ac:dyDescent="0.25">
      <c r="J391">
        <f t="shared" si="54"/>
        <v>184.89999999999779</v>
      </c>
      <c r="K391">
        <f>_xlfn.NORM.DIST(J391,Arkusz1!$F$1,Arkusz1!$F$2,TRUE)</f>
        <v>0.62803999279757594</v>
      </c>
      <c r="L391">
        <f t="shared" si="53"/>
        <v>0.67783468762880761</v>
      </c>
    </row>
    <row r="392" spans="10:12" x14ac:dyDescent="0.25">
      <c r="J392">
        <f t="shared" si="54"/>
        <v>184.99999999999778</v>
      </c>
      <c r="K392">
        <f>_xlfn.NORM.DIST(J392,Arkusz1!$F$1,Arkusz1!$F$2,TRUE)</f>
        <v>0.6305586598181806</v>
      </c>
      <c r="L392">
        <f t="shared" si="53"/>
        <v>0.67994753407867303</v>
      </c>
    </row>
    <row r="393" spans="10:12" x14ac:dyDescent="0.25">
      <c r="J393">
        <f t="shared" si="54"/>
        <v>185.09999999999778</v>
      </c>
      <c r="K393">
        <f>_xlfn.NORM.DIST(J393,Arkusz1!$F$1,Arkusz1!$F$2,TRUE)</f>
        <v>0.63307173603597233</v>
      </c>
      <c r="L393">
        <f t="shared" si="53"/>
        <v>0.68205456045368951</v>
      </c>
    </row>
    <row r="394" spans="10:12" x14ac:dyDescent="0.25">
      <c r="J394">
        <f t="shared" si="54"/>
        <v>185.19999999999777</v>
      </c>
      <c r="K394">
        <f>_xlfn.NORM.DIST(J394,Arkusz1!$F$1,Arkusz1!$F$2,TRUE)</f>
        <v>0.63557912241965853</v>
      </c>
      <c r="L394">
        <f t="shared" si="53"/>
        <v>0.68415570965101491</v>
      </c>
    </row>
    <row r="395" spans="10:12" x14ac:dyDescent="0.25">
      <c r="J395">
        <f t="shared" si="54"/>
        <v>185.29999999999777</v>
      </c>
      <c r="K395">
        <f>_xlfn.NORM.DIST(J395,Arkusz1!$F$1,Arkusz1!$F$2,TRUE)</f>
        <v>0.63808072066734023</v>
      </c>
      <c r="L395">
        <f t="shared" si="53"/>
        <v>0.68625092513563546</v>
      </c>
    </row>
    <row r="396" spans="10:12" x14ac:dyDescent="0.25">
      <c r="J396">
        <f t="shared" si="54"/>
        <v>185.39999999999776</v>
      </c>
      <c r="K396">
        <f>_xlfn.NORM.DIST(J396,Arkusz1!$F$1,Arkusz1!$F$2,TRUE)</f>
        <v>0.64057643321793545</v>
      </c>
      <c r="L396">
        <f t="shared" si="53"/>
        <v>0.68834015094466727</v>
      </c>
    </row>
    <row r="397" spans="10:12" x14ac:dyDescent="0.25">
      <c r="J397">
        <f t="shared" si="54"/>
        <v>185.49999999999775</v>
      </c>
      <c r="K397">
        <f>_xlfn.NORM.DIST(J397,Arkusz1!$F$1,Arkusz1!$F$2,TRUE)</f>
        <v>0.64306616326244559</v>
      </c>
      <c r="L397">
        <f t="shared" si="53"/>
        <v>0.69042333169156522</v>
      </c>
    </row>
    <row r="398" spans="10:12" x14ac:dyDescent="0.25">
      <c r="J398">
        <f t="shared" si="54"/>
        <v>185.59999999999775</v>
      </c>
      <c r="K398">
        <f>_xlfn.NORM.DIST(J398,Arkusz1!$F$1,Arkusz1!$F$2,TRUE)</f>
        <v>0.64554981475506135</v>
      </c>
      <c r="L398">
        <f t="shared" si="53"/>
        <v>0.6925004125702412</v>
      </c>
    </row>
    <row r="399" spans="10:12" x14ac:dyDescent="0.25">
      <c r="J399">
        <f t="shared" si="54"/>
        <v>185.69999999999774</v>
      </c>
      <c r="K399">
        <f>_xlfn.NORM.DIST(J399,Arkusz1!$F$1,Arkusz1!$F$2,TRUE)</f>
        <v>0.64802729242410695</v>
      </c>
      <c r="L399">
        <f t="shared" si="53"/>
        <v>0.69457133935908844</v>
      </c>
    </row>
    <row r="400" spans="10:12" x14ac:dyDescent="0.25">
      <c r="J400">
        <f t="shared" si="54"/>
        <v>185.79999999999774</v>
      </c>
      <c r="K400">
        <f>_xlfn.NORM.DIST(J400,Arkusz1!$F$1,Arkusz1!$F$2,TRUE)</f>
        <v>0.65049850178281898</v>
      </c>
      <c r="L400">
        <f t="shared" si="53"/>
        <v>0.69663605842491338</v>
      </c>
    </row>
    <row r="401" spans="10:12" x14ac:dyDescent="0.25">
      <c r="J401">
        <f t="shared" si="54"/>
        <v>185.89999999999773</v>
      </c>
      <c r="K401">
        <f>_xlfn.NORM.DIST(J401,Arkusz1!$F$1,Arkusz1!$F$2,TRUE)</f>
        <v>0.65296334913996112</v>
      </c>
      <c r="L401">
        <f t="shared" si="53"/>
        <v>0.69869451672677374</v>
      </c>
    </row>
    <row r="402" spans="10:12" x14ac:dyDescent="0.25">
      <c r="J402">
        <f t="shared" si="54"/>
        <v>185.99999999999773</v>
      </c>
      <c r="K402">
        <f>_xlfn.NORM.DIST(J402,Arkusz1!$F$1,Arkusz1!$F$2,TRUE)</f>
        <v>0.65542174161026834</v>
      </c>
      <c r="L402">
        <f t="shared" si="53"/>
        <v>0.70074666181972345</v>
      </c>
    </row>
    <row r="403" spans="10:12" x14ac:dyDescent="0.25">
      <c r="J403">
        <f t="shared" si="54"/>
        <v>186.09999999999772</v>
      </c>
      <c r="K403">
        <f>_xlfn.NORM.DIST(J403,Arkusz1!$F$1,Arkusz1!$F$2,TRUE)</f>
        <v>0.65787358712472366</v>
      </c>
      <c r="L403">
        <f t="shared" si="53"/>
        <v>0.70279244185846257</v>
      </c>
    </row>
    <row r="404" spans="10:12" x14ac:dyDescent="0.25">
      <c r="J404">
        <f t="shared" si="54"/>
        <v>186.19999999999771</v>
      </c>
      <c r="K404">
        <f>_xlfn.NORM.DIST(J404,Arkusz1!$F$1,Arkusz1!$F$2,TRUE)</f>
        <v>0.66031879444066088</v>
      </c>
      <c r="L404">
        <f t="shared" si="53"/>
        <v>0.7048318056008932</v>
      </c>
    </row>
    <row r="405" spans="10:12" x14ac:dyDescent="0.25">
      <c r="J405">
        <f t="shared" si="54"/>
        <v>186.29999999999771</v>
      </c>
      <c r="K405">
        <f>_xlfn.NORM.DIST(J405,Arkusz1!$F$1,Arkusz1!$F$2,TRUE)</f>
        <v>0.66275727315169475</v>
      </c>
      <c r="L405">
        <f t="shared" si="53"/>
        <v>0.70686470241158006</v>
      </c>
    </row>
    <row r="406" spans="10:12" x14ac:dyDescent="0.25">
      <c r="J406">
        <f t="shared" si="54"/>
        <v>186.3999999999977</v>
      </c>
      <c r="K406">
        <f>_xlfn.NORM.DIST(J406,Arkusz1!$F$1,Arkusz1!$F$2,TRUE)</f>
        <v>0.66518893369747611</v>
      </c>
      <c r="L406">
        <f t="shared" si="53"/>
        <v>0.70889108226511643</v>
      </c>
    </row>
    <row r="407" spans="10:12" x14ac:dyDescent="0.25">
      <c r="J407">
        <f t="shared" si="54"/>
        <v>186.4999999999977</v>
      </c>
      <c r="K407">
        <f>_xlfn.NORM.DIST(J407,Arkusz1!$F$1,Arkusz1!$F$2,TRUE)</f>
        <v>0.66761368737326932</v>
      </c>
      <c r="L407">
        <f t="shared" si="53"/>
        <v>0.71091089574939437</v>
      </c>
    </row>
    <row r="408" spans="10:12" x14ac:dyDescent="0.25">
      <c r="J408">
        <f t="shared" si="54"/>
        <v>186.59999999999769</v>
      </c>
      <c r="K408">
        <f>_xlfn.NORM.DIST(J408,Arkusz1!$F$1,Arkusz1!$F$2,TRUE)</f>
        <v>0.67003144633935063</v>
      </c>
      <c r="L408">
        <f t="shared" si="53"/>
        <v>0.71292409406877877</v>
      </c>
    </row>
    <row r="409" spans="10:12" x14ac:dyDescent="0.25">
      <c r="J409">
        <f t="shared" si="54"/>
        <v>186.69999999999769</v>
      </c>
      <c r="K409">
        <f>_xlfn.NORM.DIST(J409,Arkusz1!$F$1,Arkusz1!$F$2,TRUE)</f>
        <v>0.67244212363022815</v>
      </c>
      <c r="L409">
        <f t="shared" si="53"/>
        <v>0.71493062904718607</v>
      </c>
    </row>
    <row r="410" spans="10:12" x14ac:dyDescent="0.25">
      <c r="J410">
        <f t="shared" si="54"/>
        <v>186.79999999999768</v>
      </c>
      <c r="K410">
        <f>_xlfn.NORM.DIST(J410,Arkusz1!$F$1,Arkusz1!$F$2,TRUE)</f>
        <v>0.67484563316367752</v>
      </c>
      <c r="L410">
        <f t="shared" si="53"/>
        <v>0.71693045313106696</v>
      </c>
    </row>
    <row r="411" spans="10:12" x14ac:dyDescent="0.25">
      <c r="J411">
        <f t="shared" si="54"/>
        <v>186.89999999999768</v>
      </c>
      <c r="K411">
        <f>_xlfn.NORM.DIST(J411,Arkusz1!$F$1,Arkusz1!$F$2,TRUE)</f>
        <v>0.67724188974959676</v>
      </c>
      <c r="L411">
        <f t="shared" si="53"/>
        <v>0.71892351939229149</v>
      </c>
    </row>
    <row r="412" spans="10:12" x14ac:dyDescent="0.25">
      <c r="J412">
        <f t="shared" si="54"/>
        <v>186.99999999999767</v>
      </c>
      <c r="K412">
        <f>_xlfn.NORM.DIST(J412,Arkusz1!$F$1,Arkusz1!$F$2,TRUE)</f>
        <v>0.67963080909867402</v>
      </c>
      <c r="L412">
        <f t="shared" si="53"/>
        <v>0.7209097815309391</v>
      </c>
    </row>
    <row r="413" spans="10:12" x14ac:dyDescent="0.25">
      <c r="J413">
        <f t="shared" si="54"/>
        <v>187.09999999999766</v>
      </c>
      <c r="K413">
        <f>_xlfn.NORM.DIST(J413,Arkusz1!$F$1,Arkusz1!$F$2,TRUE)</f>
        <v>0.68201230783087197</v>
      </c>
      <c r="L413">
        <f t="shared" si="53"/>
        <v>0.72288919387799044</v>
      </c>
    </row>
    <row r="414" spans="10:12" x14ac:dyDescent="0.25">
      <c r="J414">
        <f t="shared" si="54"/>
        <v>187.19999999999766</v>
      </c>
      <c r="K414">
        <f>_xlfn.NORM.DIST(J414,Arkusz1!$F$1,Arkusz1!$F$2,TRUE)</f>
        <v>0.68438630348372187</v>
      </c>
      <c r="L414">
        <f t="shared" si="53"/>
        <v>0.72486171139792399</v>
      </c>
    </row>
    <row r="415" spans="10:12" x14ac:dyDescent="0.25">
      <c r="J415">
        <f t="shared" si="54"/>
        <v>187.29999999999765</v>
      </c>
      <c r="K415">
        <f>_xlfn.NORM.DIST(J415,Arkusz1!$F$1,Arkusz1!$F$2,TRUE)</f>
        <v>0.68675271452043207</v>
      </c>
      <c r="L415">
        <f t="shared" si="53"/>
        <v>0.72682728969121402</v>
      </c>
    </row>
    <row r="416" spans="10:12" x14ac:dyDescent="0.25">
      <c r="J416">
        <f t="shared" si="54"/>
        <v>187.39999999999765</v>
      </c>
      <c r="K416">
        <f>_xlfn.NORM.DIST(J416,Arkusz1!$F$1,Arkusz1!$F$2,TRUE)</f>
        <v>0.68911146033780368</v>
      </c>
      <c r="L416">
        <f t="shared" si="53"/>
        <v>0.72878588499673225</v>
      </c>
    </row>
    <row r="417" spans="10:12" x14ac:dyDescent="0.25">
      <c r="J417">
        <f t="shared" si="54"/>
        <v>187.49999999999764</v>
      </c>
      <c r="K417">
        <f>_xlfn.NORM.DIST(J417,Arkusz1!$F$1,Arkusz1!$F$2,TRUE)</f>
        <v>0.69146246127395783</v>
      </c>
      <c r="L417">
        <f t="shared" si="53"/>
        <v>0.730737454194053</v>
      </c>
    </row>
    <row r="418" spans="10:12" x14ac:dyDescent="0.25">
      <c r="J418">
        <f t="shared" si="54"/>
        <v>187.59999999999764</v>
      </c>
      <c r="K418">
        <f>_xlfn.NORM.DIST(J418,Arkusz1!$F$1,Arkusz1!$F$2,TRUE)</f>
        <v>0.69380563861586886</v>
      </c>
      <c r="L418">
        <f t="shared" si="53"/>
        <v>0.73268195480565956</v>
      </c>
    </row>
    <row r="419" spans="10:12" x14ac:dyDescent="0.25">
      <c r="J419">
        <f t="shared" si="54"/>
        <v>187.69999999999763</v>
      </c>
      <c r="K419">
        <f>_xlfn.NORM.DIST(J419,Arkusz1!$F$1,Arkusz1!$F$2,TRUE)</f>
        <v>0.69614091460670569</v>
      </c>
      <c r="L419">
        <f t="shared" si="53"/>
        <v>0.73461934499905412</v>
      </c>
    </row>
    <row r="420" spans="10:12" x14ac:dyDescent="0.25">
      <c r="J420">
        <f t="shared" si="54"/>
        <v>187.79999999999762</v>
      </c>
      <c r="K420">
        <f>_xlfn.NORM.DIST(J420,Arkusz1!$F$1,Arkusz1!$F$2,TRUE)</f>
        <v>0.69846821245297863</v>
      </c>
      <c r="L420">
        <f t="shared" si="53"/>
        <v>0.73654958358877132</v>
      </c>
    </row>
    <row r="421" spans="10:12" x14ac:dyDescent="0.25">
      <c r="J421">
        <f t="shared" si="54"/>
        <v>187.89999999999762</v>
      </c>
      <c r="K421">
        <f>_xlfn.NORM.DIST(J421,Arkusz1!$F$1,Arkusz1!$F$2,TRUE)</f>
        <v>0.70078745633149075</v>
      </c>
      <c r="L421">
        <f t="shared" si="53"/>
        <v>0.73847263003829289</v>
      </c>
    </row>
    <row r="422" spans="10:12" x14ac:dyDescent="0.25">
      <c r="J422">
        <f t="shared" si="54"/>
        <v>187.99999999999761</v>
      </c>
      <c r="K422">
        <f>_xlfn.NORM.DIST(J422,Arkusz1!$F$1,Arkusz1!$F$2,TRUE)</f>
        <v>0.70309857139609377</v>
      </c>
      <c r="L422">
        <f t="shared" si="53"/>
        <v>0.74038844446186558</v>
      </c>
    </row>
    <row r="423" spans="10:12" x14ac:dyDescent="0.25">
      <c r="J423">
        <f t="shared" si="54"/>
        <v>188.09999999999761</v>
      </c>
      <c r="K423">
        <f>_xlfn.NORM.DIST(J423,Arkusz1!$F$1,Arkusz1!$F$2,TRUE)</f>
        <v>0.70540148378424705</v>
      </c>
      <c r="L423">
        <f t="shared" si="53"/>
        <v>0.7422969876262232</v>
      </c>
    </row>
    <row r="424" spans="10:12" x14ac:dyDescent="0.25">
      <c r="J424">
        <f t="shared" si="54"/>
        <v>188.1999999999976</v>
      </c>
      <c r="K424">
        <f>_xlfn.NORM.DIST(J424,Arkusz1!$F$1,Arkusz1!$F$2,TRUE)</f>
        <v>0.70769612062337894</v>
      </c>
      <c r="L424">
        <f t="shared" si="53"/>
        <v>0.744198220952209</v>
      </c>
    </row>
    <row r="425" spans="10:12" x14ac:dyDescent="0.25">
      <c r="J425">
        <f t="shared" si="54"/>
        <v>188.2999999999976</v>
      </c>
      <c r="K425">
        <f>_xlfn.NORM.DIST(J425,Arkusz1!$F$1,Arkusz1!$F$2,TRUE)</f>
        <v>0.7099824100370502</v>
      </c>
      <c r="L425">
        <f t="shared" si="53"/>
        <v>0.74609210651630342</v>
      </c>
    </row>
    <row r="426" spans="10:12" x14ac:dyDescent="0.25">
      <c r="J426">
        <f t="shared" si="54"/>
        <v>188.39999999999759</v>
      </c>
      <c r="K426">
        <f>_xlfn.NORM.DIST(J426,Arkusz1!$F$1,Arkusz1!$F$2,TRUE)</f>
        <v>0.71226028115091822</v>
      </c>
      <c r="L426">
        <f t="shared" si="53"/>
        <v>0.74797860705205355</v>
      </c>
    </row>
    <row r="427" spans="10:12" x14ac:dyDescent="0.25">
      <c r="J427">
        <f t="shared" si="54"/>
        <v>188.49999999999758</v>
      </c>
      <c r="K427">
        <f>_xlfn.NORM.DIST(J427,Arkusz1!$F$1,Arkusz1!$F$2,TRUE)</f>
        <v>0.71452966409850127</v>
      </c>
      <c r="L427">
        <f t="shared" si="53"/>
        <v>0.74985768595140556</v>
      </c>
    </row>
    <row r="428" spans="10:12" x14ac:dyDescent="0.25">
      <c r="J428">
        <f t="shared" si="54"/>
        <v>188.59999999999758</v>
      </c>
      <c r="K428">
        <f>_xlfn.NORM.DIST(J428,Arkusz1!$F$1,Arkusz1!$F$2,TRUE)</f>
        <v>0.71679049002674411</v>
      </c>
      <c r="L428">
        <f t="shared" si="53"/>
        <v>0.75172930726594211</v>
      </c>
    </row>
    <row r="429" spans="10:12" x14ac:dyDescent="0.25">
      <c r="J429">
        <f t="shared" si="54"/>
        <v>188.69999999999757</v>
      </c>
      <c r="K429">
        <f>_xlfn.NORM.DIST(J429,Arkusz1!$F$1,Arkusz1!$F$2,TRUE)</f>
        <v>0.71904269110138119</v>
      </c>
      <c r="L429">
        <f t="shared" si="53"/>
        <v>0.75359343570802118</v>
      </c>
    </row>
    <row r="430" spans="10:12" x14ac:dyDescent="0.25">
      <c r="J430">
        <f t="shared" si="54"/>
        <v>188.79999999999757</v>
      </c>
      <c r="K430">
        <f>_xlfn.NORM.DIST(J430,Arkusz1!$F$1,Arkusz1!$F$2,TRUE)</f>
        <v>0.72128620051210035</v>
      </c>
      <c r="L430">
        <f t="shared" si="53"/>
        <v>0.75545003665181953</v>
      </c>
    </row>
    <row r="431" spans="10:12" x14ac:dyDescent="0.25">
      <c r="J431">
        <f t="shared" si="54"/>
        <v>188.89999999999756</v>
      </c>
      <c r="K431">
        <f>_xlfn.NORM.DIST(J431,Arkusz1!$F$1,Arkusz1!$F$2,TRUE)</f>
        <v>0.7235209524775047</v>
      </c>
      <c r="L431">
        <f t="shared" si="53"/>
        <v>0.75729907613428049</v>
      </c>
    </row>
    <row r="432" spans="10:12" x14ac:dyDescent="0.25">
      <c r="J432">
        <f t="shared" si="54"/>
        <v>188.99999999999756</v>
      </c>
      <c r="K432">
        <f>_xlfn.NORM.DIST(J432,Arkusz1!$F$1,Arkusz1!$F$2,TRUE)</f>
        <v>0.72574688224987216</v>
      </c>
      <c r="L432">
        <f t="shared" si="53"/>
        <v>0.75914052085596495</v>
      </c>
    </row>
    <row r="433" spans="10:12" x14ac:dyDescent="0.25">
      <c r="J433">
        <f t="shared" si="54"/>
        <v>189.09999999999755</v>
      </c>
      <c r="K433">
        <f>_xlfn.NORM.DIST(J433,Arkusz1!$F$1,Arkusz1!$F$2,TRUE)</f>
        <v>0.72796392611971383</v>
      </c>
      <c r="L433">
        <f t="shared" si="53"/>
        <v>0.76097433818180693</v>
      </c>
    </row>
    <row r="434" spans="10:12" x14ac:dyDescent="0.25">
      <c r="J434">
        <f t="shared" si="54"/>
        <v>189.19999999999754</v>
      </c>
      <c r="K434">
        <f>_xlfn.NORM.DIST(J434,Arkusz1!$F$1,Arkusz1!$F$2,TRUE)</f>
        <v>0.73017202142012982</v>
      </c>
      <c r="L434">
        <f t="shared" si="53"/>
        <v>0.76280049614177459</v>
      </c>
    </row>
    <row r="435" spans="10:12" x14ac:dyDescent="0.25">
      <c r="J435">
        <f t="shared" si="54"/>
        <v>189.29999999999754</v>
      </c>
      <c r="K435">
        <f>_xlfn.NORM.DIST(J435,Arkusz1!$F$1,Arkusz1!$F$2,TRUE)</f>
        <v>0.73237110653096305</v>
      </c>
      <c r="L435">
        <f t="shared" si="53"/>
        <v>0.76461896343143443</v>
      </c>
    </row>
    <row r="436" spans="10:12" x14ac:dyDescent="0.25">
      <c r="J436">
        <f t="shared" si="54"/>
        <v>189.39999999999753</v>
      </c>
      <c r="K436">
        <f>_xlfn.NORM.DIST(J436,Arkusz1!$F$1,Arkusz1!$F$2,TRUE)</f>
        <v>0.7345611208827495</v>
      </c>
      <c r="L436">
        <f t="shared" si="53"/>
        <v>0.76642970941242206</v>
      </c>
    </row>
    <row r="437" spans="10:12" x14ac:dyDescent="0.25">
      <c r="J437">
        <f t="shared" si="54"/>
        <v>189.49999999999753</v>
      </c>
      <c r="K437">
        <f>_xlfn.NORM.DIST(J437,Arkusz1!$F$1,Arkusz1!$F$2,TRUE)</f>
        <v>0.73674200496046793</v>
      </c>
      <c r="L437">
        <f t="shared" si="53"/>
        <v>0.76823270411281852</v>
      </c>
    </row>
    <row r="438" spans="10:12" x14ac:dyDescent="0.25">
      <c r="J438">
        <f t="shared" si="54"/>
        <v>189.59999999999752</v>
      </c>
      <c r="K438">
        <f>_xlfn.NORM.DIST(J438,Arkusz1!$F$1,Arkusz1!$F$2,TRUE)</f>
        <v>0.7389137003070847</v>
      </c>
      <c r="L438">
        <f t="shared" si="53"/>
        <v>0.77002791822743055</v>
      </c>
    </row>
    <row r="439" spans="10:12" x14ac:dyDescent="0.25">
      <c r="J439">
        <f t="shared" si="54"/>
        <v>189.69999999999752</v>
      </c>
      <c r="K439">
        <f>_xlfn.NORM.DIST(J439,Arkusz1!$F$1,Arkusz1!$F$2,TRUE)</f>
        <v>0.74107614952689815</v>
      </c>
      <c r="L439">
        <f t="shared" si="53"/>
        <v>0.77181532311798029</v>
      </c>
    </row>
    <row r="440" spans="10:12" x14ac:dyDescent="0.25">
      <c r="J440">
        <f t="shared" si="54"/>
        <v>189.79999999999751</v>
      </c>
      <c r="K440">
        <f>_xlfn.NORM.DIST(J440,Arkusz1!$F$1,Arkusz1!$F$2,TRUE)</f>
        <v>0.74322929628867906</v>
      </c>
      <c r="L440">
        <f t="shared" si="53"/>
        <v>0.77359489081319777</v>
      </c>
    </row>
    <row r="441" spans="10:12" x14ac:dyDescent="0.25">
      <c r="J441">
        <f t="shared" si="54"/>
        <v>189.8999999999975</v>
      </c>
      <c r="K441">
        <f>_xlfn.NORM.DIST(J441,Arkusz1!$F$1,Arkusz1!$F$2,TRUE)</f>
        <v>0.74537308532861046</v>
      </c>
      <c r="L441">
        <f t="shared" si="53"/>
        <v>0.77536659400882324</v>
      </c>
    </row>
    <row r="442" spans="10:12" x14ac:dyDescent="0.25">
      <c r="J442">
        <f t="shared" si="54"/>
        <v>189.9999999999975</v>
      </c>
      <c r="K442">
        <f>_xlfn.NORM.DIST(J442,Arkusz1!$F$1,Arkusz1!$F$2,TRUE)</f>
        <v>0.7475074624530238</v>
      </c>
      <c r="L442">
        <f t="shared" si="53"/>
        <v>0.77713040606751549</v>
      </c>
    </row>
    <row r="443" spans="10:12" x14ac:dyDescent="0.25">
      <c r="J443">
        <f t="shared" si="54"/>
        <v>190.09999999999749</v>
      </c>
      <c r="K443">
        <f>_xlfn.NORM.DIST(J443,Arkusz1!$F$1,Arkusz1!$F$2,TRUE)</f>
        <v>0.74963237454093479</v>
      </c>
      <c r="L443">
        <f t="shared" si="53"/>
        <v>0.77888630101866863</v>
      </c>
    </row>
    <row r="444" spans="10:12" x14ac:dyDescent="0.25">
      <c r="J444">
        <f t="shared" si="54"/>
        <v>190.19999999999749</v>
      </c>
      <c r="K444">
        <f>_xlfn.NORM.DIST(J444,Arkusz1!$F$1,Arkusz1!$F$2,TRUE)</f>
        <v>0.75174776954637645</v>
      </c>
      <c r="L444">
        <f t="shared" si="53"/>
        <v>0.78063425355813554</v>
      </c>
    </row>
    <row r="445" spans="10:12" x14ac:dyDescent="0.25">
      <c r="J445">
        <f t="shared" si="54"/>
        <v>190.29999999999748</v>
      </c>
      <c r="K445">
        <f>_xlfn.NORM.DIST(J445,Arkusz1!$F$1,Arkusz1!$F$2,TRUE)</f>
        <v>0.75385359650053319</v>
      </c>
      <c r="L445">
        <f t="shared" si="53"/>
        <v>0.78237423904786219</v>
      </c>
    </row>
    <row r="446" spans="10:12" x14ac:dyDescent="0.25">
      <c r="J446">
        <f t="shared" si="54"/>
        <v>190.39999999999748</v>
      </c>
      <c r="K446">
        <f>_xlfn.NORM.DIST(J446,Arkusz1!$F$1,Arkusz1!$F$2,TRUE)</f>
        <v>0.75594980551367197</v>
      </c>
      <c r="L446">
        <f t="shared" si="53"/>
        <v>0.78410623351542974</v>
      </c>
    </row>
    <row r="447" spans="10:12" x14ac:dyDescent="0.25">
      <c r="J447">
        <f t="shared" si="54"/>
        <v>190.49999999999747</v>
      </c>
      <c r="K447">
        <f>_xlfn.NORM.DIST(J447,Arkusz1!$F$1,Arkusz1!$F$2,TRUE)</f>
        <v>0.75803634777687434</v>
      </c>
      <c r="L447">
        <f t="shared" si="53"/>
        <v>0.78583021365350625</v>
      </c>
    </row>
    <row r="448" spans="10:12" x14ac:dyDescent="0.25">
      <c r="J448">
        <f t="shared" si="54"/>
        <v>190.59999999999746</v>
      </c>
      <c r="K448">
        <f>_xlfn.NORM.DIST(J448,Arkusz1!$F$1,Arkusz1!$F$2,TRUE)</f>
        <v>0.76011317556356994</v>
      </c>
      <c r="L448">
        <f t="shared" si="53"/>
        <v>0.78754615681920903</v>
      </c>
    </row>
    <row r="449" spans="10:12" x14ac:dyDescent="0.25">
      <c r="J449">
        <f t="shared" si="54"/>
        <v>190.69999999999746</v>
      </c>
      <c r="K449">
        <f>_xlfn.NORM.DIST(J449,Arkusz1!$F$1,Arkusz1!$F$2,TRUE)</f>
        <v>0.76218024223086867</v>
      </c>
      <c r="L449">
        <f t="shared" si="53"/>
        <v>0.78925404103337693</v>
      </c>
    </row>
    <row r="450" spans="10:12" x14ac:dyDescent="0.25">
      <c r="J450">
        <f t="shared" si="54"/>
        <v>190.79999999999745</v>
      </c>
      <c r="K450">
        <f>_xlfn.NORM.DIST(J450,Arkusz1!$F$1,Arkusz1!$F$2,TRUE)</f>
        <v>0.76423750222069653</v>
      </c>
      <c r="L450">
        <f t="shared" si="53"/>
        <v>0.7909538449797554</v>
      </c>
    </row>
    <row r="451" spans="10:12" x14ac:dyDescent="0.25">
      <c r="J451">
        <f t="shared" si="54"/>
        <v>190.89999999999745</v>
      </c>
      <c r="K451">
        <f>_xlfn.NORM.DIST(J451,Arkusz1!$F$1,Arkusz1!$F$2,TRUE)</f>
        <v>0.76628491106073282</v>
      </c>
      <c r="L451">
        <f t="shared" ref="L451:L514" si="55">_xlfn.NORM.DIST(J451,$D$6,$D$7,TRUE)</f>
        <v>0.79264554800409104</v>
      </c>
    </row>
    <row r="452" spans="10:12" x14ac:dyDescent="0.25">
      <c r="J452">
        <f t="shared" ref="J452:J515" si="56">J451+0.1</f>
        <v>190.99999999999744</v>
      </c>
      <c r="K452">
        <f>_xlfn.NORM.DIST(J452,Arkusz1!$F$1,Arkusz1!$F$2,TRUE)</f>
        <v>0.76832242536514972</v>
      </c>
      <c r="L452">
        <f t="shared" si="55"/>
        <v>0.79432913011314021</v>
      </c>
    </row>
    <row r="453" spans="10:12" x14ac:dyDescent="0.25">
      <c r="J453">
        <f t="shared" si="56"/>
        <v>191.09999999999744</v>
      </c>
      <c r="K453">
        <f>_xlfn.NORM.DIST(J453,Arkusz1!$F$1,Arkusz1!$F$2,TRUE)</f>
        <v>0.77035000283515753</v>
      </c>
      <c r="L453">
        <f t="shared" si="55"/>
        <v>0.7960045719735902</v>
      </c>
    </row>
    <row r="454" spans="10:12" x14ac:dyDescent="0.25">
      <c r="J454">
        <f t="shared" si="56"/>
        <v>191.19999999999743</v>
      </c>
      <c r="K454">
        <f>_xlfn.NORM.DIST(J454,Arkusz1!$F$1,Arkusz1!$F$2,TRUE)</f>
        <v>0.7723676022593523</v>
      </c>
      <c r="L454">
        <f t="shared" si="55"/>
        <v>0.79767185491089332</v>
      </c>
    </row>
    <row r="455" spans="10:12" x14ac:dyDescent="0.25">
      <c r="J455">
        <f t="shared" si="56"/>
        <v>191.29999999999742</v>
      </c>
      <c r="K455">
        <f>_xlfn.NORM.DIST(J455,Arkusz1!$F$1,Arkusz1!$F$2,TRUE)</f>
        <v>0.77437518351387058</v>
      </c>
      <c r="L455">
        <f t="shared" si="55"/>
        <v>0.7993309609080157</v>
      </c>
    </row>
    <row r="456" spans="10:12" x14ac:dyDescent="0.25">
      <c r="J456">
        <f t="shared" si="56"/>
        <v>191.39999999999742</v>
      </c>
      <c r="K456">
        <f>_xlfn.NORM.DIST(J456,Arkusz1!$F$1,Arkusz1!$F$2,TRUE)</f>
        <v>0.77637270756234922</v>
      </c>
      <c r="L456">
        <f t="shared" si="55"/>
        <v>0.80098187260410092</v>
      </c>
    </row>
    <row r="457" spans="10:12" x14ac:dyDescent="0.25">
      <c r="J457">
        <f t="shared" si="56"/>
        <v>191.49999999999741</v>
      </c>
      <c r="K457">
        <f>_xlfn.NORM.DIST(J457,Arkusz1!$F$1,Arkusz1!$F$2,TRUE)</f>
        <v>0.77836013645569413</v>
      </c>
      <c r="L457">
        <f t="shared" si="55"/>
        <v>0.8026245732930487</v>
      </c>
    </row>
    <row r="458" spans="10:12" x14ac:dyDescent="0.25">
      <c r="J458">
        <f t="shared" si="56"/>
        <v>191.59999999999741</v>
      </c>
      <c r="K458">
        <f>_xlfn.NORM.DIST(J458,Arkusz1!$F$1,Arkusz1!$F$2,TRUE)</f>
        <v>0.78033743333165606</v>
      </c>
      <c r="L458">
        <f t="shared" si="55"/>
        <v>0.80425904692200945</v>
      </c>
    </row>
    <row r="459" spans="10:12" x14ac:dyDescent="0.25">
      <c r="J459">
        <f t="shared" si="56"/>
        <v>191.6999999999974</v>
      </c>
      <c r="K459">
        <f>_xlfn.NORM.DIST(J459,Arkusz1!$F$1,Arkusz1!$F$2,TRUE)</f>
        <v>0.78230456241421598</v>
      </c>
      <c r="L459">
        <f t="shared" si="55"/>
        <v>0.80588527808979693</v>
      </c>
    </row>
    <row r="460" spans="10:12" x14ac:dyDescent="0.25">
      <c r="J460">
        <f t="shared" si="56"/>
        <v>191.7999999999974</v>
      </c>
      <c r="K460">
        <f>_xlfn.NORM.DIST(J460,Arkusz1!$F$1,Arkusz1!$F$2,TRUE)</f>
        <v>0.78426148901278137</v>
      </c>
      <c r="L460">
        <f t="shared" si="55"/>
        <v>0.80750325204521656</v>
      </c>
    </row>
    <row r="461" spans="10:12" x14ac:dyDescent="0.25">
      <c r="J461">
        <f t="shared" si="56"/>
        <v>191.89999999999739</v>
      </c>
      <c r="K461">
        <f>_xlfn.NORM.DIST(J461,Arkusz1!$F$1,Arkusz1!$F$2,TRUE)</f>
        <v>0.78620817952119459</v>
      </c>
      <c r="L461">
        <f t="shared" si="55"/>
        <v>0.80911295468531275</v>
      </c>
    </row>
    <row r="462" spans="10:12" x14ac:dyDescent="0.25">
      <c r="J462">
        <f t="shared" si="56"/>
        <v>191.99999999999739</v>
      </c>
      <c r="K462">
        <f>_xlfn.NORM.DIST(J462,Arkusz1!$F$1,Arkusz1!$F$2,TRUE)</f>
        <v>0.78814460141655285</v>
      </c>
      <c r="L462">
        <f t="shared" si="55"/>
        <v>0.81071437255353596</v>
      </c>
    </row>
    <row r="463" spans="10:12" x14ac:dyDescent="0.25">
      <c r="J463">
        <f t="shared" si="56"/>
        <v>192.09999999999738</v>
      </c>
      <c r="K463">
        <f>_xlfn.NORM.DIST(J463,Arkusz1!$F$1,Arkusz1!$F$2,TRUE)</f>
        <v>0.79007072325784322</v>
      </c>
      <c r="L463">
        <f t="shared" si="55"/>
        <v>0.81230749283782722</v>
      </c>
    </row>
    <row r="464" spans="10:12" x14ac:dyDescent="0.25">
      <c r="J464">
        <f t="shared" si="56"/>
        <v>192.19999999999737</v>
      </c>
      <c r="K464">
        <f>_xlfn.NORM.DIST(J464,Arkusz1!$F$1,Arkusz1!$F$2,TRUE)</f>
        <v>0.79198651468439318</v>
      </c>
      <c r="L464">
        <f t="shared" si="55"/>
        <v>0.81389230336862561</v>
      </c>
    </row>
    <row r="465" spans="10:12" x14ac:dyDescent="0.25">
      <c r="J465">
        <f t="shared" si="56"/>
        <v>192.29999999999737</v>
      </c>
      <c r="K465">
        <f>_xlfn.NORM.DIST(J465,Arkusz1!$F$1,Arkusz1!$F$2,TRUE)</f>
        <v>0.79389194641413696</v>
      </c>
      <c r="L465">
        <f t="shared" si="55"/>
        <v>0.81546879261679472</v>
      </c>
    </row>
    <row r="466" spans="10:12" x14ac:dyDescent="0.25">
      <c r="J466">
        <f t="shared" si="56"/>
        <v>192.39999999999736</v>
      </c>
      <c r="K466">
        <f>_xlfn.NORM.DIST(J466,Arkusz1!$F$1,Arkusz1!$F$2,TRUE)</f>
        <v>0.79578699024170074</v>
      </c>
      <c r="L466">
        <f t="shared" si="55"/>
        <v>0.81703694969147156</v>
      </c>
    </row>
    <row r="467" spans="10:12" x14ac:dyDescent="0.25">
      <c r="J467">
        <f t="shared" si="56"/>
        <v>192.49999999999736</v>
      </c>
      <c r="K467">
        <f>_xlfn.NORM.DIST(J467,Arkusz1!$F$1,Arkusz1!$F$2,TRUE)</f>
        <v>0.79767161903630734</v>
      </c>
      <c r="L467">
        <f t="shared" si="55"/>
        <v>0.81859676433783957</v>
      </c>
    </row>
    <row r="468" spans="10:12" x14ac:dyDescent="0.25">
      <c r="J468">
        <f t="shared" si="56"/>
        <v>192.59999999999735</v>
      </c>
      <c r="K468">
        <f>_xlfn.NORM.DIST(J468,Arkusz1!$F$1,Arkusz1!$F$2,TRUE)</f>
        <v>0.79954580673950093</v>
      </c>
      <c r="L468">
        <f t="shared" si="55"/>
        <v>0.82014822693482281</v>
      </c>
    </row>
    <row r="469" spans="10:12" x14ac:dyDescent="0.25">
      <c r="J469">
        <f t="shared" si="56"/>
        <v>192.69999999999735</v>
      </c>
      <c r="K469">
        <f>_xlfn.NORM.DIST(J469,Arkusz1!$F$1,Arkusz1!$F$2,TRUE)</f>
        <v>0.80140952836269508</v>
      </c>
      <c r="L469">
        <f t="shared" si="55"/>
        <v>0.82169132849270565</v>
      </c>
    </row>
    <row r="470" spans="10:12" x14ac:dyDescent="0.25">
      <c r="J470">
        <f t="shared" si="56"/>
        <v>192.79999999999734</v>
      </c>
      <c r="K470">
        <f>_xlfn.NORM.DIST(J470,Arkusz1!$F$1,Arkusz1!$F$2,TRUE)</f>
        <v>0.80326275998454477</v>
      </c>
      <c r="L470">
        <f t="shared" si="55"/>
        <v>0.82322606065067805</v>
      </c>
    </row>
    <row r="471" spans="10:12" x14ac:dyDescent="0.25">
      <c r="J471">
        <f t="shared" si="56"/>
        <v>192.89999999999733</v>
      </c>
      <c r="K471">
        <f>_xlfn.NORM.DIST(J471,Arkusz1!$F$1,Arkusz1!$F$2,TRUE)</f>
        <v>0.80510547874814276</v>
      </c>
      <c r="L471">
        <f t="shared" si="55"/>
        <v>0.82475241567430524</v>
      </c>
    </row>
    <row r="472" spans="10:12" x14ac:dyDescent="0.25">
      <c r="J472">
        <f t="shared" si="56"/>
        <v>192.99999999999733</v>
      </c>
      <c r="K472">
        <f>_xlfn.NORM.DIST(J472,Arkusz1!$F$1,Arkusz1!$F$2,TRUE)</f>
        <v>0.80693766285804425</v>
      </c>
      <c r="L472">
        <f t="shared" si="55"/>
        <v>0.82627038645292572</v>
      </c>
    </row>
    <row r="473" spans="10:12" x14ac:dyDescent="0.25">
      <c r="J473">
        <f t="shared" si="56"/>
        <v>193.09999999999732</v>
      </c>
      <c r="K473">
        <f>_xlfn.NORM.DIST(J473,Arkusz1!$F$1,Arkusz1!$F$2,TRUE)</f>
        <v>0.80875929157712012</v>
      </c>
      <c r="L473">
        <f t="shared" si="55"/>
        <v>0.82777996649697594</v>
      </c>
    </row>
    <row r="474" spans="10:12" x14ac:dyDescent="0.25">
      <c r="J474">
        <f t="shared" si="56"/>
        <v>193.19999999999732</v>
      </c>
      <c r="K474">
        <f>_xlfn.NORM.DIST(J474,Arkusz1!$F$1,Arkusz1!$F$2,TRUE)</f>
        <v>0.81057034522323945</v>
      </c>
      <c r="L474">
        <f t="shared" si="55"/>
        <v>0.82928114993524327</v>
      </c>
    </row>
    <row r="475" spans="10:12" x14ac:dyDescent="0.25">
      <c r="J475">
        <f t="shared" si="56"/>
        <v>193.29999999999731</v>
      </c>
      <c r="K475">
        <f>_xlfn.NORM.DIST(J475,Arkusz1!$F$1,Arkusz1!$F$2,TRUE)</f>
        <v>0.81237080516578564</v>
      </c>
      <c r="L475">
        <f t="shared" si="55"/>
        <v>0.83077393151204915</v>
      </c>
    </row>
    <row r="476" spans="10:12" x14ac:dyDescent="0.25">
      <c r="J476">
        <f t="shared" si="56"/>
        <v>193.39999999999731</v>
      </c>
      <c r="K476">
        <f>_xlfn.NORM.DIST(J476,Arkusz1!$F$1,Arkusz1!$F$2,TRUE)</f>
        <v>0.81416065382200498</v>
      </c>
      <c r="L476">
        <f t="shared" si="55"/>
        <v>0.83225830658436195</v>
      </c>
    </row>
    <row r="477" spans="10:12" x14ac:dyDescent="0.25">
      <c r="J477">
        <f t="shared" si="56"/>
        <v>193.4999999999973</v>
      </c>
      <c r="K477">
        <f>_xlfn.NORM.DIST(J477,Arkusz1!$F$1,Arkusz1!$F$2,TRUE)</f>
        <v>0.81593987465319262</v>
      </c>
      <c r="L477">
        <f t="shared" si="55"/>
        <v>0.83373427111884069</v>
      </c>
    </row>
    <row r="478" spans="10:12" x14ac:dyDescent="0.25">
      <c r="J478">
        <f t="shared" si="56"/>
        <v>193.59999999999729</v>
      </c>
      <c r="K478">
        <f>_xlfn.NORM.DIST(J478,Arkusz1!$F$1,Arkusz1!$F$2,TRUE)</f>
        <v>0.81770845216071375</v>
      </c>
      <c r="L478">
        <f t="shared" si="55"/>
        <v>0.83520182168881141</v>
      </c>
    </row>
    <row r="479" spans="10:12" x14ac:dyDescent="0.25">
      <c r="J479">
        <f t="shared" si="56"/>
        <v>193.69999999999729</v>
      </c>
      <c r="K479">
        <f>_xlfn.NORM.DIST(J479,Arkusz1!$F$1,Arkusz1!$F$2,TRUE)</f>
        <v>0.81946637188186577</v>
      </c>
      <c r="L479">
        <f t="shared" si="55"/>
        <v>0.83666095547117569</v>
      </c>
    </row>
    <row r="480" spans="10:12" x14ac:dyDescent="0.25">
      <c r="J480">
        <f t="shared" si="56"/>
        <v>193.79999999999728</v>
      </c>
      <c r="K480">
        <f>_xlfn.NORM.DIST(J480,Arkusz1!$F$1,Arkusz1!$F$2,TRUE)</f>
        <v>0.82121362038558099</v>
      </c>
      <c r="L480">
        <f t="shared" si="55"/>
        <v>0.83811167024325373</v>
      </c>
    </row>
    <row r="481" spans="10:12" x14ac:dyDescent="0.25">
      <c r="J481">
        <f t="shared" si="56"/>
        <v>193.89999999999728</v>
      </c>
      <c r="K481">
        <f>_xlfn.NORM.DIST(J481,Arkusz1!$F$1,Arkusz1!$F$2,TRUE)</f>
        <v>0.82295018526797215</v>
      </c>
      <c r="L481">
        <f t="shared" si="55"/>
        <v>0.83955396437956142</v>
      </c>
    </row>
    <row r="482" spans="10:12" x14ac:dyDescent="0.25">
      <c r="J482">
        <f t="shared" si="56"/>
        <v>193.99999999999727</v>
      </c>
      <c r="K482">
        <f>_xlfn.NORM.DIST(J482,Arkusz1!$F$1,Arkusz1!$F$2,TRUE)</f>
        <v>0.82467605514772357</v>
      </c>
      <c r="L482">
        <f t="shared" si="55"/>
        <v>0.84098783684852441</v>
      </c>
    </row>
    <row r="483" spans="10:12" x14ac:dyDescent="0.25">
      <c r="J483">
        <f t="shared" si="56"/>
        <v>194.09999999999727</v>
      </c>
      <c r="K483">
        <f>_xlfn.NORM.DIST(J483,Arkusz1!$F$1,Arkusz1!$F$2,TRUE)</f>
        <v>0.82639121966132878</v>
      </c>
      <c r="L483">
        <f t="shared" si="55"/>
        <v>0.84241328720912667</v>
      </c>
    </row>
    <row r="484" spans="10:12" x14ac:dyDescent="0.25">
      <c r="J484">
        <f t="shared" si="56"/>
        <v>194.19999999999726</v>
      </c>
      <c r="K484">
        <f>_xlfn.NORM.DIST(J484,Arkusz1!$F$1,Arkusz1!$F$2,TRUE)</f>
        <v>0.8280956694581767</v>
      </c>
      <c r="L484">
        <f t="shared" si="55"/>
        <v>0.84383031560749888</v>
      </c>
    </row>
    <row r="485" spans="10:12" x14ac:dyDescent="0.25">
      <c r="J485">
        <f t="shared" si="56"/>
        <v>194.29999999999725</v>
      </c>
      <c r="K485">
        <f>_xlfn.NORM.DIST(J485,Arkusz1!$F$1,Arkusz1!$F$2,TRUE)</f>
        <v>0.82978939619549019</v>
      </c>
      <c r="L485">
        <f t="shared" si="55"/>
        <v>0.84523892277344459</v>
      </c>
    </row>
    <row r="486" spans="10:12" x14ac:dyDescent="0.25">
      <c r="J486">
        <f t="shared" si="56"/>
        <v>194.39999999999725</v>
      </c>
      <c r="K486">
        <f>_xlfn.NORM.DIST(J486,Arkusz1!$F$1,Arkusz1!$F$2,TRUE)</f>
        <v>0.831472392533116</v>
      </c>
      <c r="L486">
        <f t="shared" si="55"/>
        <v>0.84663911001690406</v>
      </c>
    </row>
    <row r="487" spans="10:12" x14ac:dyDescent="0.25">
      <c r="J487">
        <f t="shared" si="56"/>
        <v>194.49999999999724</v>
      </c>
      <c r="K487">
        <f>_xlfn.NORM.DIST(J487,Arkusz1!$F$1,Arkusz1!$F$2,TRUE)</f>
        <v>0.83314465212817101</v>
      </c>
      <c r="L487">
        <f t="shared" si="55"/>
        <v>0.84803087922436238</v>
      </c>
    </row>
    <row r="488" spans="10:12" x14ac:dyDescent="0.25">
      <c r="J488">
        <f t="shared" si="56"/>
        <v>194.59999999999724</v>
      </c>
      <c r="K488">
        <f>_xlfn.NORM.DIST(J488,Arkusz1!$F$1,Arkusz1!$F$2,TRUE)</f>
        <v>0.83480616962954479</v>
      </c>
      <c r="L488">
        <f t="shared" si="55"/>
        <v>0.84941423285519502</v>
      </c>
    </row>
    <row r="489" spans="10:12" x14ac:dyDescent="0.25">
      <c r="J489">
        <f t="shared" si="56"/>
        <v>194.69999999999723</v>
      </c>
      <c r="K489">
        <f>_xlfn.NORM.DIST(J489,Arkusz1!$F$1,Arkusz1!$F$2,TRUE)</f>
        <v>0.83645694067226217</v>
      </c>
      <c r="L489">
        <f t="shared" si="55"/>
        <v>0.85078917393795872</v>
      </c>
    </row>
    <row r="490" spans="10:12" x14ac:dyDescent="0.25">
      <c r="J490">
        <f t="shared" si="56"/>
        <v>194.79999999999723</v>
      </c>
      <c r="K490">
        <f>_xlfn.NORM.DIST(J490,Arkusz1!$F$1,Arkusz1!$F$2,TRUE)</f>
        <v>0.83809696187170679</v>
      </c>
      <c r="L490">
        <f t="shared" si="55"/>
        <v>0.8521557060666245</v>
      </c>
    </row>
    <row r="491" spans="10:12" x14ac:dyDescent="0.25">
      <c r="J491">
        <f t="shared" si="56"/>
        <v>194.89999999999722</v>
      </c>
      <c r="K491">
        <f>_xlfn.NORM.DIST(J491,Arkusz1!$F$1,Arkusz1!$F$2,TRUE)</f>
        <v>0.83972623081770881</v>
      </c>
      <c r="L491">
        <f t="shared" si="55"/>
        <v>0.85351383339675502</v>
      </c>
    </row>
    <row r="492" spans="10:12" x14ac:dyDescent="0.25">
      <c r="J492">
        <f t="shared" si="56"/>
        <v>194.99999999999721</v>
      </c>
      <c r="K492">
        <f>_xlfn.NORM.DIST(J492,Arkusz1!$F$1,Arkusz1!$F$2,TRUE)</f>
        <v>0.84134474606849807</v>
      </c>
      <c r="L492">
        <f t="shared" si="55"/>
        <v>0.85486356064162805</v>
      </c>
    </row>
    <row r="493" spans="10:12" x14ac:dyDescent="0.25">
      <c r="J493">
        <f t="shared" si="56"/>
        <v>195.09999999999721</v>
      </c>
      <c r="K493">
        <f>_xlfn.NORM.DIST(J493,Arkusz1!$F$1,Arkusz1!$F$2,TRUE)</f>
        <v>0.84295250714452497</v>
      </c>
      <c r="L493">
        <f t="shared" si="55"/>
        <v>0.85620489306830616</v>
      </c>
    </row>
    <row r="494" spans="10:12" x14ac:dyDescent="0.25">
      <c r="J494">
        <f t="shared" si="56"/>
        <v>195.1999999999972</v>
      </c>
      <c r="K494">
        <f>_xlfn.NORM.DIST(J494,Arkusz1!$F$1,Arkusz1!$F$2,TRUE)</f>
        <v>0.84454951452215266</v>
      </c>
      <c r="L494">
        <f t="shared" si="55"/>
        <v>0.85753783649365334</v>
      </c>
    </row>
    <row r="495" spans="10:12" x14ac:dyDescent="0.25">
      <c r="J495">
        <f t="shared" si="56"/>
        <v>195.2999999999972</v>
      </c>
      <c r="K495">
        <f>_xlfn.NORM.DIST(J495,Arkusz1!$F$1,Arkusz1!$F$2,TRUE)</f>
        <v>0.84613576962722092</v>
      </c>
      <c r="L495">
        <f t="shared" si="55"/>
        <v>0.85886239728030023</v>
      </c>
    </row>
    <row r="496" spans="10:12" x14ac:dyDescent="0.25">
      <c r="J496">
        <f t="shared" si="56"/>
        <v>195.39999999999719</v>
      </c>
      <c r="K496">
        <f>_xlfn.NORM.DIST(J496,Arkusz1!$F$1,Arkusz1!$F$2,TRUE)</f>
        <v>0.84771127482848474</v>
      </c>
      <c r="L496">
        <f t="shared" si="55"/>
        <v>0.86017858233256006</v>
      </c>
    </row>
    <row r="497" spans="10:12" x14ac:dyDescent="0.25">
      <c r="J497">
        <f t="shared" si="56"/>
        <v>195.49999999999719</v>
      </c>
      <c r="K497">
        <f>_xlfn.NORM.DIST(J497,Arkusz1!$F$1,Arkusz1!$F$2,TRUE)</f>
        <v>0.8492760334309315</v>
      </c>
      <c r="L497">
        <f t="shared" si="55"/>
        <v>0.86148639909229319</v>
      </c>
    </row>
    <row r="498" spans="10:12" x14ac:dyDescent="0.25">
      <c r="J498">
        <f t="shared" si="56"/>
        <v>195.59999999999718</v>
      </c>
      <c r="K498">
        <f>_xlfn.NORM.DIST(J498,Arkusz1!$F$1,Arkusz1!$F$2,TRUE)</f>
        <v>0.85083004966897491</v>
      </c>
      <c r="L498">
        <f t="shared" si="55"/>
        <v>0.86278585553472453</v>
      </c>
    </row>
    <row r="499" spans="10:12" x14ac:dyDescent="0.25">
      <c r="J499">
        <f t="shared" si="56"/>
        <v>195.69999999999717</v>
      </c>
      <c r="K499">
        <f>_xlfn.NORM.DIST(J499,Arkusz1!$F$1,Arkusz1!$F$2,TRUE)</f>
        <v>0.85237332869953364</v>
      </c>
      <c r="L499">
        <f t="shared" si="55"/>
        <v>0.86407696016421298</v>
      </c>
    </row>
    <row r="500" spans="10:12" x14ac:dyDescent="0.25">
      <c r="J500">
        <f t="shared" si="56"/>
        <v>195.79999999999717</v>
      </c>
      <c r="K500">
        <f>_xlfn.NORM.DIST(J500,Arkusz1!$F$1,Arkusz1!$F$2,TRUE)</f>
        <v>0.85390587659499184</v>
      </c>
      <c r="L500">
        <f t="shared" si="55"/>
        <v>0.86535972200997469</v>
      </c>
    </row>
    <row r="501" spans="10:12" x14ac:dyDescent="0.25">
      <c r="J501">
        <f t="shared" si="56"/>
        <v>195.89999999999716</v>
      </c>
      <c r="K501">
        <f>_xlfn.NORM.DIST(J501,Arkusz1!$F$1,Arkusz1!$F$2,TRUE)</f>
        <v>0.85542770033604743</v>
      </c>
      <c r="L501">
        <f t="shared" si="55"/>
        <v>0.86663415062176108</v>
      </c>
    </row>
    <row r="502" spans="10:12" x14ac:dyDescent="0.25">
      <c r="J502">
        <f t="shared" si="56"/>
        <v>195.99999999999716</v>
      </c>
      <c r="K502">
        <f>_xlfn.NORM.DIST(J502,Arkusz1!$F$1,Arkusz1!$F$2,TRUE)</f>
        <v>0.8569388078044482</v>
      </c>
      <c r="L502">
        <f t="shared" si="55"/>
        <v>0.86790025606549193</v>
      </c>
    </row>
    <row r="503" spans="10:12" x14ac:dyDescent="0.25">
      <c r="J503">
        <f t="shared" si="56"/>
        <v>196.09999999999715</v>
      </c>
      <c r="K503">
        <f>_xlfn.NORM.DIST(J503,Arkusz1!$F$1,Arkusz1!$F$2,TRUE)</f>
        <v>0.85843920777562011</v>
      </c>
      <c r="L503">
        <f t="shared" si="55"/>
        <v>0.86915804891884607</v>
      </c>
    </row>
    <row r="504" spans="10:12" x14ac:dyDescent="0.25">
      <c r="J504">
        <f t="shared" si="56"/>
        <v>196.19999999999715</v>
      </c>
      <c r="K504">
        <f>_xlfn.NORM.DIST(J504,Arkusz1!$F$1,Arkusz1!$F$2,TRUE)</f>
        <v>0.85992890991118864</v>
      </c>
      <c r="L504">
        <f t="shared" si="55"/>
        <v>0.87040754026680944</v>
      </c>
    </row>
    <row r="505" spans="10:12" x14ac:dyDescent="0.25">
      <c r="J505">
        <f t="shared" si="56"/>
        <v>196.29999999999714</v>
      </c>
      <c r="K505">
        <f>_xlfn.NORM.DIST(J505,Arkusz1!$F$1,Arkusz1!$F$2,TRUE)</f>
        <v>0.86140792475139594</v>
      </c>
      <c r="L505">
        <f t="shared" si="55"/>
        <v>0.87164874169718165</v>
      </c>
    </row>
    <row r="506" spans="10:12" x14ac:dyDescent="0.25">
      <c r="J506">
        <f t="shared" si="56"/>
        <v>196.39999999999714</v>
      </c>
      <c r="K506">
        <f>_xlfn.NORM.DIST(J506,Arkusz1!$F$1,Arkusz1!$F$2,TRUE)</f>
        <v>0.86287626370741677</v>
      </c>
      <c r="L506">
        <f t="shared" si="55"/>
        <v>0.87288166529604294</v>
      </c>
    </row>
    <row r="507" spans="10:12" x14ac:dyDescent="0.25">
      <c r="J507">
        <f t="shared" si="56"/>
        <v>196.49999999999713</v>
      </c>
      <c r="K507">
        <f>_xlfn.NORM.DIST(J507,Arkusz1!$F$1,Arkusz1!$F$2,TRUE)</f>
        <v>0.86433393905357569</v>
      </c>
      <c r="L507">
        <f t="shared" si="55"/>
        <v>0.87410632364318197</v>
      </c>
    </row>
    <row r="508" spans="10:12" x14ac:dyDescent="0.25">
      <c r="J508">
        <f t="shared" si="56"/>
        <v>196.59999999999712</v>
      </c>
      <c r="K508">
        <f>_xlfn.NORM.DIST(J508,Arkusz1!$F$1,Arkusz1!$F$2,TRUE)</f>
        <v>0.86578096391946635</v>
      </c>
      <c r="L508">
        <f t="shared" si="55"/>
        <v>0.8753227298074856</v>
      </c>
    </row>
    <row r="509" spans="10:12" x14ac:dyDescent="0.25">
      <c r="J509">
        <f t="shared" si="56"/>
        <v>196.69999999999712</v>
      </c>
      <c r="K509">
        <f>_xlfn.NORM.DIST(J509,Arkusz1!$F$1,Arkusz1!$F$2,TRUE)</f>
        <v>0.86721735228197794</v>
      </c>
      <c r="L509">
        <f t="shared" si="55"/>
        <v>0.87653089734229139</v>
      </c>
    </row>
    <row r="510" spans="10:12" x14ac:dyDescent="0.25">
      <c r="J510">
        <f t="shared" si="56"/>
        <v>196.79999999999711</v>
      </c>
      <c r="K510">
        <f>_xlfn.NORM.DIST(J510,Arkusz1!$F$1,Arkusz1!$F$2,TRUE)</f>
        <v>0.86864311895722823</v>
      </c>
      <c r="L510">
        <f t="shared" si="55"/>
        <v>0.87773084028070414</v>
      </c>
    </row>
    <row r="511" spans="10:12" x14ac:dyDescent="0.25">
      <c r="J511">
        <f t="shared" si="56"/>
        <v>196.89999999999711</v>
      </c>
      <c r="K511">
        <f>_xlfn.NORM.DIST(J511,Arkusz1!$F$1,Arkusz1!$F$2,TRUE)</f>
        <v>0.87005827959240944</v>
      </c>
      <c r="L511">
        <f t="shared" si="55"/>
        <v>0.87892257313087907</v>
      </c>
    </row>
    <row r="512" spans="10:12" x14ac:dyDescent="0.25">
      <c r="J512">
        <f t="shared" si="56"/>
        <v>196.9999999999971</v>
      </c>
      <c r="K512">
        <f>_xlfn.NORM.DIST(J512,Arkusz1!$F$1,Arkusz1!$F$2,TRUE)</f>
        <v>0.87146285065754459</v>
      </c>
      <c r="L512">
        <f t="shared" si="55"/>
        <v>0.88010611087126833</v>
      </c>
    </row>
    <row r="513" spans="10:12" x14ac:dyDescent="0.25">
      <c r="J513">
        <f t="shared" si="56"/>
        <v>197.0999999999971</v>
      </c>
      <c r="K513">
        <f>_xlfn.NORM.DIST(J513,Arkusz1!$F$1,Arkusz1!$F$2,TRUE)</f>
        <v>0.87285684943716135</v>
      </c>
      <c r="L513">
        <f t="shared" si="55"/>
        <v>0.88128146894583792</v>
      </c>
    </row>
    <row r="514" spans="10:12" x14ac:dyDescent="0.25">
      <c r="J514">
        <f t="shared" si="56"/>
        <v>197.19999999999709</v>
      </c>
      <c r="K514">
        <f>_xlfn.NORM.DIST(J514,Arkusz1!$F$1,Arkusz1!$F$2,TRUE)</f>
        <v>0.87424029402188419</v>
      </c>
      <c r="L514">
        <f t="shared" si="55"/>
        <v>0.88244866325925064</v>
      </c>
    </row>
    <row r="515" spans="10:12" x14ac:dyDescent="0.25">
      <c r="J515">
        <f t="shared" si="56"/>
        <v>197.29999999999708</v>
      </c>
      <c r="K515">
        <f>_xlfn.NORM.DIST(J515,Arkusz1!$F$1,Arkusz1!$F$2,TRUE)</f>
        <v>0.87561320329994452</v>
      </c>
      <c r="L515">
        <f t="shared" ref="L515:L578" si="57">_xlfn.NORM.DIST(J515,$D$6,$D$7,TRUE)</f>
        <v>0.88360771017201944</v>
      </c>
    </row>
    <row r="516" spans="10:12" x14ac:dyDescent="0.25">
      <c r="J516">
        <f t="shared" ref="J516:J579" si="58">J515+0.1</f>
        <v>197.39999999999708</v>
      </c>
      <c r="K516">
        <f>_xlfn.NORM.DIST(J516,Arkusz1!$F$1,Arkusz1!$F$2,TRUE)</f>
        <v>0.87697559694861704</v>
      </c>
      <c r="L516">
        <f t="shared" si="57"/>
        <v>0.88475862649563108</v>
      </c>
    </row>
    <row r="517" spans="10:12" x14ac:dyDescent="0.25">
      <c r="J517">
        <f t="shared" si="58"/>
        <v>197.49999999999707</v>
      </c>
      <c r="K517">
        <f>_xlfn.NORM.DIST(J517,Arkusz1!$F$1,Arkusz1!$F$2,TRUE)</f>
        <v>0.87832749542557942</v>
      </c>
      <c r="L517">
        <f t="shared" si="57"/>
        <v>0.88590142948764106</v>
      </c>
    </row>
    <row r="518" spans="10:12" x14ac:dyDescent="0.25">
      <c r="J518">
        <f t="shared" si="58"/>
        <v>197.59999999999707</v>
      </c>
      <c r="K518">
        <f>_xlfn.NORM.DIST(J518,Arkusz1!$F$1,Arkusz1!$F$2,TRUE)</f>
        <v>0.87966891996020069</v>
      </c>
      <c r="L518">
        <f t="shared" si="57"/>
        <v>0.88703613684674065</v>
      </c>
    </row>
    <row r="519" spans="10:12" x14ac:dyDescent="0.25">
      <c r="J519">
        <f t="shared" si="58"/>
        <v>197.69999999999706</v>
      </c>
      <c r="K519">
        <f>_xlfn.NORM.DIST(J519,Arkusz1!$F$1,Arkusz1!$F$2,TRUE)</f>
        <v>0.88099989254476041</v>
      </c>
      <c r="L519">
        <f t="shared" si="57"/>
        <v>0.88816276670779937</v>
      </c>
    </row>
    <row r="520" spans="10:12" x14ac:dyDescent="0.25">
      <c r="J520">
        <f t="shared" si="58"/>
        <v>197.79999999999706</v>
      </c>
      <c r="K520">
        <f>_xlfn.NORM.DIST(J520,Arkusz1!$F$1,Arkusz1!$F$2,TRUE)</f>
        <v>0.88232043592559972</v>
      </c>
      <c r="L520">
        <f t="shared" si="57"/>
        <v>0.88928133763687944</v>
      </c>
    </row>
    <row r="521" spans="10:12" x14ac:dyDescent="0.25">
      <c r="J521">
        <f t="shared" si="58"/>
        <v>197.89999999999705</v>
      </c>
      <c r="K521">
        <f>_xlfn.NORM.DIST(J521,Arkusz1!$F$1,Arkusz1!$F$2,TRUE)</f>
        <v>0.88363057359420927</v>
      </c>
      <c r="L521">
        <f t="shared" si="57"/>
        <v>0.89039186862622743</v>
      </c>
    </row>
    <row r="522" spans="10:12" x14ac:dyDescent="0.25">
      <c r="J522">
        <f t="shared" si="58"/>
        <v>197.99999999999704</v>
      </c>
      <c r="K522">
        <f>_xlfn.NORM.DIST(J522,Arkusz1!$F$1,Arkusz1!$F$2,TRUE)</f>
        <v>0.88493032977825348</v>
      </c>
      <c r="L522">
        <f t="shared" si="57"/>
        <v>0.89149437908924301</v>
      </c>
    </row>
    <row r="523" spans="10:12" x14ac:dyDescent="0.25">
      <c r="J523">
        <f t="shared" si="58"/>
        <v>198.09999999999704</v>
      </c>
      <c r="K523">
        <f>_xlfn.NORM.DIST(J523,Arkusz1!$F$1,Arkusz1!$F$2,TRUE)</f>
        <v>0.88621972943253646</v>
      </c>
      <c r="L523">
        <f t="shared" si="57"/>
        <v>0.89258888885542398</v>
      </c>
    </row>
    <row r="524" spans="10:12" x14ac:dyDescent="0.25">
      <c r="J524">
        <f t="shared" si="58"/>
        <v>198.19999999999703</v>
      </c>
      <c r="K524">
        <f>_xlfn.NORM.DIST(J524,Arkusz1!$F$1,Arkusz1!$F$2,TRUE)</f>
        <v>0.88749879822991029</v>
      </c>
      <c r="L524">
        <f t="shared" si="57"/>
        <v>0.89367541816529139</v>
      </c>
    </row>
    <row r="525" spans="10:12" x14ac:dyDescent="0.25">
      <c r="J525">
        <f t="shared" si="58"/>
        <v>198.29999999999703</v>
      </c>
      <c r="K525">
        <f>_xlfn.NORM.DIST(J525,Arkusz1!$F$1,Arkusz1!$F$2,TRUE)</f>
        <v>0.88876756255212785</v>
      </c>
      <c r="L525">
        <f t="shared" si="57"/>
        <v>0.89475398766529413</v>
      </c>
    </row>
    <row r="526" spans="10:12" x14ac:dyDescent="0.25">
      <c r="J526">
        <f t="shared" si="58"/>
        <v>198.39999999999702</v>
      </c>
      <c r="K526">
        <f>_xlfn.NORM.DIST(J526,Arkusz1!$F$1,Arkusz1!$F$2,TRUE)</f>
        <v>0.89002604948064501</v>
      </c>
      <c r="L526">
        <f t="shared" si="57"/>
        <v>0.89582461840269356</v>
      </c>
    </row>
    <row r="527" spans="10:12" x14ac:dyDescent="0.25">
      <c r="J527">
        <f t="shared" si="58"/>
        <v>198.49999999999702</v>
      </c>
      <c r="K527">
        <f>_xlfn.NORM.DIST(J527,Arkusz1!$F$1,Arkusz1!$F$2,TRUE)</f>
        <v>0.89127428678737175</v>
      </c>
      <c r="L527">
        <f t="shared" si="57"/>
        <v>0.89688733182043134</v>
      </c>
    </row>
    <row r="528" spans="10:12" x14ac:dyDescent="0.25">
      <c r="J528">
        <f t="shared" si="58"/>
        <v>198.59999999999701</v>
      </c>
      <c r="K528">
        <f>_xlfn.NORM.DIST(J528,Arkusz1!$F$1,Arkusz1!$F$2,TRUE)</f>
        <v>0.8925123029253762</v>
      </c>
      <c r="L528">
        <f t="shared" si="57"/>
        <v>0.89794214975197917</v>
      </c>
    </row>
    <row r="529" spans="10:12" x14ac:dyDescent="0.25">
      <c r="J529">
        <f t="shared" si="58"/>
        <v>198.699999999997</v>
      </c>
      <c r="K529">
        <f>_xlfn.NORM.DIST(J529,Arkusz1!$F$1,Arkusz1!$F$2,TRUE)</f>
        <v>0.89374012701954419</v>
      </c>
      <c r="L529">
        <f t="shared" si="57"/>
        <v>0.8989890944161727</v>
      </c>
    </row>
    <row r="530" spans="10:12" x14ac:dyDescent="0.25">
      <c r="J530">
        <f t="shared" si="58"/>
        <v>198.799999999997</v>
      </c>
      <c r="K530">
        <f>_xlfn.NORM.DIST(J530,Arkusz1!$F$1,Arkusz1!$F$2,TRUE)</f>
        <v>0.89495778885719612</v>
      </c>
      <c r="L530">
        <f t="shared" si="57"/>
        <v>0.90002818841203069</v>
      </c>
    </row>
    <row r="531" spans="10:12" x14ac:dyDescent="0.25">
      <c r="J531">
        <f t="shared" si="58"/>
        <v>198.89999999999699</v>
      </c>
      <c r="K531">
        <f>_xlfn.NORM.DIST(J531,Arkusz1!$F$1,Arkusz1!$F$2,TRUE)</f>
        <v>0.89616531887866346</v>
      </c>
      <c r="L531">
        <f t="shared" si="57"/>
        <v>0.90105945471355975</v>
      </c>
    </row>
    <row r="532" spans="10:12" x14ac:dyDescent="0.25">
      <c r="J532">
        <f t="shared" si="58"/>
        <v>198.99999999999699</v>
      </c>
      <c r="K532">
        <f>_xlfn.NORM.DIST(J532,Arkusz1!$F$1,Arkusz1!$F$2,TRUE)</f>
        <v>0.89736274816782835</v>
      </c>
      <c r="L532">
        <f t="shared" si="57"/>
        <v>0.9020829166645461</v>
      </c>
    </row>
    <row r="533" spans="10:12" x14ac:dyDescent="0.25">
      <c r="J533">
        <f t="shared" si="58"/>
        <v>199.09999999999698</v>
      </c>
      <c r="K533">
        <f>_xlfn.NORM.DIST(J533,Arkusz1!$F$1,Arkusz1!$F$2,TRUE)</f>
        <v>0.89855010844262717</v>
      </c>
      <c r="L533">
        <f t="shared" si="57"/>
        <v>0.90309859797333503</v>
      </c>
    </row>
    <row r="534" spans="10:12" x14ac:dyDescent="0.25">
      <c r="J534">
        <f t="shared" si="58"/>
        <v>199.19999999999698</v>
      </c>
      <c r="K534">
        <f>_xlfn.NORM.DIST(J534,Arkusz1!$F$1,Arkusz1!$F$2,TRUE)</f>
        <v>0.89972743204552252</v>
      </c>
      <c r="L534">
        <f t="shared" si="57"/>
        <v>0.90410652270760006</v>
      </c>
    </row>
    <row r="535" spans="10:12" x14ac:dyDescent="0.25">
      <c r="J535">
        <f t="shared" si="58"/>
        <v>199.29999999999697</v>
      </c>
      <c r="K535">
        <f>_xlfn.NORM.DIST(J535,Arkusz1!$F$1,Arkusz1!$F$2,TRUE)</f>
        <v>0.90089475193394264</v>
      </c>
      <c r="L535">
        <f t="shared" si="57"/>
        <v>0.90510671528910147</v>
      </c>
    </row>
    <row r="536" spans="10:12" x14ac:dyDescent="0.25">
      <c r="J536">
        <f t="shared" si="58"/>
        <v>199.39999999999696</v>
      </c>
      <c r="K536">
        <f>_xlfn.NORM.DIST(J536,Arkusz1!$F$1,Arkusz1!$F$2,TRUE)</f>
        <v>0.90205210167069549</v>
      </c>
      <c r="L536">
        <f t="shared" si="57"/>
        <v>0.9060992004884354</v>
      </c>
    </row>
    <row r="537" spans="10:12" x14ac:dyDescent="0.25">
      <c r="J537">
        <f t="shared" si="58"/>
        <v>199.49999999999696</v>
      </c>
      <c r="K537">
        <f>_xlfn.NORM.DIST(J537,Arkusz1!$F$1,Arkusz1!$F$2,TRUE)</f>
        <v>0.90319951541435495</v>
      </c>
      <c r="L537">
        <f t="shared" si="57"/>
        <v>0.9070840034197758</v>
      </c>
    </row>
    <row r="538" spans="10:12" x14ac:dyDescent="0.25">
      <c r="J538">
        <f t="shared" si="58"/>
        <v>199.59999999999695</v>
      </c>
      <c r="K538">
        <f>_xlfn.NORM.DIST(J538,Arkusz1!$F$1,Arkusz1!$F$2,TRUE)</f>
        <v>0.90433702790962456</v>
      </c>
      <c r="L538">
        <f t="shared" si="57"/>
        <v>0.90806114953560835</v>
      </c>
    </row>
    <row r="539" spans="10:12" x14ac:dyDescent="0.25">
      <c r="J539">
        <f t="shared" si="58"/>
        <v>199.69999999999695</v>
      </c>
      <c r="K539">
        <f>_xlfn.NORM.DIST(J539,Arkusz1!$F$1,Arkusz1!$F$2,TRUE)</f>
        <v>0.9054646744776802</v>
      </c>
      <c r="L539">
        <f t="shared" si="57"/>
        <v>0.90903066462145887</v>
      </c>
    </row>
    <row r="540" spans="10:12" x14ac:dyDescent="0.25">
      <c r="J540">
        <f t="shared" si="58"/>
        <v>199.79999999999694</v>
      </c>
      <c r="K540">
        <f>_xlfn.NORM.DIST(J540,Arkusz1!$F$1,Arkusz1!$F$2,TRUE)</f>
        <v>0.90658249100649413</v>
      </c>
      <c r="L540">
        <f t="shared" si="57"/>
        <v>0.90999257479061602</v>
      </c>
    </row>
    <row r="541" spans="10:12" x14ac:dyDescent="0.25">
      <c r="J541">
        <f t="shared" si="58"/>
        <v>199.89999999999694</v>
      </c>
      <c r="K541">
        <f>_xlfn.NORM.DIST(J541,Arkusz1!$F$1,Arkusz1!$F$2,TRUE)</f>
        <v>0.90769051394114253</v>
      </c>
      <c r="L541">
        <f t="shared" si="57"/>
        <v>0.91094690647885035</v>
      </c>
    </row>
    <row r="542" spans="10:12" x14ac:dyDescent="0.25">
      <c r="J542">
        <f t="shared" si="58"/>
        <v>199.99999999999693</v>
      </c>
      <c r="K542">
        <f>_xlfn.NORM.DIST(J542,Arkusz1!$F$1,Arkusz1!$F$2,TRUE)</f>
        <v>0.9087887802740986</v>
      </c>
      <c r="L542">
        <f t="shared" si="57"/>
        <v>0.91189368643912916</v>
      </c>
    </row>
    <row r="543" spans="10:12" x14ac:dyDescent="0.25">
      <c r="J543">
        <f t="shared" si="58"/>
        <v>200.09999999999692</v>
      </c>
      <c r="K543">
        <f>_xlfn.NORM.DIST(J543,Arkusz1!$F$1,Arkusz1!$F$2,TRUE)</f>
        <v>0.9098773275355142</v>
      </c>
      <c r="L543">
        <f t="shared" si="57"/>
        <v>0.91283294173633012</v>
      </c>
    </row>
    <row r="544" spans="10:12" x14ac:dyDescent="0.25">
      <c r="J544">
        <f t="shared" si="58"/>
        <v>200.19999999999692</v>
      </c>
      <c r="K544">
        <f>_xlfn.NORM.DIST(J544,Arkusz1!$F$1,Arkusz1!$F$2,TRUE)</f>
        <v>0.91095619378349224</v>
      </c>
      <c r="L544">
        <f t="shared" si="57"/>
        <v>0.91376469974195251</v>
      </c>
    </row>
    <row r="545" spans="10:12" x14ac:dyDescent="0.25">
      <c r="J545">
        <f t="shared" si="58"/>
        <v>200.29999999999691</v>
      </c>
      <c r="K545">
        <f>_xlfn.NORM.DIST(J545,Arkusz1!$F$1,Arkusz1!$F$2,TRUE)</f>
        <v>0.91202541759435063</v>
      </c>
      <c r="L545">
        <f t="shared" si="57"/>
        <v>0.9146889881288286</v>
      </c>
    </row>
    <row r="546" spans="10:12" x14ac:dyDescent="0.25">
      <c r="J546">
        <f t="shared" si="58"/>
        <v>200.39999999999691</v>
      </c>
      <c r="K546">
        <f>_xlfn.NORM.DIST(J546,Arkusz1!$F$1,Arkusz1!$F$2,TRUE)</f>
        <v>0.91308503805288233</v>
      </c>
      <c r="L546">
        <f t="shared" si="57"/>
        <v>0.91560583486583524</v>
      </c>
    </row>
    <row r="547" spans="10:12" x14ac:dyDescent="0.25">
      <c r="J547">
        <f t="shared" si="58"/>
        <v>200.4999999999969</v>
      </c>
      <c r="K547">
        <f>_xlfn.NORM.DIST(J547,Arkusz1!$F$1,Arkusz1!$F$2,TRUE)</f>
        <v>0.91413509474261179</v>
      </c>
      <c r="L547">
        <f t="shared" si="57"/>
        <v>0.91651526821260643</v>
      </c>
    </row>
    <row r="548" spans="10:12" x14ac:dyDescent="0.25">
      <c r="J548">
        <f t="shared" si="58"/>
        <v>200.5999999999969</v>
      </c>
      <c r="K548">
        <f>_xlfn.NORM.DIST(J548,Arkusz1!$F$1,Arkusz1!$F$2,TRUE)</f>
        <v>0.91517562773605032</v>
      </c>
      <c r="L548">
        <f t="shared" si="57"/>
        <v>0.91741731671424898</v>
      </c>
    </row>
    <row r="549" spans="10:12" x14ac:dyDescent="0.25">
      <c r="J549">
        <f t="shared" si="58"/>
        <v>200.69999999999689</v>
      </c>
      <c r="K549">
        <f>_xlfn.NORM.DIST(J549,Arkusz1!$F$1,Arkusz1!$F$2,TRUE)</f>
        <v>0.91620667758495389</v>
      </c>
      <c r="L549">
        <f t="shared" si="57"/>
        <v>0.91831200919606049</v>
      </c>
    </row>
    <row r="550" spans="10:12" x14ac:dyDescent="0.25">
      <c r="J550">
        <f t="shared" si="58"/>
        <v>200.79999999999688</v>
      </c>
      <c r="K550">
        <f>_xlfn.NORM.DIST(J550,Arkusz1!$F$1,Arkusz1!$F$2,TRUE)</f>
        <v>0.91722828531058354</v>
      </c>
      <c r="L550">
        <f t="shared" si="57"/>
        <v>0.91919937475825186</v>
      </c>
    </row>
    <row r="551" spans="10:12" x14ac:dyDescent="0.25">
      <c r="J551">
        <f t="shared" si="58"/>
        <v>200.89999999999688</v>
      </c>
      <c r="K551">
        <f>_xlfn.NORM.DIST(J551,Arkusz1!$F$1,Arkusz1!$F$2,TRUE)</f>
        <v>0.91824049239397199</v>
      </c>
      <c r="L551">
        <f t="shared" si="57"/>
        <v>0.92007944277067444</v>
      </c>
    </row>
    <row r="552" spans="10:12" x14ac:dyDescent="0.25">
      <c r="J552">
        <f t="shared" si="58"/>
        <v>200.99999999999687</v>
      </c>
      <c r="K552">
        <f>_xlfn.NORM.DIST(J552,Arkusz1!$F$1,Arkusz1!$F$2,TRUE)</f>
        <v>0.91924334076619774</v>
      </c>
      <c r="L552">
        <f t="shared" si="57"/>
        <v>0.92095224286755339</v>
      </c>
    </row>
    <row r="553" spans="10:12" x14ac:dyDescent="0.25">
      <c r="J553">
        <f t="shared" si="58"/>
        <v>201.09999999999687</v>
      </c>
      <c r="K553">
        <f>_xlfn.NORM.DIST(J553,Arkusz1!$F$1,Arkusz1!$F$2,TRUE)</f>
        <v>0.92023687279866939</v>
      </c>
      <c r="L553">
        <f t="shared" si="57"/>
        <v>0.92181780494222698</v>
      </c>
    </row>
    <row r="554" spans="10:12" x14ac:dyDescent="0.25">
      <c r="J554">
        <f t="shared" si="58"/>
        <v>201.19999999999686</v>
      </c>
      <c r="K554">
        <f>_xlfn.NORM.DIST(J554,Arkusz1!$F$1,Arkusz1!$F$2,TRUE)</f>
        <v>0.92122113129342109</v>
      </c>
      <c r="L554">
        <f t="shared" si="57"/>
        <v>0.92267615914189427</v>
      </c>
    </row>
    <row r="555" spans="10:12" x14ac:dyDescent="0.25">
      <c r="J555">
        <f t="shared" si="58"/>
        <v>201.29999999999686</v>
      </c>
      <c r="K555">
        <f>_xlfn.NORM.DIST(J555,Arkusz1!$F$1,Arkusz1!$F$2,TRUE)</f>
        <v>0.92219615947342315</v>
      </c>
      <c r="L555">
        <f t="shared" si="57"/>
        <v>0.92352733586237035</v>
      </c>
    </row>
    <row r="556" spans="10:12" x14ac:dyDescent="0.25">
      <c r="J556">
        <f t="shared" si="58"/>
        <v>201.39999999999685</v>
      </c>
      <c r="K556">
        <f>_xlfn.NORM.DIST(J556,Arkusz1!$F$1,Arkusz1!$F$2,TRUE)</f>
        <v>0.92316200097290757</v>
      </c>
      <c r="L556">
        <f t="shared" si="57"/>
        <v>0.9243713657428515</v>
      </c>
    </row>
    <row r="557" spans="10:12" x14ac:dyDescent="0.25">
      <c r="J557">
        <f t="shared" si="58"/>
        <v>201.49999999999685</v>
      </c>
      <c r="K557">
        <f>_xlfn.NORM.DIST(J557,Arkusz1!$F$1,Arkusz1!$F$2,TRUE)</f>
        <v>0.92411869982771189</v>
      </c>
      <c r="L557">
        <f t="shared" si="57"/>
        <v>0.92520827966068975</v>
      </c>
    </row>
    <row r="558" spans="10:12" x14ac:dyDescent="0.25">
      <c r="J558">
        <f t="shared" si="58"/>
        <v>201.59999999999684</v>
      </c>
      <c r="K558">
        <f>_xlfn.NORM.DIST(J558,Arkusz1!$F$1,Arkusz1!$F$2,TRUE)</f>
        <v>0.9250663004656432</v>
      </c>
      <c r="L558">
        <f t="shared" si="57"/>
        <v>0.92603810872617853</v>
      </c>
    </row>
    <row r="559" spans="10:12" x14ac:dyDescent="0.25">
      <c r="J559">
        <f t="shared" si="58"/>
        <v>201.69999999999683</v>
      </c>
      <c r="K559">
        <f>_xlfn.NORM.DIST(J559,Arkusz1!$F$1,Arkusz1!$F$2,TRUE)</f>
        <v>0.92600484769686353</v>
      </c>
      <c r="L559">
        <f t="shared" si="57"/>
        <v>0.92686088427735047</v>
      </c>
    </row>
    <row r="560" spans="10:12" x14ac:dyDescent="0.25">
      <c r="J560">
        <f t="shared" si="58"/>
        <v>201.79999999999683</v>
      </c>
      <c r="K560">
        <f>_xlfn.NORM.DIST(J560,Arkusz1!$F$1,Arkusz1!$F$2,TRUE)</f>
        <v>0.92693438670429951</v>
      </c>
      <c r="L560">
        <f t="shared" si="57"/>
        <v>0.92767663787478705</v>
      </c>
    </row>
    <row r="561" spans="10:12" x14ac:dyDescent="0.25">
      <c r="J561">
        <f t="shared" si="58"/>
        <v>201.89999999999682</v>
      </c>
      <c r="K561">
        <f>_xlfn.NORM.DIST(J561,Arkusz1!$F$1,Arkusz1!$F$2,TRUE)</f>
        <v>0.92785496303407711</v>
      </c>
      <c r="L561">
        <f t="shared" si="57"/>
        <v>0.92848540129644119</v>
      </c>
    </row>
    <row r="562" spans="10:12" x14ac:dyDescent="0.25">
      <c r="J562">
        <f t="shared" si="58"/>
        <v>201.99999999999682</v>
      </c>
      <c r="K562">
        <f>_xlfn.NORM.DIST(J562,Arkusz1!$F$1,Arkusz1!$F$2,TRUE)</f>
        <v>0.92876662258598497</v>
      </c>
      <c r="L562">
        <f t="shared" si="57"/>
        <v>0.92928720653247521</v>
      </c>
    </row>
    <row r="563" spans="10:12" x14ac:dyDescent="0.25">
      <c r="J563">
        <f t="shared" si="58"/>
        <v>202.09999999999681</v>
      </c>
      <c r="K563">
        <f>_xlfn.NORM.DIST(J563,Arkusz1!$F$1,Arkusz1!$F$2,TRUE)</f>
        <v>0.92966941160396588</v>
      </c>
      <c r="L563">
        <f t="shared" si="57"/>
        <v>0.9300820857801122</v>
      </c>
    </row>
    <row r="564" spans="10:12" x14ac:dyDescent="0.25">
      <c r="J564">
        <f t="shared" si="58"/>
        <v>202.19999999999681</v>
      </c>
      <c r="K564">
        <f>_xlfn.NORM.DIST(J564,Arkusz1!$F$1,Arkusz1!$F$2,TRUE)</f>
        <v>0.93056337666663991</v>
      </c>
      <c r="L564">
        <f t="shared" si="57"/>
        <v>0.93087007143850409</v>
      </c>
    </row>
    <row r="565" spans="10:12" x14ac:dyDescent="0.25">
      <c r="J565">
        <f t="shared" si="58"/>
        <v>202.2999999999968</v>
      </c>
      <c r="K565">
        <f>_xlfn.NORM.DIST(J565,Arkusz1!$F$1,Arkusz1!$F$2,TRUE)</f>
        <v>0.9314485646778613</v>
      </c>
      <c r="L565">
        <f t="shared" si="57"/>
        <v>0.93165119610361491</v>
      </c>
    </row>
    <row r="566" spans="10:12" x14ac:dyDescent="0.25">
      <c r="J566">
        <f t="shared" si="58"/>
        <v>202.39999999999679</v>
      </c>
      <c r="K566">
        <f>_xlfn.NORM.DIST(J566,Arkusz1!$F$1,Arkusz1!$F$2,TRUE)</f>
        <v>0.93232502285730889</v>
      </c>
      <c r="L566">
        <f t="shared" si="57"/>
        <v>0.93242549256312224</v>
      </c>
    </row>
    <row r="567" spans="10:12" x14ac:dyDescent="0.25">
      <c r="J567">
        <f t="shared" si="58"/>
        <v>202.49999999999679</v>
      </c>
      <c r="K567">
        <f>_xlfn.NORM.DIST(J567,Arkusz1!$F$1,Arkusz1!$F$2,TRUE)</f>
        <v>0.93319279873111416</v>
      </c>
      <c r="L567">
        <f t="shared" si="57"/>
        <v>0.93319299379133613</v>
      </c>
    </row>
    <row r="568" spans="10:12" x14ac:dyDescent="0.25">
      <c r="J568">
        <f t="shared" si="58"/>
        <v>202.59999999999678</v>
      </c>
      <c r="K568">
        <f>_xlfn.NORM.DIST(J568,Arkusz1!$F$1,Arkusz1!$F$2,TRUE)</f>
        <v>0.93405194012252668</v>
      </c>
      <c r="L568">
        <f t="shared" si="57"/>
        <v>0.93395373294413597</v>
      </c>
    </row>
    <row r="569" spans="10:12" x14ac:dyDescent="0.25">
      <c r="J569">
        <f t="shared" si="58"/>
        <v>202.69999999999678</v>
      </c>
      <c r="K569">
        <f>_xlfn.NORM.DIST(J569,Arkusz1!$F$1,Arkusz1!$F$2,TRUE)</f>
        <v>0.93490249514261947</v>
      </c>
      <c r="L569">
        <f t="shared" si="57"/>
        <v>0.93470774335392759</v>
      </c>
    </row>
    <row r="570" spans="10:12" x14ac:dyDescent="0.25">
      <c r="J570">
        <f t="shared" si="58"/>
        <v>202.79999999999677</v>
      </c>
      <c r="K570">
        <f>_xlfn.NORM.DIST(J570,Arkusz1!$F$1,Arkusz1!$F$2,TRUE)</f>
        <v>0.93574451218103716</v>
      </c>
      <c r="L570">
        <f t="shared" si="57"/>
        <v>0.93545505852461952</v>
      </c>
    </row>
    <row r="571" spans="10:12" x14ac:dyDescent="0.25">
      <c r="J571">
        <f t="shared" si="58"/>
        <v>202.89999999999677</v>
      </c>
      <c r="K571">
        <f>_xlfn.NORM.DIST(J571,Arkusz1!$F$1,Arkusz1!$F$2,TRUE)</f>
        <v>0.93657803989678534</v>
      </c>
      <c r="L571">
        <f t="shared" si="57"/>
        <v>0.93619571212662023</v>
      </c>
    </row>
    <row r="572" spans="10:12" x14ac:dyDescent="0.25">
      <c r="J572">
        <f t="shared" si="58"/>
        <v>202.99999999999676</v>
      </c>
      <c r="K572">
        <f>_xlfn.NORM.DIST(J572,Arkusz1!$F$1,Arkusz1!$F$2,TRUE)</f>
        <v>0.9374031272090666</v>
      </c>
      <c r="L572">
        <f t="shared" si="57"/>
        <v>0.9369297379918573</v>
      </c>
    </row>
    <row r="573" spans="10:12" x14ac:dyDescent="0.25">
      <c r="J573">
        <f t="shared" si="58"/>
        <v>203.09999999999675</v>
      </c>
      <c r="K573">
        <f>_xlfn.NORM.DIST(J573,Arkusz1!$F$1,Arkusz1!$F$2,TRUE)</f>
        <v>0.93821982328816178</v>
      </c>
      <c r="L573">
        <f t="shared" si="57"/>
        <v>0.93765717010881711</v>
      </c>
    </row>
    <row r="574" spans="10:12" x14ac:dyDescent="0.25">
      <c r="J574">
        <f t="shared" si="58"/>
        <v>203.19999999999675</v>
      </c>
      <c r="K574">
        <f>_xlfn.NORM.DIST(J574,Arkusz1!$F$1,Arkusz1!$F$2,TRUE)</f>
        <v>0.93902817754635948</v>
      </c>
      <c r="L574">
        <f t="shared" si="57"/>
        <v>0.93837804261760882</v>
      </c>
    </row>
    <row r="575" spans="10:12" x14ac:dyDescent="0.25">
      <c r="J575">
        <f t="shared" si="58"/>
        <v>203.29999999999674</v>
      </c>
      <c r="K575">
        <f>_xlfn.NORM.DIST(J575,Arkusz1!$F$1,Arkusz1!$F$2,TRUE)</f>
        <v>0.93982823962893525</v>
      </c>
      <c r="L575">
        <f t="shared" si="57"/>
        <v>0.93909238980505061</v>
      </c>
    </row>
    <row r="576" spans="10:12" x14ac:dyDescent="0.25">
      <c r="J576">
        <f t="shared" si="58"/>
        <v>203.39999999999674</v>
      </c>
      <c r="K576">
        <f>_xlfn.NORM.DIST(J576,Arkusz1!$F$1,Arkusz1!$F$2,TRUE)</f>
        <v>0.94062005940518134</v>
      </c>
      <c r="L576">
        <f t="shared" si="57"/>
        <v>0.93980024609978063</v>
      </c>
    </row>
    <row r="577" spans="10:12" x14ac:dyDescent="0.25">
      <c r="J577">
        <f t="shared" si="58"/>
        <v>203.49999999999673</v>
      </c>
      <c r="K577">
        <f>_xlfn.NORM.DIST(J577,Arkusz1!$F$1,Arkusz1!$F$2,TRUE)</f>
        <v>0.94140368695948884</v>
      </c>
      <c r="L577">
        <f t="shared" si="57"/>
        <v>0.94050164606739184</v>
      </c>
    </row>
    <row r="578" spans="10:12" x14ac:dyDescent="0.25">
      <c r="J578">
        <f t="shared" si="58"/>
        <v>203.59999999999673</v>
      </c>
      <c r="K578">
        <f>_xlfn.NORM.DIST(J578,Arkusz1!$F$1,Arkusz1!$F$2,TRUE)</f>
        <v>0.94217917258248429</v>
      </c>
      <c r="L578">
        <f t="shared" si="57"/>
        <v>0.94119662440559271</v>
      </c>
    </row>
    <row r="579" spans="10:12" x14ac:dyDescent="0.25">
      <c r="J579">
        <f t="shared" si="58"/>
        <v>203.69999999999672</v>
      </c>
      <c r="K579">
        <f>_xlfn.NORM.DIST(J579,Arkusz1!$F$1,Arkusz1!$F$2,TRUE)</f>
        <v>0.94294656676222077</v>
      </c>
      <c r="L579">
        <f t="shared" ref="L579:L642" si="59">_xlfn.NORM.DIST(J579,$D$6,$D$7,TRUE)</f>
        <v>0.94188521593939312</v>
      </c>
    </row>
    <row r="580" spans="10:12" x14ac:dyDescent="0.25">
      <c r="J580">
        <f t="shared" ref="J580:J643" si="60">J579+0.1</f>
        <v>203.79999999999671</v>
      </c>
      <c r="K580">
        <f>_xlfn.NORM.DIST(J580,Arkusz1!$F$1,Arkusz1!$F$2,TRUE)</f>
        <v>0.94370592017542554</v>
      </c>
      <c r="L580">
        <f t="shared" si="59"/>
        <v>0.94256745561631738</v>
      </c>
    </row>
    <row r="581" spans="10:12" x14ac:dyDescent="0.25">
      <c r="J581">
        <f t="shared" si="60"/>
        <v>203.89999999999671</v>
      </c>
      <c r="K581">
        <f>_xlfn.NORM.DIST(J581,Arkusz1!$F$1,Arkusz1!$F$2,TRUE)</f>
        <v>0.94445728367880666</v>
      </c>
      <c r="L581">
        <f t="shared" si="59"/>
        <v>0.94324337850164397</v>
      </c>
    </row>
    <row r="582" spans="10:12" x14ac:dyDescent="0.25">
      <c r="J582">
        <f t="shared" si="60"/>
        <v>203.9999999999967</v>
      </c>
      <c r="K582">
        <f>_xlfn.NORM.DIST(J582,Arkusz1!$F$1,Arkusz1!$F$2,TRUE)</f>
        <v>0.94520070830041769</v>
      </c>
      <c r="L582">
        <f t="shared" si="59"/>
        <v>0.94391301977367237</v>
      </c>
    </row>
    <row r="583" spans="10:12" x14ac:dyDescent="0.25">
      <c r="J583">
        <f t="shared" si="60"/>
        <v>204.0999999999967</v>
      </c>
      <c r="K583">
        <f>_xlfn.NORM.DIST(J583,Arkusz1!$F$1,Arkusz1!$F$2,TRUE)</f>
        <v>0.94593624523108344</v>
      </c>
      <c r="L583">
        <f t="shared" si="59"/>
        <v>0.9445764147190191</v>
      </c>
    </row>
    <row r="584" spans="10:12" x14ac:dyDescent="0.25">
      <c r="J584">
        <f t="shared" si="60"/>
        <v>204.19999999999669</v>
      </c>
      <c r="K584">
        <f>_xlfn.NORM.DIST(J584,Arkusz1!$F$1,Arkusz1!$F$2,TRUE)</f>
        <v>0.94666394581588775</v>
      </c>
      <c r="L584">
        <f t="shared" si="59"/>
        <v>0.94523359872794122</v>
      </c>
    </row>
    <row r="585" spans="10:12" x14ac:dyDescent="0.25">
      <c r="J585">
        <f t="shared" si="60"/>
        <v>204.29999999999669</v>
      </c>
      <c r="K585">
        <f>_xlfn.NORM.DIST(J585,Arkusz1!$F$1,Arkusz1!$F$2,TRUE)</f>
        <v>0.94738386154572429</v>
      </c>
      <c r="L585">
        <f t="shared" si="59"/>
        <v>0.94588460728969037</v>
      </c>
    </row>
    <row r="586" spans="10:12" x14ac:dyDescent="0.25">
      <c r="J586">
        <f t="shared" si="60"/>
        <v>204.39999999999668</v>
      </c>
      <c r="K586">
        <f>_xlfn.NORM.DIST(J586,Arkusz1!$F$1,Arkusz1!$F$2,TRUE)</f>
        <v>0.94809604404891046</v>
      </c>
      <c r="L586">
        <f t="shared" si="59"/>
        <v>0.94652947598789561</v>
      </c>
    </row>
    <row r="587" spans="10:12" x14ac:dyDescent="0.25">
      <c r="J587">
        <f t="shared" si="60"/>
        <v>204.49999999999667</v>
      </c>
      <c r="K587">
        <f>_xlfn.NORM.DIST(J587,Arkusz1!$F$1,Arkusz1!$F$2,TRUE)</f>
        <v>0.94880054508286893</v>
      </c>
      <c r="L587">
        <f t="shared" si="59"/>
        <v>0.94716824049597703</v>
      </c>
    </row>
    <row r="588" spans="10:12" x14ac:dyDescent="0.25">
      <c r="J588">
        <f t="shared" si="60"/>
        <v>204.59999999999667</v>
      </c>
      <c r="K588">
        <f>_xlfn.NORM.DIST(J588,Arkusz1!$F$1,Arkusz1!$F$2,TRUE)</f>
        <v>0.94949741652587316</v>
      </c>
      <c r="L588">
        <f t="shared" si="59"/>
        <v>0.94780093657259001</v>
      </c>
    </row>
    <row r="589" spans="10:12" x14ac:dyDescent="0.25">
      <c r="J589">
        <f t="shared" si="60"/>
        <v>204.69999999999666</v>
      </c>
      <c r="K589">
        <f>_xlfn.NORM.DIST(J589,Arkusz1!$F$1,Arkusz1!$F$2,TRUE)</f>
        <v>0.95018671036886293</v>
      </c>
      <c r="L589">
        <f t="shared" si="59"/>
        <v>0.94842760005710081</v>
      </c>
    </row>
    <row r="590" spans="10:12" x14ac:dyDescent="0.25">
      <c r="J590">
        <f t="shared" si="60"/>
        <v>204.79999999999666</v>
      </c>
      <c r="K590">
        <f>_xlfn.NORM.DIST(J590,Arkusz1!$F$1,Arkusz1!$F$2,TRUE)</f>
        <v>0.95086847870732671</v>
      </c>
      <c r="L590">
        <f t="shared" si="59"/>
        <v>0.94904826686509414</v>
      </c>
    </row>
    <row r="591" spans="10:12" x14ac:dyDescent="0.25">
      <c r="J591">
        <f t="shared" si="60"/>
        <v>204.89999999999665</v>
      </c>
      <c r="K591">
        <f>_xlfn.NORM.DIST(J591,Arkusz1!$F$1,Arkusz1!$F$2,TRUE)</f>
        <v>0.95154277373325469</v>
      </c>
      <c r="L591">
        <f t="shared" si="59"/>
        <v>0.94966297298391267</v>
      </c>
    </row>
    <row r="592" spans="10:12" x14ac:dyDescent="0.25">
      <c r="J592">
        <f t="shared" si="60"/>
        <v>204.99999999999665</v>
      </c>
      <c r="K592">
        <f>_xlfn.NORM.DIST(J592,Arkusz1!$F$1,Arkusz1!$F$2,TRUE)</f>
        <v>0.9522096477271631</v>
      </c>
      <c r="L592">
        <f t="shared" si="59"/>
        <v>0.95027175446822976</v>
      </c>
    </row>
    <row r="593" spans="10:12" x14ac:dyDescent="0.25">
      <c r="J593">
        <f t="shared" si="60"/>
        <v>205.09999999999664</v>
      </c>
      <c r="K593">
        <f>_xlfn.NORM.DIST(J593,Arkusz1!$F$1,Arkusz1!$F$2,TRUE)</f>
        <v>0.95286915305018871</v>
      </c>
      <c r="L593">
        <f t="shared" si="59"/>
        <v>0.95087464743565475</v>
      </c>
    </row>
    <row r="594" spans="10:12" x14ac:dyDescent="0.25">
      <c r="J594">
        <f t="shared" si="60"/>
        <v>205.19999999999663</v>
      </c>
      <c r="K594">
        <f>_xlfn.NORM.DIST(J594,Arkusz1!$F$1,Arkusz1!$F$2,TRUE)</f>
        <v>0.95352134213625817</v>
      </c>
      <c r="L594">
        <f t="shared" si="59"/>
        <v>0.95147168806237226</v>
      </c>
    </row>
    <row r="595" spans="10:12" x14ac:dyDescent="0.25">
      <c r="J595">
        <f t="shared" si="60"/>
        <v>205.29999999999663</v>
      </c>
      <c r="K595">
        <f>_xlfn.NORM.DIST(J595,Arkusz1!$F$1,Arkusz1!$F$2,TRUE)</f>
        <v>0.95416626748432898</v>
      </c>
      <c r="L595">
        <f t="shared" si="59"/>
        <v>0.95206291257881603</v>
      </c>
    </row>
    <row r="596" spans="10:12" x14ac:dyDescent="0.25">
      <c r="J596">
        <f t="shared" si="60"/>
        <v>205.39999999999662</v>
      </c>
      <c r="K596">
        <f>_xlfn.NORM.DIST(J596,Arkusz1!$F$1,Arkusz1!$F$2,TRUE)</f>
        <v>0.95480398165070646</v>
      </c>
      <c r="L596">
        <f t="shared" si="59"/>
        <v>0.952648357265376</v>
      </c>
    </row>
    <row r="597" spans="10:12" x14ac:dyDescent="0.25">
      <c r="J597">
        <f t="shared" si="60"/>
        <v>205.49999999999662</v>
      </c>
      <c r="K597">
        <f>_xlfn.NORM.DIST(J597,Arkusz1!$F$1,Arkusz1!$F$2,TRUE)</f>
        <v>0.95543453724143579</v>
      </c>
      <c r="L597">
        <f t="shared" si="59"/>
        <v>0.95322805844814129</v>
      </c>
    </row>
    <row r="598" spans="10:12" x14ac:dyDescent="0.25">
      <c r="J598">
        <f t="shared" si="60"/>
        <v>205.59999999999661</v>
      </c>
      <c r="K598">
        <f>_xlfn.NORM.DIST(J598,Arkusz1!$F$1,Arkusz1!$F$2,TRUE)</f>
        <v>0.95605798690476951</v>
      </c>
      <c r="L598">
        <f t="shared" si="59"/>
        <v>0.95380205249467864</v>
      </c>
    </row>
    <row r="599" spans="10:12" x14ac:dyDescent="0.25">
      <c r="J599">
        <f t="shared" si="60"/>
        <v>205.69999999999661</v>
      </c>
      <c r="K599">
        <f>_xlfn.NORM.DIST(J599,Arkusz1!$F$1,Arkusz1!$F$2,TRUE)</f>
        <v>0.9566743833237138</v>
      </c>
      <c r="L599">
        <f t="shared" si="59"/>
        <v>0.95437037580984518</v>
      </c>
    </row>
    <row r="600" spans="10:12" x14ac:dyDescent="0.25">
      <c r="J600">
        <f t="shared" si="60"/>
        <v>205.7999999999966</v>
      </c>
      <c r="K600">
        <f>_xlfn.NORM.DIST(J600,Arkusz1!$F$1,Arkusz1!$F$2,TRUE)</f>
        <v>0.95728377920865049</v>
      </c>
      <c r="L600">
        <f t="shared" si="59"/>
        <v>0.95493306483163909</v>
      </c>
    </row>
    <row r="601" spans="10:12" x14ac:dyDescent="0.25">
      <c r="J601">
        <f t="shared" si="60"/>
        <v>205.8999999999966</v>
      </c>
      <c r="K601">
        <f>_xlfn.NORM.DIST(J601,Arkusz1!$F$1,Arkusz1!$F$2,TRUE)</f>
        <v>0.95788622729003969</v>
      </c>
      <c r="L601">
        <f t="shared" si="59"/>
        <v>0.95549015602708487</v>
      </c>
    </row>
    <row r="602" spans="10:12" x14ac:dyDescent="0.25">
      <c r="J602">
        <f t="shared" si="60"/>
        <v>205.99999999999659</v>
      </c>
      <c r="K602">
        <f>_xlfn.NORM.DIST(J602,Arkusz1!$F$1,Arkusz1!$F$2,TRUE)</f>
        <v>0.95848178031120068</v>
      </c>
      <c r="L602">
        <f t="shared" si="59"/>
        <v>0.95604168588815697</v>
      </c>
    </row>
    <row r="603" spans="10:12" x14ac:dyDescent="0.25">
      <c r="J603">
        <f t="shared" si="60"/>
        <v>206.09999999999658</v>
      </c>
      <c r="K603">
        <f>_xlfn.NORM.DIST(J603,Arkusz1!$F$1,Arkusz1!$F$2,TRUE)</f>
        <v>0.95907049102117259</v>
      </c>
      <c r="L603">
        <f t="shared" si="59"/>
        <v>0.95658769092773921</v>
      </c>
    </row>
    <row r="604" spans="10:12" x14ac:dyDescent="0.25">
      <c r="J604">
        <f t="shared" si="60"/>
        <v>206.19999999999658</v>
      </c>
      <c r="K604">
        <f>_xlfn.NORM.DIST(J604,Arkusz1!$F$1,Arkusz1!$F$2,TRUE)</f>
        <v>0.95965241216765684</v>
      </c>
      <c r="L604">
        <f t="shared" si="59"/>
        <v>0.95712820767562246</v>
      </c>
    </row>
    <row r="605" spans="10:12" x14ac:dyDescent="0.25">
      <c r="J605">
        <f t="shared" si="60"/>
        <v>206.29999999999657</v>
      </c>
      <c r="K605">
        <f>_xlfn.NORM.DIST(J605,Arkusz1!$F$1,Arkusz1!$F$2,TRUE)</f>
        <v>0.96022759649003975</v>
      </c>
      <c r="L605">
        <f t="shared" si="59"/>
        <v>0.95766327267453977</v>
      </c>
    </row>
    <row r="606" spans="10:12" x14ac:dyDescent="0.25">
      <c r="J606">
        <f t="shared" si="60"/>
        <v>206.39999999999657</v>
      </c>
      <c r="K606">
        <f>_xlfn.NORM.DIST(J606,Arkusz1!$F$1,Arkusz1!$F$2,TRUE)</f>
        <v>0.96079609671249799</v>
      </c>
      <c r="L606">
        <f t="shared" si="59"/>
        <v>0.95819292247623977</v>
      </c>
    </row>
    <row r="607" spans="10:12" x14ac:dyDescent="0.25">
      <c r="J607">
        <f t="shared" si="60"/>
        <v>206.49999999999656</v>
      </c>
      <c r="K607">
        <f>_xlfn.NORM.DIST(J607,Arkusz1!$F$1,Arkusz1!$F$2,TRUE)</f>
        <v>0.96135796553718589</v>
      </c>
      <c r="L607">
        <f t="shared" si="59"/>
        <v>0.95871719363759778</v>
      </c>
    </row>
    <row r="608" spans="10:12" x14ac:dyDescent="0.25">
      <c r="J608">
        <f t="shared" si="60"/>
        <v>206.59999999999656</v>
      </c>
      <c r="K608">
        <f>_xlfn.NORM.DIST(J608,Arkusz1!$F$1,Arkusz1!$F$2,TRUE)</f>
        <v>0.96191325563750618</v>
      </c>
      <c r="L608">
        <f t="shared" si="59"/>
        <v>0.95923612271676661</v>
      </c>
    </row>
    <row r="609" spans="10:12" x14ac:dyDescent="0.25">
      <c r="J609">
        <f t="shared" si="60"/>
        <v>206.69999999999655</v>
      </c>
      <c r="K609">
        <f>_xlfn.NORM.DIST(J609,Arkusz1!$F$1,Arkusz1!$F$2,TRUE)</f>
        <v>0.96246201965146438</v>
      </c>
      <c r="L609">
        <f t="shared" si="59"/>
        <v>0.95974974626936549</v>
      </c>
    </row>
    <row r="610" spans="10:12" x14ac:dyDescent="0.25">
      <c r="J610">
        <f t="shared" si="60"/>
        <v>206.79999999999654</v>
      </c>
      <c r="K610">
        <f>_xlfn.NORM.DIST(J610,Arkusz1!$F$1,Arkusz1!$F$2,TRUE)</f>
        <v>0.96300431017510679</v>
      </c>
      <c r="L610">
        <f t="shared" si="59"/>
        <v>0.9602581008447082</v>
      </c>
    </row>
    <row r="611" spans="10:12" x14ac:dyDescent="0.25">
      <c r="J611">
        <f t="shared" si="60"/>
        <v>206.89999999999654</v>
      </c>
      <c r="K611">
        <f>_xlfn.NORM.DIST(J611,Arkusz1!$F$1,Arkusz1!$F$2,TRUE)</f>
        <v>0.96354017975604356</v>
      </c>
      <c r="L611">
        <f t="shared" si="59"/>
        <v>0.96076122298207112</v>
      </c>
    </row>
    <row r="612" spans="10:12" x14ac:dyDescent="0.25">
      <c r="J612">
        <f t="shared" si="60"/>
        <v>206.99999999999653</v>
      </c>
      <c r="K612">
        <f>_xlfn.NORM.DIST(J612,Arkusz1!$F$1,Arkusz1!$F$2,TRUE)</f>
        <v>0.96406968088705602</v>
      </c>
      <c r="L612">
        <f t="shared" si="59"/>
        <v>0.9612591492070004</v>
      </c>
    </row>
    <row r="613" spans="10:12" x14ac:dyDescent="0.25">
      <c r="J613">
        <f t="shared" si="60"/>
        <v>207.09999999999653</v>
      </c>
      <c r="K613">
        <f>_xlfn.NORM.DIST(J613,Arkusz1!$F$1,Arkusz1!$F$2,TRUE)</f>
        <v>0.96459286599979033</v>
      </c>
      <c r="L613">
        <f t="shared" si="59"/>
        <v>0.96175191602765986</v>
      </c>
    </row>
    <row r="614" spans="10:12" x14ac:dyDescent="0.25">
      <c r="J614">
        <f t="shared" si="60"/>
        <v>207.19999999999652</v>
      </c>
      <c r="K614">
        <f>_xlfn.NORM.DIST(J614,Arkusz1!$F$1,Arkusz1!$F$2,TRUE)</f>
        <v>0.96510978745853637</v>
      </c>
      <c r="L614">
        <f t="shared" si="59"/>
        <v>0.96223955993121768</v>
      </c>
    </row>
    <row r="615" spans="10:12" x14ac:dyDescent="0.25">
      <c r="J615">
        <f t="shared" si="60"/>
        <v>207.29999999999652</v>
      </c>
      <c r="K615">
        <f>_xlfn.NORM.DIST(J615,Arkusz1!$F$1,Arkusz1!$F$2,TRUE)</f>
        <v>0.96562049755409229</v>
      </c>
      <c r="L615">
        <f t="shared" si="59"/>
        <v>0.9627221173802748</v>
      </c>
    </row>
    <row r="616" spans="10:12" x14ac:dyDescent="0.25">
      <c r="J616">
        <f t="shared" si="60"/>
        <v>207.39999999999651</v>
      </c>
      <c r="K616">
        <f>_xlfn.NORM.DIST(J616,Arkusz1!$F$1,Arkusz1!$F$2,TRUE)</f>
        <v>0.96612504849771652</v>
      </c>
      <c r="L616">
        <f t="shared" si="59"/>
        <v>0.96319962480933319</v>
      </c>
    </row>
    <row r="617" spans="10:12" x14ac:dyDescent="0.25">
      <c r="J617">
        <f t="shared" si="60"/>
        <v>207.4999999999965</v>
      </c>
      <c r="K617">
        <f>_xlfn.NORM.DIST(J617,Arkusz1!$F$1,Arkusz1!$F$2,TRUE)</f>
        <v>0.96662349241516543</v>
      </c>
      <c r="L617">
        <f t="shared" si="59"/>
        <v>0.96367211862130464</v>
      </c>
    </row>
    <row r="618" spans="10:12" x14ac:dyDescent="0.25">
      <c r="J618">
        <f t="shared" si="60"/>
        <v>207.5999999999965</v>
      </c>
      <c r="K618">
        <f>_xlfn.NORM.DIST(J618,Arkusz1!$F$1,Arkusz1!$F$2,TRUE)</f>
        <v>0.96711588134081894</v>
      </c>
      <c r="L618">
        <f t="shared" si="59"/>
        <v>0.96413963518406121</v>
      </c>
    </row>
    <row r="619" spans="10:12" x14ac:dyDescent="0.25">
      <c r="J619">
        <f t="shared" si="60"/>
        <v>207.69999999999649</v>
      </c>
      <c r="K619">
        <f>_xlfn.NORM.DIST(J619,Arkusz1!$F$1,Arkusz1!$F$2,TRUE)</f>
        <v>0.9676022672118928</v>
      </c>
      <c r="L619">
        <f t="shared" si="59"/>
        <v>0.9646022108270258</v>
      </c>
    </row>
    <row r="620" spans="10:12" x14ac:dyDescent="0.25">
      <c r="J620">
        <f t="shared" si="60"/>
        <v>207.79999999999649</v>
      </c>
      <c r="K620">
        <f>_xlfn.NORM.DIST(J620,Arkusz1!$F$1,Arkusz1!$F$2,TRUE)</f>
        <v>0.96808270186273848</v>
      </c>
      <c r="L620">
        <f t="shared" si="59"/>
        <v>0.965059881837805</v>
      </c>
    </row>
    <row r="621" spans="10:12" x14ac:dyDescent="0.25">
      <c r="J621">
        <f t="shared" si="60"/>
        <v>207.89999999999648</v>
      </c>
      <c r="K621">
        <f>_xlfn.NORM.DIST(J621,Arkusz1!$F$1,Arkusz1!$F$2,TRUE)</f>
        <v>0.96855723701923069</v>
      </c>
      <c r="L621">
        <f t="shared" si="59"/>
        <v>0.96551268445886229</v>
      </c>
    </row>
    <row r="622" spans="10:12" x14ac:dyDescent="0.25">
      <c r="J622">
        <f t="shared" si="60"/>
        <v>207.99999999999648</v>
      </c>
      <c r="K622">
        <f>_xlfn.NORM.DIST(J622,Arkusz1!$F$1,Arkusz1!$F$2,TRUE)</f>
        <v>0.96902592429324297</v>
      </c>
      <c r="L622">
        <f t="shared" si="59"/>
        <v>0.96596065488423344</v>
      </c>
    </row>
    <row r="623" spans="10:12" x14ac:dyDescent="0.25">
      <c r="J623">
        <f t="shared" si="60"/>
        <v>208.09999999999647</v>
      </c>
      <c r="K623">
        <f>_xlfn.NORM.DIST(J623,Arkusz1!$F$1,Arkusz1!$F$2,TRUE)</f>
        <v>0.96948881517721108</v>
      </c>
      <c r="L623">
        <f t="shared" si="59"/>
        <v>0.96640382925628354</v>
      </c>
    </row>
    <row r="624" spans="10:12" x14ac:dyDescent="0.25">
      <c r="J624">
        <f t="shared" si="60"/>
        <v>208.19999999999646</v>
      </c>
      <c r="K624">
        <f>_xlfn.NORM.DIST(J624,Arkusz1!$F$1,Arkusz1!$F$2,TRUE)</f>
        <v>0.96994596103878417</v>
      </c>
      <c r="L624">
        <f t="shared" si="59"/>
        <v>0.96684224366250537</v>
      </c>
    </row>
    <row r="625" spans="10:12" x14ac:dyDescent="0.25">
      <c r="J625">
        <f t="shared" si="60"/>
        <v>208.29999999999646</v>
      </c>
      <c r="K625">
        <f>_xlfn.NORM.DIST(J625,Arkusz1!$F$1,Arkusz1!$F$2,TRUE)</f>
        <v>0.97039741311556493</v>
      </c>
      <c r="L625">
        <f t="shared" si="59"/>
        <v>0.96727593413236002</v>
      </c>
    </row>
    <row r="626" spans="10:12" x14ac:dyDescent="0.25">
      <c r="J626">
        <f t="shared" si="60"/>
        <v>208.39999999999645</v>
      </c>
      <c r="K626">
        <f>_xlfn.NORM.DIST(J626,Arkusz1!$F$1,Arkusz1!$F$2,TRUE)</f>
        <v>0.97084322250993726</v>
      </c>
      <c r="L626">
        <f t="shared" si="59"/>
        <v>0.96770493663415902</v>
      </c>
    </row>
    <row r="627" spans="10:12" x14ac:dyDescent="0.25">
      <c r="J627">
        <f t="shared" si="60"/>
        <v>208.49999999999645</v>
      </c>
      <c r="K627">
        <f>_xlfn.NORM.DIST(J627,Arkusz1!$F$1,Arkusz1!$F$2,TRUE)</f>
        <v>0.97128344018398272</v>
      </c>
      <c r="L627">
        <f t="shared" si="59"/>
        <v>0.96812928707198953</v>
      </c>
    </row>
    <row r="628" spans="10:12" x14ac:dyDescent="0.25">
      <c r="J628">
        <f t="shared" si="60"/>
        <v>208.59999999999644</v>
      </c>
      <c r="K628">
        <f>_xlfn.NORM.DIST(J628,Arkusz1!$F$1,Arkusz1!$F$2,TRUE)</f>
        <v>0.97171811695448451</v>
      </c>
      <c r="L628">
        <f t="shared" si="59"/>
        <v>0.9685490212826805</v>
      </c>
    </row>
    <row r="629" spans="10:12" x14ac:dyDescent="0.25">
      <c r="J629">
        <f t="shared" si="60"/>
        <v>208.69999999999644</v>
      </c>
      <c r="K629">
        <f>_xlfn.NORM.DIST(J629,Arkusz1!$F$1,Arkusz1!$F$2,TRUE)</f>
        <v>0.97214730348802147</v>
      </c>
      <c r="L629">
        <f t="shared" si="59"/>
        <v>0.96896417503281151</v>
      </c>
    </row>
    <row r="630" spans="10:12" x14ac:dyDescent="0.25">
      <c r="J630">
        <f t="shared" si="60"/>
        <v>208.79999999999643</v>
      </c>
      <c r="K630">
        <f>_xlfn.NORM.DIST(J630,Arkusz1!$F$1,Arkusz1!$F$2,TRUE)</f>
        <v>0.97257105029614821</v>
      </c>
      <c r="L630">
        <f t="shared" si="59"/>
        <v>0.96937478401576416</v>
      </c>
    </row>
    <row r="631" spans="10:12" x14ac:dyDescent="0.25">
      <c r="J631">
        <f t="shared" si="60"/>
        <v>208.89999999999642</v>
      </c>
      <c r="K631">
        <f>_xlfn.NORM.DIST(J631,Arkusz1!$F$1,Arkusz1!$F$2,TRUE)</f>
        <v>0.972989407730665</v>
      </c>
      <c r="L631">
        <f t="shared" si="59"/>
        <v>0.96978088384881544</v>
      </c>
    </row>
    <row r="632" spans="10:12" x14ac:dyDescent="0.25">
      <c r="J632">
        <f t="shared" si="60"/>
        <v>208.99999999999642</v>
      </c>
      <c r="K632">
        <f>_xlfn.NORM.DIST(J632,Arkusz1!$F$1,Arkusz1!$F$2,TRUE)</f>
        <v>0.97340242597897564</v>
      </c>
      <c r="L632">
        <f t="shared" si="59"/>
        <v>0.97018251007027334</v>
      </c>
    </row>
    <row r="633" spans="10:12" x14ac:dyDescent="0.25">
      <c r="J633">
        <f t="shared" si="60"/>
        <v>209.09999999999641</v>
      </c>
      <c r="K633">
        <f>_xlfn.NORM.DIST(J633,Arkusz1!$F$1,Arkusz1!$F$2,TRUE)</f>
        <v>0.97381015505953272</v>
      </c>
      <c r="L633">
        <f t="shared" si="59"/>
        <v>0.97057969813665523</v>
      </c>
    </row>
    <row r="634" spans="10:12" x14ac:dyDescent="0.25">
      <c r="J634">
        <f t="shared" si="60"/>
        <v>209.19999999999641</v>
      </c>
      <c r="K634">
        <f>_xlfn.NORM.DIST(J634,Arkusz1!$F$1,Arkusz1!$F$2,TRUE)</f>
        <v>0.97421264481737158</v>
      </c>
      <c r="L634">
        <f t="shared" si="59"/>
        <v>0.97097248341990849</v>
      </c>
    </row>
    <row r="635" spans="10:12" x14ac:dyDescent="0.25">
      <c r="J635">
        <f t="shared" si="60"/>
        <v>209.2999999999964</v>
      </c>
      <c r="K635">
        <f>_xlfn.NORM.DIST(J635,Arkusz1!$F$1,Arkusz1!$F$2,TRUE)</f>
        <v>0.97460994491973163</v>
      </c>
      <c r="L635">
        <f t="shared" si="59"/>
        <v>0.97136090120467322</v>
      </c>
    </row>
    <row r="636" spans="10:12" x14ac:dyDescent="0.25">
      <c r="J636">
        <f t="shared" si="60"/>
        <v>209.3999999999964</v>
      </c>
      <c r="K636">
        <f>_xlfn.NORM.DIST(J636,Arkusz1!$F$1,Arkusz1!$F$2,TRUE)</f>
        <v>0.97500210485176553</v>
      </c>
      <c r="L636">
        <f t="shared" si="59"/>
        <v>0.97174498668558817</v>
      </c>
    </row>
    <row r="637" spans="10:12" x14ac:dyDescent="0.25">
      <c r="J637">
        <f t="shared" si="60"/>
        <v>209.49999999999639</v>
      </c>
      <c r="K637">
        <f>_xlfn.NORM.DIST(J637,Arkusz1!$F$1,Arkusz1!$F$2,TRUE)</f>
        <v>0.97538917391233604</v>
      </c>
      <c r="L637">
        <f t="shared" si="59"/>
        <v>0.97212477496463823</v>
      </c>
    </row>
    <row r="638" spans="10:12" x14ac:dyDescent="0.25">
      <c r="J638">
        <f t="shared" si="60"/>
        <v>209.59999999999638</v>
      </c>
      <c r="K638">
        <f>_xlfn.NORM.DIST(J638,Arkusz1!$F$1,Arkusz1!$F$2,TRUE)</f>
        <v>0.97577120120989969</v>
      </c>
      <c r="L638">
        <f t="shared" si="59"/>
        <v>0.97250030104854468</v>
      </c>
    </row>
    <row r="639" spans="10:12" x14ac:dyDescent="0.25">
      <c r="J639">
        <f t="shared" si="60"/>
        <v>209.69999999999638</v>
      </c>
      <c r="K639">
        <f>_xlfn.NORM.DIST(J639,Arkusz1!$F$1,Arkusz1!$F$2,TRUE)</f>
        <v>0.97614823565847797</v>
      </c>
      <c r="L639">
        <f t="shared" si="59"/>
        <v>0.97287159984619809</v>
      </c>
    </row>
    <row r="640" spans="10:12" x14ac:dyDescent="0.25">
      <c r="J640">
        <f t="shared" si="60"/>
        <v>209.79999999999637</v>
      </c>
      <c r="K640">
        <f>_xlfn.NORM.DIST(J640,Arkusz1!$F$1,Arkusz1!$F$2,TRUE)</f>
        <v>0.97652032597371496</v>
      </c>
      <c r="L640">
        <f t="shared" si="59"/>
        <v>0.97323870616613339</v>
      </c>
    </row>
    <row r="641" spans="10:12" x14ac:dyDescent="0.25">
      <c r="J641">
        <f t="shared" si="60"/>
        <v>209.89999999999637</v>
      </c>
      <c r="K641">
        <f>_xlfn.NORM.DIST(J641,Arkusz1!$F$1,Arkusz1!$F$2,TRUE)</f>
        <v>0.97688752066902185</v>
      </c>
      <c r="L641">
        <f t="shared" si="59"/>
        <v>0.9736016547140468</v>
      </c>
    </row>
    <row r="642" spans="10:12" x14ac:dyDescent="0.25">
      <c r="J642">
        <f t="shared" si="60"/>
        <v>209.99999999999636</v>
      </c>
      <c r="K642">
        <f>_xlfn.NORM.DIST(J642,Arkusz1!$F$1,Arkusz1!$F$2,TRUE)</f>
        <v>0.97724986805180769</v>
      </c>
      <c r="L642">
        <f t="shared" si="59"/>
        <v>0.97396048009035585</v>
      </c>
    </row>
    <row r="643" spans="10:12" x14ac:dyDescent="0.25">
      <c r="J643">
        <f t="shared" si="60"/>
        <v>210.09999999999636</v>
      </c>
      <c r="K643">
        <f>_xlfn.NORM.DIST(J643,Arkusz1!$F$1,Arkusz1!$F$2,TRUE)</f>
        <v>0.97760741621979552</v>
      </c>
      <c r="L643">
        <f t="shared" ref="L643:L672" si="61">_xlfn.NORM.DIST(J643,$D$6,$D$7,TRUE)</f>
        <v>0.97431521678780075</v>
      </c>
    </row>
    <row r="644" spans="10:12" x14ac:dyDescent="0.25">
      <c r="J644">
        <f t="shared" ref="J644:J672" si="62">J643+0.1</f>
        <v>210.19999999999635</v>
      </c>
      <c r="K644">
        <f>_xlfn.NORM.DIST(J644,Arkusz1!$F$1,Arkusz1!$F$2,TRUE)</f>
        <v>0.9779602130574252</v>
      </c>
      <c r="L644">
        <f t="shared" si="61"/>
        <v>0.97466589918908886</v>
      </c>
    </row>
    <row r="645" spans="10:12" x14ac:dyDescent="0.25">
      <c r="J645">
        <f t="shared" si="62"/>
        <v>210.29999999999634</v>
      </c>
      <c r="K645">
        <f>_xlfn.NORM.DIST(J645,Arkusz1!$F$1,Arkusz1!$F$2,TRUE)</f>
        <v>0.97830830623234055</v>
      </c>
      <c r="L645">
        <f t="shared" si="61"/>
        <v>0.97501256156458049</v>
      </c>
    </row>
    <row r="646" spans="10:12" x14ac:dyDescent="0.25">
      <c r="J646">
        <f t="shared" si="62"/>
        <v>210.39999999999634</v>
      </c>
      <c r="K646">
        <f>_xlfn.NORM.DIST(J646,Arkusz1!$F$1,Arkusz1!$F$2,TRUE)</f>
        <v>0.97865174319196235</v>
      </c>
      <c r="L646">
        <f t="shared" si="61"/>
        <v>0.97535523807001689</v>
      </c>
    </row>
    <row r="647" spans="10:12" x14ac:dyDescent="0.25">
      <c r="J647">
        <f t="shared" si="62"/>
        <v>210.49999999999633</v>
      </c>
      <c r="K647">
        <f>_xlfn.NORM.DIST(J647,Arkusz1!$F$1,Arkusz1!$F$2,TRUE)</f>
        <v>0.97899057116014487</v>
      </c>
      <c r="L647">
        <f t="shared" si="61"/>
        <v>0.9756939627442901</v>
      </c>
    </row>
    <row r="648" spans="10:12" x14ac:dyDescent="0.25">
      <c r="J648">
        <f t="shared" si="62"/>
        <v>210.59999999999633</v>
      </c>
      <c r="K648">
        <f>_xlfn.NORM.DIST(J648,Arkusz1!$F$1,Arkusz1!$F$2,TRUE)</f>
        <v>0.97932483713391771</v>
      </c>
      <c r="L648">
        <f t="shared" si="61"/>
        <v>0.97602876950725503</v>
      </c>
    </row>
    <row r="649" spans="10:12" x14ac:dyDescent="0.25">
      <c r="J649">
        <f t="shared" si="62"/>
        <v>210.69999999999632</v>
      </c>
      <c r="K649">
        <f>_xlfn.NORM.DIST(J649,Arkusz1!$F$1,Arkusz1!$F$2,TRUE)</f>
        <v>0.97965458788031079</v>
      </c>
      <c r="L649">
        <f t="shared" si="61"/>
        <v>0.97635969215758267</v>
      </c>
    </row>
    <row r="650" spans="10:12" x14ac:dyDescent="0.25">
      <c r="J650">
        <f t="shared" si="62"/>
        <v>210.79999999999632</v>
      </c>
      <c r="K650">
        <f>_xlfn.NORM.DIST(J650,Arkusz1!$F$1,Arkusz1!$F$2,TRUE)</f>
        <v>0.97997986993326247</v>
      </c>
      <c r="L650">
        <f t="shared" si="61"/>
        <v>0.97668676437065549</v>
      </c>
    </row>
    <row r="651" spans="10:12" x14ac:dyDescent="0.25">
      <c r="J651">
        <f t="shared" si="62"/>
        <v>210.89999999999631</v>
      </c>
      <c r="K651">
        <f>_xlfn.NORM.DIST(J651,Arkusz1!$F$1,Arkusz1!$F$2,TRUE)</f>
        <v>0.98030072959061132</v>
      </c>
      <c r="L651">
        <f t="shared" si="61"/>
        <v>0.97701001969650336</v>
      </c>
    </row>
    <row r="652" spans="10:12" x14ac:dyDescent="0.25">
      <c r="J652">
        <f t="shared" si="62"/>
        <v>210.99999999999631</v>
      </c>
      <c r="K652">
        <f>_xlfn.NORM.DIST(J652,Arkusz1!$F$1,Arkusz1!$F$2,TRUE)</f>
        <v>0.98061721291116977</v>
      </c>
      <c r="L652">
        <f t="shared" si="61"/>
        <v>0.97732949155778215</v>
      </c>
    </row>
    <row r="653" spans="10:12" x14ac:dyDescent="0.25">
      <c r="J653">
        <f t="shared" si="62"/>
        <v>211.0999999999963</v>
      </c>
      <c r="K653">
        <f>_xlfn.NORM.DIST(J653,Arkusz1!$F$1,Arkusz1!$F$2,TRUE)</f>
        <v>0.98092936571187994</v>
      </c>
      <c r="L653">
        <f t="shared" si="61"/>
        <v>0.97764521324779274</v>
      </c>
    </row>
    <row r="654" spans="10:12" x14ac:dyDescent="0.25">
      <c r="J654">
        <f t="shared" si="62"/>
        <v>211.19999999999629</v>
      </c>
      <c r="K654">
        <f>_xlfn.NORM.DIST(J654,Arkusz1!$F$1,Arkusz1!$F$2,TRUE)</f>
        <v>0.98123723356505088</v>
      </c>
      <c r="L654">
        <f t="shared" si="61"/>
        <v>0.97795721792854073</v>
      </c>
    </row>
    <row r="655" spans="10:12" x14ac:dyDescent="0.25">
      <c r="J655">
        <f t="shared" si="62"/>
        <v>211.29999999999629</v>
      </c>
      <c r="K655">
        <f>_xlfn.NORM.DIST(J655,Arkusz1!$F$1,Arkusz1!$F$2,TRUE)</f>
        <v>0.98154086179567723</v>
      </c>
      <c r="L655">
        <f t="shared" si="61"/>
        <v>0.97826553862883836</v>
      </c>
    </row>
    <row r="656" spans="10:12" x14ac:dyDescent="0.25">
      <c r="J656">
        <f t="shared" si="62"/>
        <v>211.39999999999628</v>
      </c>
      <c r="K656">
        <f>_xlfn.NORM.DIST(J656,Arkusz1!$F$1,Arkusz1!$F$2,TRUE)</f>
        <v>0.98184029547883733</v>
      </c>
      <c r="L656">
        <f t="shared" si="61"/>
        <v>0.97857020824244589</v>
      </c>
    </row>
    <row r="657" spans="10:12" x14ac:dyDescent="0.25">
      <c r="J657">
        <f t="shared" si="62"/>
        <v>211.49999999999628</v>
      </c>
      <c r="K657">
        <f>_xlfn.NORM.DIST(J657,Arkusz1!$F$1,Arkusz1!$F$2,TRUE)</f>
        <v>0.98213557943717256</v>
      </c>
      <c r="L657">
        <f t="shared" si="61"/>
        <v>0.97887125952625453</v>
      </c>
    </row>
    <row r="658" spans="10:12" x14ac:dyDescent="0.25">
      <c r="J658">
        <f t="shared" si="62"/>
        <v>211.59999999999627</v>
      </c>
      <c r="K658">
        <f>_xlfn.NORM.DIST(J658,Arkusz1!$F$1,Arkusz1!$F$2,TRUE)</f>
        <v>0.98242675823844527</v>
      </c>
      <c r="L658">
        <f t="shared" si="61"/>
        <v>0.97916872509850938</v>
      </c>
    </row>
    <row r="659" spans="10:12" x14ac:dyDescent="0.25">
      <c r="J659">
        <f t="shared" si="62"/>
        <v>211.69999999999627</v>
      </c>
      <c r="K659">
        <f>_xlfn.NORM.DIST(J659,Arkusz1!$F$1,Arkusz1!$F$2,TRUE)</f>
        <v>0.98271387619317552</v>
      </c>
      <c r="L659">
        <f t="shared" si="61"/>
        <v>0.97946263743707274</v>
      </c>
    </row>
    <row r="660" spans="10:12" x14ac:dyDescent="0.25">
      <c r="J660">
        <f t="shared" si="62"/>
        <v>211.79999999999626</v>
      </c>
      <c r="K660">
        <f>_xlfn.NORM.DIST(J660,Arkusz1!$F$1,Arkusz1!$F$2,TRUE)</f>
        <v>0.98299697735235669</v>
      </c>
      <c r="L660">
        <f t="shared" si="61"/>
        <v>0.97975302887772764</v>
      </c>
    </row>
    <row r="661" spans="10:12" x14ac:dyDescent="0.25">
      <c r="J661">
        <f t="shared" si="62"/>
        <v>211.89999999999625</v>
      </c>
      <c r="K661">
        <f>_xlfn.NORM.DIST(J661,Arkusz1!$F$1,Arkusz1!$F$2,TRUE)</f>
        <v>0.98327610550524791</v>
      </c>
      <c r="L661">
        <f t="shared" si="61"/>
        <v>0.98003993161252145</v>
      </c>
    </row>
    <row r="662" spans="10:12" x14ac:dyDescent="0.25">
      <c r="J662">
        <f t="shared" si="62"/>
        <v>211.99999999999625</v>
      </c>
      <c r="K662">
        <f>_xlfn.NORM.DIST(J662,Arkusz1!$F$1,Arkusz1!$F$2,TRUE)</f>
        <v>0.98355130417724446</v>
      </c>
      <c r="L662">
        <f t="shared" si="61"/>
        <v>0.98032337768814826</v>
      </c>
    </row>
    <row r="663" spans="10:12" x14ac:dyDescent="0.25">
      <c r="J663">
        <f t="shared" si="62"/>
        <v>212.09999999999624</v>
      </c>
      <c r="K663">
        <f>_xlfn.NORM.DIST(J663,Arkusz1!$F$1,Arkusz1!$F$2,TRUE)</f>
        <v>0.98382261662782378</v>
      </c>
      <c r="L663">
        <f t="shared" si="61"/>
        <v>0.98060339900437243</v>
      </c>
    </row>
    <row r="664" spans="10:12" x14ac:dyDescent="0.25">
      <c r="J664">
        <f t="shared" si="62"/>
        <v>212.19999999999624</v>
      </c>
      <c r="K664">
        <f>_xlfn.NORM.DIST(J664,Arkusz1!$F$1,Arkusz1!$F$2,TRUE)</f>
        <v>0.98409008584856827</v>
      </c>
      <c r="L664">
        <f t="shared" si="61"/>
        <v>0.98088002731249013</v>
      </c>
    </row>
    <row r="665" spans="10:12" x14ac:dyDescent="0.25">
      <c r="J665">
        <f t="shared" si="62"/>
        <v>212.29999999999623</v>
      </c>
      <c r="K665">
        <f>_xlfn.NORM.DIST(J665,Arkusz1!$F$1,Arkusz1!$F$2,TRUE)</f>
        <v>0.9843537545612624</v>
      </c>
      <c r="L665">
        <f t="shared" si="61"/>
        <v>0.98115329421383046</v>
      </c>
    </row>
    <row r="666" spans="10:12" x14ac:dyDescent="0.25">
      <c r="J666">
        <f t="shared" si="62"/>
        <v>212.39999999999623</v>
      </c>
      <c r="K666">
        <f>_xlfn.NORM.DIST(J666,Arkusz1!$F$1,Arkusz1!$F$2,TRUE)</f>
        <v>0.98461366521606486</v>
      </c>
      <c r="L666">
        <f t="shared" si="61"/>
        <v>0.98142323115829555</v>
      </c>
    </row>
    <row r="667" spans="10:12" x14ac:dyDescent="0.25">
      <c r="J667">
        <f t="shared" si="62"/>
        <v>212.49999999999622</v>
      </c>
      <c r="K667">
        <f>_xlfn.NORM.DIST(J667,Arkusz1!$F$1,Arkusz1!$F$2,TRUE)</f>
        <v>0.98486985998975463</v>
      </c>
      <c r="L667">
        <f t="shared" si="61"/>
        <v>0.98168986944293946</v>
      </c>
    </row>
    <row r="668" spans="10:12" x14ac:dyDescent="0.25">
      <c r="J668">
        <f t="shared" si="62"/>
        <v>212.59999999999621</v>
      </c>
      <c r="K668">
        <f>_xlfn.NORM.DIST(J668,Arkusz1!$F$1,Arkusz1!$F$2,TRUE)</f>
        <v>0.98512238078405012</v>
      </c>
      <c r="L668">
        <f t="shared" si="61"/>
        <v>0.98195324021058517</v>
      </c>
    </row>
    <row r="669" spans="10:12" x14ac:dyDescent="0.25">
      <c r="J669">
        <f t="shared" si="62"/>
        <v>212.69999999999621</v>
      </c>
      <c r="K669">
        <f>_xlfn.NORM.DIST(J669,Arkusz1!$F$1,Arkusz1!$F$2,TRUE)</f>
        <v>0.98537126922400142</v>
      </c>
      <c r="L669">
        <f t="shared" si="61"/>
        <v>0.98221337444848</v>
      </c>
    </row>
    <row r="670" spans="10:12" x14ac:dyDescent="0.25">
      <c r="J670">
        <f t="shared" si="62"/>
        <v>212.7999999999962</v>
      </c>
      <c r="K670">
        <f>_xlfn.NORM.DIST(J670,Arkusz1!$F$1,Arkusz1!$F$2,TRUE)</f>
        <v>0.98561656665645303</v>
      </c>
      <c r="L670">
        <f t="shared" si="61"/>
        <v>0.98247030298698923</v>
      </c>
    </row>
    <row r="671" spans="10:12" x14ac:dyDescent="0.25">
      <c r="J671">
        <f t="shared" si="62"/>
        <v>212.8999999999962</v>
      </c>
      <c r="K671">
        <f>_xlfn.NORM.DIST(J671,Arkusz1!$F$1,Arkusz1!$F$2,TRUE)</f>
        <v>0.98585831414858005</v>
      </c>
      <c r="L671">
        <f t="shared" si="61"/>
        <v>0.98272405649832728</v>
      </c>
    </row>
    <row r="672" spans="10:12" x14ac:dyDescent="0.25">
      <c r="J672">
        <f t="shared" si="62"/>
        <v>212.99999999999619</v>
      </c>
      <c r="K672">
        <f>_xlfn.NORM.DIST(J672,Arkusz1!$F$1,Arkusz1!$F$2,TRUE)</f>
        <v>0.98609655248649242</v>
      </c>
      <c r="L672">
        <f t="shared" si="61"/>
        <v>0.98297466549532619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3C48-AA15-4D33-A86F-E4AC35E01EC8}">
  <dimension ref="A1:Q672"/>
  <sheetViews>
    <sheetView topLeftCell="F2" workbookViewId="0">
      <selection activeCell="Q57" sqref="Q57"/>
    </sheetView>
  </sheetViews>
  <sheetFormatPr defaultRowHeight="15" x14ac:dyDescent="0.25"/>
  <cols>
    <col min="1" max="1" width="10.5703125" customWidth="1"/>
    <col min="2" max="3" width="8.7109375" customWidth="1"/>
    <col min="4" max="4" width="11.7109375" bestFit="1" customWidth="1"/>
    <col min="5" max="5" width="9.85546875" bestFit="1" customWidth="1"/>
    <col min="18" max="18" width="12" bestFit="1" customWidth="1"/>
  </cols>
  <sheetData>
    <row r="1" spans="1:17" x14ac:dyDescent="0.25">
      <c r="A1" t="s">
        <v>4</v>
      </c>
      <c r="B1" t="s">
        <v>40</v>
      </c>
      <c r="D1" t="s">
        <v>0</v>
      </c>
      <c r="E1">
        <v>180</v>
      </c>
      <c r="G1" t="s">
        <v>11</v>
      </c>
      <c r="H1" t="s">
        <v>43</v>
      </c>
      <c r="I1" t="s">
        <v>44</v>
      </c>
      <c r="K1" t="s">
        <v>39</v>
      </c>
      <c r="L1" t="s">
        <v>41</v>
      </c>
      <c r="M1" t="s">
        <v>42</v>
      </c>
      <c r="O1" t="s">
        <v>11</v>
      </c>
      <c r="P1" t="s">
        <v>27</v>
      </c>
      <c r="Q1" t="s">
        <v>80</v>
      </c>
    </row>
    <row r="2" spans="1:17" x14ac:dyDescent="0.25">
      <c r="A2">
        <v>176</v>
      </c>
      <c r="B2" cm="1">
        <f t="array" ref="B2:B51">_xlfn._xlws.SORT(A2:A51)</f>
        <v>147</v>
      </c>
      <c r="D2" t="s">
        <v>1</v>
      </c>
      <c r="E2">
        <v>15</v>
      </c>
      <c r="G2">
        <v>0</v>
      </c>
      <c r="H2">
        <f>E7-1</f>
        <v>146</v>
      </c>
      <c r="I2">
        <f>COUNTIF(A:A,"&lt;="&amp;H2)/$E$10</f>
        <v>0</v>
      </c>
      <c r="K2">
        <f>E7-1</f>
        <v>146</v>
      </c>
      <c r="L2">
        <f>_xlfn.NORM.DIST(K2,$E$1,$E$2,TRUE)</f>
        <v>1.1705298080558344E-2</v>
      </c>
      <c r="M2">
        <f>_xlfn.NORM.DIST(K2,$E$4,$E$5,TRUE)</f>
        <v>2.480267639834683E-2</v>
      </c>
      <c r="O2">
        <v>1</v>
      </c>
      <c r="P2">
        <f>SMALL(A:A,O2)</f>
        <v>147</v>
      </c>
      <c r="Q2">
        <f>_xlfn.NORM.INV((O2-1/2)/50,$E$4,$E$5)</f>
        <v>140.39055495459939</v>
      </c>
    </row>
    <row r="3" spans="1:17" x14ac:dyDescent="0.25">
      <c r="A3">
        <v>165</v>
      </c>
      <c r="B3">
        <v>149</v>
      </c>
      <c r="G3">
        <v>1</v>
      </c>
      <c r="H3">
        <f>SMALL(A:A,(G3+1)/2)</f>
        <v>147</v>
      </c>
      <c r="I3">
        <f>COUNTIF(A:A,"&lt;"&amp;H3)/$E$10</f>
        <v>0</v>
      </c>
      <c r="K3">
        <f>K2+0.1</f>
        <v>146.1</v>
      </c>
      <c r="L3">
        <f>_xlfn.NORM.DIST(K3,$E$1,$E$2,TRUE)</f>
        <v>1.1910625418547057E-2</v>
      </c>
      <c r="M3">
        <f>_xlfn.NORM.DIST(K3,$E$4,$E$5,TRUE)</f>
        <v>2.5180773395384153E-2</v>
      </c>
      <c r="O3">
        <v>2</v>
      </c>
      <c r="P3">
        <f t="shared" ref="P3:P51" si="0">SMALL(A:A,O3)</f>
        <v>149</v>
      </c>
      <c r="Q3">
        <f t="shared" ref="Q3:Q51" si="1">_xlfn.NORM.INV((O3-1/2)/50,$E$4,$E$5)</f>
        <v>147.27577997837002</v>
      </c>
    </row>
    <row r="4" spans="1:17" x14ac:dyDescent="0.25">
      <c r="A4">
        <v>174</v>
      </c>
      <c r="B4">
        <v>149</v>
      </c>
      <c r="D4" t="s">
        <v>37</v>
      </c>
      <c r="E4">
        <f>AVERAGE(A:A)</f>
        <v>176.34</v>
      </c>
      <c r="G4">
        <v>2</v>
      </c>
      <c r="H4">
        <f t="shared" ref="H4:H67" si="2">SMALL(A:A,(G4+1)/2)</f>
        <v>147</v>
      </c>
      <c r="I4">
        <f t="shared" ref="I4" si="3">COUNTIF(A:A,"&lt;="&amp;H4)/$E$10</f>
        <v>0.02</v>
      </c>
      <c r="K4">
        <f t="shared" ref="K4:K67" si="4">K3+0.1</f>
        <v>146.19999999999999</v>
      </c>
      <c r="L4">
        <f>_xlfn.NORM.DIST(K4,$E$1,$E$2,TRUE)</f>
        <v>1.2119069766057906E-2</v>
      </c>
      <c r="M4">
        <f>_xlfn.NORM.DIST(K4,$E$4,$E$5,TRUE)</f>
        <v>2.5563688773296012E-2</v>
      </c>
      <c r="O4">
        <v>3</v>
      </c>
      <c r="P4">
        <f t="shared" si="0"/>
        <v>149</v>
      </c>
      <c r="Q4">
        <f t="shared" si="1"/>
        <v>150.9218001986483</v>
      </c>
    </row>
    <row r="5" spans="1:17" x14ac:dyDescent="0.25">
      <c r="A5">
        <v>177</v>
      </c>
      <c r="B5">
        <v>150</v>
      </c>
      <c r="D5" t="s">
        <v>6</v>
      </c>
      <c r="E5">
        <f>_xlfn.STDEV.S(A:A)</f>
        <v>15.453168224130131</v>
      </c>
      <c r="G5">
        <v>3</v>
      </c>
      <c r="H5">
        <f t="shared" si="2"/>
        <v>149</v>
      </c>
      <c r="I5">
        <f t="shared" ref="I5" si="5">COUNTIF(A:A,"&lt;"&amp;H5)/$E$10</f>
        <v>0.02</v>
      </c>
      <c r="K5">
        <f t="shared" si="4"/>
        <v>146.29999999999998</v>
      </c>
      <c r="L5">
        <f t="shared" ref="L3:L66" si="6">_xlfn.NORM.DIST(K5,$E$1,$E$2,TRUE)</f>
        <v>1.2330669036842662E-2</v>
      </c>
      <c r="M5">
        <f t="shared" ref="M3:M66" si="7">_xlfn.NORM.DIST(K5,$E$4,$E$5,TRUE)</f>
        <v>2.5951467697512311E-2</v>
      </c>
      <c r="O5">
        <v>4</v>
      </c>
      <c r="P5">
        <f t="shared" si="0"/>
        <v>150</v>
      </c>
      <c r="Q5">
        <f t="shared" si="1"/>
        <v>153.53435297788531</v>
      </c>
    </row>
    <row r="6" spans="1:17" x14ac:dyDescent="0.25">
      <c r="A6">
        <v>203</v>
      </c>
      <c r="B6">
        <v>151</v>
      </c>
      <c r="G6">
        <v>4</v>
      </c>
      <c r="H6">
        <f t="shared" si="2"/>
        <v>149</v>
      </c>
      <c r="I6">
        <f t="shared" ref="I6" si="8">COUNTIF(A:A,"&lt;="&amp;H6)/$E$10</f>
        <v>0.06</v>
      </c>
      <c r="K6">
        <f t="shared" si="4"/>
        <v>146.39999999999998</v>
      </c>
      <c r="L6">
        <f t="shared" si="6"/>
        <v>1.2545461435946507E-2</v>
      </c>
      <c r="M6">
        <f t="shared" si="7"/>
        <v>2.6344155497217026E-2</v>
      </c>
      <c r="O6">
        <v>5</v>
      </c>
      <c r="P6">
        <f t="shared" si="0"/>
        <v>151</v>
      </c>
      <c r="Q6">
        <f t="shared" si="1"/>
        <v>155.62108691703583</v>
      </c>
    </row>
    <row r="7" spans="1:17" x14ac:dyDescent="0.25">
      <c r="A7">
        <v>177</v>
      </c>
      <c r="B7">
        <v>155</v>
      </c>
      <c r="D7" t="s">
        <v>8</v>
      </c>
      <c r="E7">
        <f>MIN(A:A)</f>
        <v>147</v>
      </c>
      <c r="G7">
        <v>5</v>
      </c>
      <c r="H7">
        <f t="shared" si="2"/>
        <v>149</v>
      </c>
      <c r="I7">
        <f t="shared" ref="I7" si="9">COUNTIF(A:A,"&lt;"&amp;H7)/$E$10</f>
        <v>0.02</v>
      </c>
      <c r="K7">
        <f t="shared" si="4"/>
        <v>146.49999999999997</v>
      </c>
      <c r="L7">
        <f t="shared" si="6"/>
        <v>1.2763485458978261E-2</v>
      </c>
      <c r="M7">
        <f t="shared" si="7"/>
        <v>2.6741797661694225E-2</v>
      </c>
      <c r="O7">
        <v>6</v>
      </c>
      <c r="P7">
        <f t="shared" si="0"/>
        <v>155</v>
      </c>
      <c r="Q7">
        <f t="shared" si="1"/>
        <v>157.38625462944819</v>
      </c>
    </row>
    <row r="8" spans="1:17" x14ac:dyDescent="0.25">
      <c r="A8">
        <v>188</v>
      </c>
      <c r="B8">
        <v>157</v>
      </c>
      <c r="D8" t="s">
        <v>9</v>
      </c>
      <c r="E8">
        <f>MAX(A:A)</f>
        <v>212</v>
      </c>
      <c r="G8">
        <v>6</v>
      </c>
      <c r="H8">
        <f t="shared" si="2"/>
        <v>149</v>
      </c>
      <c r="I8">
        <f t="shared" ref="I8" si="10">COUNTIF(A:A,"&lt;="&amp;H8)/$E$10</f>
        <v>0.06</v>
      </c>
      <c r="K8">
        <f t="shared" si="4"/>
        <v>146.59999999999997</v>
      </c>
      <c r="L8">
        <f t="shared" si="6"/>
        <v>1.2984779891317189E-2</v>
      </c>
      <c r="M8">
        <f t="shared" si="7"/>
        <v>2.7144439836600625E-2</v>
      </c>
      <c r="O8">
        <v>7</v>
      </c>
      <c r="P8">
        <f t="shared" si="0"/>
        <v>157</v>
      </c>
      <c r="Q8">
        <f t="shared" si="1"/>
        <v>158.93368839679553</v>
      </c>
    </row>
    <row r="9" spans="1:17" x14ac:dyDescent="0.25">
      <c r="A9">
        <v>178</v>
      </c>
      <c r="B9">
        <v>158</v>
      </c>
      <c r="G9">
        <v>7</v>
      </c>
      <c r="H9">
        <f t="shared" si="2"/>
        <v>150</v>
      </c>
      <c r="I9">
        <f t="shared" ref="I9" si="11">COUNTIF(A:A,"&lt;"&amp;H9)/$E$10</f>
        <v>0.06</v>
      </c>
      <c r="K9">
        <f t="shared" si="4"/>
        <v>146.69999999999996</v>
      </c>
      <c r="L9">
        <f>_xlfn.NORM.DIST(K9,$E$1,$E$2,TRUE)</f>
        <v>1.320938380725618E-2</v>
      </c>
      <c r="M9">
        <f t="shared" si="7"/>
        <v>2.7552127820165001E-2</v>
      </c>
      <c r="O9">
        <v>8</v>
      </c>
      <c r="P9">
        <f t="shared" si="0"/>
        <v>158</v>
      </c>
      <c r="Q9">
        <f t="shared" si="1"/>
        <v>160.32382047904707</v>
      </c>
    </row>
    <row r="10" spans="1:17" x14ac:dyDescent="0.25">
      <c r="A10">
        <v>162</v>
      </c>
      <c r="B10">
        <v>158</v>
      </c>
      <c r="D10" t="s">
        <v>38</v>
      </c>
      <c r="E10">
        <v>50</v>
      </c>
      <c r="G10">
        <v>8</v>
      </c>
      <c r="H10">
        <f t="shared" si="2"/>
        <v>150</v>
      </c>
      <c r="I10">
        <f t="shared" ref="I10" si="12">COUNTIF(A:A,"&lt;="&amp;H10)/$E$10</f>
        <v>0.08</v>
      </c>
      <c r="K10">
        <f t="shared" si="4"/>
        <v>146.79999999999995</v>
      </c>
      <c r="L10">
        <f t="shared" si="6"/>
        <v>1.3437336569080379E-2</v>
      </c>
      <c r="M10">
        <f t="shared" si="7"/>
        <v>2.7964907559313915E-2</v>
      </c>
      <c r="O10">
        <v>9</v>
      </c>
      <c r="P10">
        <f t="shared" si="0"/>
        <v>158</v>
      </c>
      <c r="Q10">
        <f t="shared" si="1"/>
        <v>161.59512382951215</v>
      </c>
    </row>
    <row r="11" spans="1:17" x14ac:dyDescent="0.25">
      <c r="A11">
        <v>174</v>
      </c>
      <c r="B11">
        <v>162</v>
      </c>
      <c r="G11">
        <v>9</v>
      </c>
      <c r="H11">
        <f t="shared" si="2"/>
        <v>151</v>
      </c>
      <c r="I11">
        <f t="shared" ref="I11" si="13">COUNTIF(A:A,"&lt;"&amp;H11)/$E$10</f>
        <v>0.08</v>
      </c>
      <c r="K11">
        <f t="shared" si="4"/>
        <v>146.89999999999995</v>
      </c>
      <c r="L11">
        <f t="shared" si="6"/>
        <v>1.3668677826080182E-2</v>
      </c>
      <c r="M11">
        <f t="shared" si="7"/>
        <v>2.8382825145723958E-2</v>
      </c>
      <c r="O11">
        <v>10</v>
      </c>
      <c r="P11">
        <f t="shared" si="0"/>
        <v>162</v>
      </c>
      <c r="Q11">
        <f t="shared" si="1"/>
        <v>162.77372086923279</v>
      </c>
    </row>
    <row r="12" spans="1:17" x14ac:dyDescent="0.25">
      <c r="A12">
        <v>184</v>
      </c>
      <c r="B12">
        <v>165</v>
      </c>
      <c r="G12">
        <v>10</v>
      </c>
      <c r="H12">
        <f t="shared" si="2"/>
        <v>151</v>
      </c>
      <c r="I12">
        <f t="shared" ref="I12" si="14">COUNTIF(A:A,"&lt;="&amp;H12)/$E$10</f>
        <v>0.1</v>
      </c>
      <c r="K12">
        <f t="shared" si="4"/>
        <v>146.99999999999994</v>
      </c>
      <c r="L12">
        <f t="shared" si="6"/>
        <v>1.3903447513498476E-2</v>
      </c>
      <c r="M12">
        <f t="shared" si="7"/>
        <v>2.8805926811800171E-2</v>
      </c>
      <c r="O12">
        <v>11</v>
      </c>
      <c r="P12">
        <f t="shared" si="0"/>
        <v>165</v>
      </c>
      <c r="Q12">
        <f t="shared" si="1"/>
        <v>163.87823681031432</v>
      </c>
    </row>
    <row r="13" spans="1:17" x14ac:dyDescent="0.25">
      <c r="A13">
        <v>180</v>
      </c>
      <c r="B13">
        <v>168</v>
      </c>
      <c r="G13">
        <v>11</v>
      </c>
      <c r="H13">
        <f t="shared" si="2"/>
        <v>155</v>
      </c>
      <c r="I13">
        <f t="shared" ref="I13" si="15">COUNTIF(A:A,"&lt;"&amp;H13)/$E$10</f>
        <v>0.1</v>
      </c>
      <c r="K13">
        <f t="shared" si="4"/>
        <v>147.09999999999994</v>
      </c>
      <c r="L13">
        <f t="shared" si="6"/>
        <v>1.414168585141069E-2</v>
      </c>
      <c r="M13">
        <f t="shared" si="7"/>
        <v>2.9234258926580822E-2</v>
      </c>
      <c r="O13">
        <v>12</v>
      </c>
      <c r="P13">
        <f t="shared" si="0"/>
        <v>168</v>
      </c>
      <c r="Q13">
        <f t="shared" si="1"/>
        <v>164.92247534767239</v>
      </c>
    </row>
    <row r="14" spans="1:17" x14ac:dyDescent="0.25">
      <c r="A14">
        <v>177</v>
      </c>
      <c r="B14">
        <v>169</v>
      </c>
      <c r="G14">
        <v>12</v>
      </c>
      <c r="H14">
        <f t="shared" si="2"/>
        <v>155</v>
      </c>
      <c r="I14">
        <f t="shared" ref="I14" si="16">COUNTIF(A:A,"&lt;="&amp;H14)/$E$10</f>
        <v>0.12</v>
      </c>
      <c r="K14">
        <f t="shared" si="4"/>
        <v>147.19999999999993</v>
      </c>
      <c r="L14">
        <f t="shared" si="6"/>
        <v>1.438343334353751E-2</v>
      </c>
      <c r="M14">
        <f t="shared" si="7"/>
        <v>2.9667867991568231E-2</v>
      </c>
      <c r="O14">
        <v>13</v>
      </c>
      <c r="P14">
        <f t="shared" si="0"/>
        <v>169</v>
      </c>
      <c r="Q14">
        <f t="shared" si="1"/>
        <v>165.91699642476843</v>
      </c>
    </row>
    <row r="15" spans="1:17" x14ac:dyDescent="0.25">
      <c r="A15">
        <v>185</v>
      </c>
      <c r="B15">
        <v>170</v>
      </c>
      <c r="G15">
        <v>13</v>
      </c>
      <c r="H15">
        <f t="shared" si="2"/>
        <v>157</v>
      </c>
      <c r="I15">
        <f t="shared" ref="I15" si="17">COUNTIF(A:A,"&lt;"&amp;H15)/$E$10</f>
        <v>0.12</v>
      </c>
      <c r="K15">
        <f t="shared" si="4"/>
        <v>147.29999999999993</v>
      </c>
      <c r="L15">
        <f t="shared" si="6"/>
        <v>1.4628730775989061E-2</v>
      </c>
      <c r="M15">
        <f t="shared" si="7"/>
        <v>3.0106800636485791E-2</v>
      </c>
      <c r="O15">
        <v>14</v>
      </c>
      <c r="P15">
        <f t="shared" si="0"/>
        <v>170</v>
      </c>
      <c r="Q15">
        <f t="shared" si="1"/>
        <v>166.87009775988773</v>
      </c>
    </row>
    <row r="16" spans="1:17" x14ac:dyDescent="0.25">
      <c r="A16">
        <v>178</v>
      </c>
      <c r="B16">
        <v>172</v>
      </c>
      <c r="G16">
        <v>14</v>
      </c>
      <c r="H16">
        <f t="shared" si="2"/>
        <v>157</v>
      </c>
      <c r="I16">
        <f t="shared" ref="I16" si="18">COUNTIF(A:A,"&lt;="&amp;H16)/$E$10</f>
        <v>0.14000000000000001</v>
      </c>
      <c r="K16">
        <f t="shared" si="4"/>
        <v>147.39999999999992</v>
      </c>
      <c r="L16">
        <f t="shared" si="6"/>
        <v>1.4877619215940148E-2</v>
      </c>
      <c r="M16">
        <f t="shared" si="7"/>
        <v>3.0551103614961158E-2</v>
      </c>
      <c r="O16">
        <v>15</v>
      </c>
      <c r="P16">
        <f t="shared" si="0"/>
        <v>172</v>
      </c>
      <c r="Q16">
        <f t="shared" si="1"/>
        <v>167.78845283604312</v>
      </c>
    </row>
    <row r="17" spans="1:17" x14ac:dyDescent="0.25">
      <c r="A17">
        <v>149</v>
      </c>
      <c r="B17">
        <v>172</v>
      </c>
      <c r="G17">
        <v>15</v>
      </c>
      <c r="H17">
        <f t="shared" si="2"/>
        <v>158</v>
      </c>
      <c r="I17">
        <f t="shared" ref="I17" si="19">COUNTIF(A:A,"&lt;"&amp;H17)/$E$10</f>
        <v>0.14000000000000001</v>
      </c>
      <c r="K17">
        <f t="shared" si="4"/>
        <v>147.49999999999991</v>
      </c>
      <c r="L17">
        <f t="shared" si="6"/>
        <v>1.5130140010235604E-2</v>
      </c>
      <c r="M17">
        <f t="shared" si="7"/>
        <v>3.1000823800135482E-2</v>
      </c>
      <c r="O17">
        <v>16</v>
      </c>
      <c r="P17">
        <f t="shared" si="0"/>
        <v>172</v>
      </c>
      <c r="Q17">
        <f t="shared" si="1"/>
        <v>168.67754116844645</v>
      </c>
    </row>
    <row r="18" spans="1:17" x14ac:dyDescent="0.25">
      <c r="A18">
        <v>178</v>
      </c>
      <c r="B18">
        <v>173</v>
      </c>
      <c r="G18">
        <v>16</v>
      </c>
      <c r="H18">
        <f t="shared" si="2"/>
        <v>158</v>
      </c>
      <c r="I18">
        <f t="shared" ref="I18" si="20">COUNTIF(A:A,"&lt;="&amp;H18)/$E$10</f>
        <v>0.18</v>
      </c>
      <c r="K18">
        <f t="shared" si="4"/>
        <v>147.59999999999991</v>
      </c>
      <c r="L18">
        <f t="shared" si="6"/>
        <v>1.5386334783925209E-2</v>
      </c>
      <c r="M18">
        <f t="shared" si="7"/>
        <v>3.1456008180198787E-2</v>
      </c>
      <c r="O18">
        <v>17</v>
      </c>
      <c r="P18">
        <f t="shared" si="0"/>
        <v>173</v>
      </c>
      <c r="Q18">
        <f t="shared" si="1"/>
        <v>169.54194784684191</v>
      </c>
    </row>
    <row r="19" spans="1:17" x14ac:dyDescent="0.25">
      <c r="A19">
        <v>155</v>
      </c>
      <c r="B19">
        <v>174</v>
      </c>
      <c r="G19">
        <v>17</v>
      </c>
      <c r="H19">
        <f t="shared" si="2"/>
        <v>158</v>
      </c>
      <c r="I19">
        <f t="shared" ref="I19" si="21">COUNTIF(A:A,"&lt;"&amp;H19)/$E$10</f>
        <v>0.14000000000000001</v>
      </c>
      <c r="K19">
        <f t="shared" si="4"/>
        <v>147.6999999999999</v>
      </c>
      <c r="L19">
        <f t="shared" si="6"/>
        <v>1.5646245438727498E-2</v>
      </c>
      <c r="M19">
        <f t="shared" si="7"/>
        <v>3.1916703853851605E-2</v>
      </c>
      <c r="O19">
        <v>18</v>
      </c>
      <c r="P19">
        <f t="shared" si="0"/>
        <v>174</v>
      </c>
      <c r="Q19">
        <f t="shared" si="1"/>
        <v>170.38557801240358</v>
      </c>
    </row>
    <row r="20" spans="1:17" x14ac:dyDescent="0.25">
      <c r="A20">
        <v>172</v>
      </c>
      <c r="B20">
        <v>174</v>
      </c>
      <c r="G20">
        <v>18</v>
      </c>
      <c r="H20">
        <f t="shared" si="2"/>
        <v>158</v>
      </c>
      <c r="I20">
        <f t="shared" ref="I20" si="22">COUNTIF(A:A,"&lt;="&amp;H20)/$E$10</f>
        <v>0.18</v>
      </c>
      <c r="K20">
        <f t="shared" si="4"/>
        <v>147.7999999999999</v>
      </c>
      <c r="L20">
        <f t="shared" si="6"/>
        <v>1.5909914151421446E-2</v>
      </c>
      <c r="M20">
        <f t="shared" si="7"/>
        <v>3.2382958025692694E-2</v>
      </c>
      <c r="O20">
        <v>19</v>
      </c>
      <c r="P20">
        <f t="shared" si="0"/>
        <v>174</v>
      </c>
      <c r="Q20">
        <f t="shared" si="1"/>
        <v>171.21181441177134</v>
      </c>
    </row>
    <row r="21" spans="1:17" x14ac:dyDescent="0.25">
      <c r="A21">
        <v>185</v>
      </c>
      <c r="B21">
        <v>174</v>
      </c>
      <c r="G21">
        <v>19</v>
      </c>
      <c r="H21">
        <f t="shared" si="2"/>
        <v>162</v>
      </c>
      <c r="I21">
        <f t="shared" ref="I21" si="23">COUNTIF(A:A,"&lt;"&amp;H21)/$E$10</f>
        <v>0.18</v>
      </c>
      <c r="K21">
        <f t="shared" si="4"/>
        <v>147.89999999999989</v>
      </c>
      <c r="L21">
        <f t="shared" si="6"/>
        <v>1.6177383372165798E-2</v>
      </c>
      <c r="M21">
        <f t="shared" si="7"/>
        <v>3.2854818001533274E-2</v>
      </c>
      <c r="O21">
        <v>20</v>
      </c>
      <c r="P21">
        <f t="shared" si="0"/>
        <v>174</v>
      </c>
      <c r="Q21">
        <f t="shared" si="1"/>
        <v>172.02363597248188</v>
      </c>
    </row>
    <row r="22" spans="1:17" x14ac:dyDescent="0.25">
      <c r="A22">
        <v>174</v>
      </c>
      <c r="B22">
        <v>174</v>
      </c>
      <c r="G22">
        <v>20</v>
      </c>
      <c r="H22">
        <f t="shared" si="2"/>
        <v>162</v>
      </c>
      <c r="I22">
        <f t="shared" ref="I22" si="24">COUNTIF(A:A,"&lt;="&amp;H22)/$E$10</f>
        <v>0.2</v>
      </c>
      <c r="K22">
        <f t="shared" si="4"/>
        <v>147.99999999999989</v>
      </c>
      <c r="L22">
        <f t="shared" si="6"/>
        <v>1.6448695822745017E-2</v>
      </c>
      <c r="M22">
        <f t="shared" si="7"/>
        <v>3.3332331183637494E-2</v>
      </c>
      <c r="O22">
        <v>21</v>
      </c>
      <c r="P22">
        <f t="shared" si="0"/>
        <v>174</v>
      </c>
      <c r="Q22">
        <f t="shared" si="1"/>
        <v>172.82370919740856</v>
      </c>
    </row>
    <row r="23" spans="1:17" x14ac:dyDescent="0.25">
      <c r="A23">
        <v>188</v>
      </c>
      <c r="B23">
        <v>175</v>
      </c>
      <c r="G23">
        <v>21</v>
      </c>
      <c r="H23">
        <f t="shared" si="2"/>
        <v>165</v>
      </c>
      <c r="I23">
        <f t="shared" ref="I23" si="25">COUNTIF(A:A,"&lt;"&amp;H23)/$E$10</f>
        <v>0.2</v>
      </c>
      <c r="K23">
        <f t="shared" si="4"/>
        <v>148.09999999999988</v>
      </c>
      <c r="L23">
        <f t="shared" si="6"/>
        <v>1.6723894494741365E-2</v>
      </c>
      <c r="M23">
        <f t="shared" si="7"/>
        <v>3.3815545065889477E-2</v>
      </c>
      <c r="O23">
        <v>22</v>
      </c>
      <c r="P23">
        <f t="shared" si="0"/>
        <v>175</v>
      </c>
      <c r="Q23">
        <f t="shared" si="1"/>
        <v>173.61446036125091</v>
      </c>
    </row>
    <row r="24" spans="1:17" x14ac:dyDescent="0.25">
      <c r="A24">
        <v>205</v>
      </c>
      <c r="B24">
        <v>175</v>
      </c>
      <c r="G24">
        <v>22</v>
      </c>
      <c r="H24">
        <f t="shared" si="2"/>
        <v>165</v>
      </c>
      <c r="I24">
        <f t="shared" ref="I24" si="26">COUNTIF(A:A,"&lt;="&amp;H24)/$E$10</f>
        <v>0.22</v>
      </c>
      <c r="K24">
        <f t="shared" si="4"/>
        <v>148.19999999999987</v>
      </c>
      <c r="L24">
        <f t="shared" si="6"/>
        <v>1.700302264763243E-2</v>
      </c>
      <c r="M24">
        <f t="shared" si="7"/>
        <v>3.4304507228887053E-2</v>
      </c>
      <c r="O24">
        <v>23</v>
      </c>
      <c r="P24">
        <f t="shared" si="0"/>
        <v>175</v>
      </c>
      <c r="Q24">
        <f t="shared" si="1"/>
        <v>174.39813406777779</v>
      </c>
    </row>
    <row r="25" spans="1:17" x14ac:dyDescent="0.25">
      <c r="A25">
        <v>181</v>
      </c>
      <c r="B25">
        <v>176</v>
      </c>
      <c r="G25">
        <v>23</v>
      </c>
      <c r="H25">
        <f t="shared" si="2"/>
        <v>168</v>
      </c>
      <c r="I25">
        <f t="shared" ref="I25" si="27">COUNTIF(A:A,"&lt;"&amp;H25)/$E$10</f>
        <v>0.22</v>
      </c>
      <c r="K25">
        <f t="shared" si="4"/>
        <v>148.29999999999987</v>
      </c>
      <c r="L25">
        <f t="shared" si="6"/>
        <v>1.7286123806813443E-2</v>
      </c>
      <c r="M25">
        <f t="shared" si="7"/>
        <v>3.479926533496238E-2</v>
      </c>
      <c r="O25">
        <v>24</v>
      </c>
      <c r="P25">
        <f t="shared" si="0"/>
        <v>176</v>
      </c>
      <c r="Q25">
        <f t="shared" si="1"/>
        <v>175.17684215876426</v>
      </c>
    </row>
    <row r="26" spans="1:17" x14ac:dyDescent="0.25">
      <c r="A26">
        <v>150</v>
      </c>
      <c r="B26">
        <v>176</v>
      </c>
      <c r="G26">
        <v>24</v>
      </c>
      <c r="H26">
        <f t="shared" si="2"/>
        <v>168</v>
      </c>
      <c r="I26">
        <f t="shared" ref="I26" si="28">COUNTIF(A:A,"&lt;="&amp;H26)/$E$10</f>
        <v>0.24</v>
      </c>
      <c r="K26">
        <f t="shared" si="4"/>
        <v>148.39999999999986</v>
      </c>
      <c r="L26">
        <f t="shared" si="6"/>
        <v>1.7573241761543585E-2</v>
      </c>
      <c r="M26">
        <f t="shared" si="7"/>
        <v>3.5299867123129373E-2</v>
      </c>
      <c r="O26">
        <v>25</v>
      </c>
      <c r="P26">
        <f t="shared" si="0"/>
        <v>176</v>
      </c>
      <c r="Q26">
        <f t="shared" si="1"/>
        <v>175.95260594348287</v>
      </c>
    </row>
    <row r="27" spans="1:17" x14ac:dyDescent="0.25">
      <c r="A27">
        <v>158</v>
      </c>
      <c r="B27">
        <v>177</v>
      </c>
      <c r="G27">
        <v>25</v>
      </c>
      <c r="H27">
        <f t="shared" si="2"/>
        <v>169</v>
      </c>
      <c r="I27">
        <f t="shared" ref="I27" si="29">COUNTIF(A:A,"&lt;"&amp;H27)/$E$10</f>
        <v>0.24</v>
      </c>
      <c r="K27">
        <f t="shared" si="4"/>
        <v>148.49999999999986</v>
      </c>
      <c r="L27">
        <f t="shared" si="6"/>
        <v>1.7864420562816129E-2</v>
      </c>
      <c r="M27">
        <f t="shared" si="7"/>
        <v>3.5806360403958418E-2</v>
      </c>
      <c r="O27">
        <v>26</v>
      </c>
      <c r="P27">
        <f t="shared" si="0"/>
        <v>177</v>
      </c>
      <c r="Q27">
        <f t="shared" si="1"/>
        <v>176.72739405651714</v>
      </c>
    </row>
    <row r="28" spans="1:17" x14ac:dyDescent="0.25">
      <c r="A28">
        <v>187</v>
      </c>
      <c r="B28">
        <v>177</v>
      </c>
      <c r="G28">
        <v>26</v>
      </c>
      <c r="H28">
        <f t="shared" si="2"/>
        <v>169</v>
      </c>
      <c r="I28">
        <f t="shared" ref="I28" si="30">COUNTIF(A:A,"&lt;="&amp;H28)/$E$10</f>
        <v>0.26</v>
      </c>
      <c r="K28">
        <f t="shared" si="4"/>
        <v>148.59999999999985</v>
      </c>
      <c r="L28">
        <f t="shared" si="6"/>
        <v>1.8159704521151235E-2</v>
      </c>
      <c r="M28">
        <f t="shared" si="7"/>
        <v>3.631879305437858E-2</v>
      </c>
      <c r="O28">
        <v>27</v>
      </c>
      <c r="P28">
        <f t="shared" si="0"/>
        <v>177</v>
      </c>
      <c r="Q28">
        <f t="shared" si="1"/>
        <v>177.50315784123575</v>
      </c>
    </row>
    <row r="29" spans="1:17" x14ac:dyDescent="0.25">
      <c r="A29">
        <v>170</v>
      </c>
      <c r="B29">
        <v>177</v>
      </c>
      <c r="G29">
        <v>27</v>
      </c>
      <c r="H29">
        <f t="shared" si="2"/>
        <v>170</v>
      </c>
      <c r="I29">
        <f t="shared" ref="I29" si="31">COUNTIF(A:A,"&lt;"&amp;H29)/$E$10</f>
        <v>0.26</v>
      </c>
      <c r="K29">
        <f t="shared" si="4"/>
        <v>148.69999999999985</v>
      </c>
      <c r="L29">
        <f t="shared" si="6"/>
        <v>1.8459138204311144E-2</v>
      </c>
      <c r="M29">
        <f t="shared" si="7"/>
        <v>3.683721301240736E-2</v>
      </c>
      <c r="O29">
        <v>28</v>
      </c>
      <c r="P29">
        <f t="shared" si="0"/>
        <v>177</v>
      </c>
      <c r="Q29">
        <f t="shared" si="1"/>
        <v>178.28186593222222</v>
      </c>
    </row>
    <row r="30" spans="1:17" x14ac:dyDescent="0.25">
      <c r="A30">
        <v>147</v>
      </c>
      <c r="B30">
        <v>178</v>
      </c>
      <c r="G30">
        <v>28</v>
      </c>
      <c r="H30">
        <f t="shared" si="2"/>
        <v>170</v>
      </c>
      <c r="I30">
        <f t="shared" ref="I30" si="32">COUNTIF(A:A,"&lt;="&amp;H30)/$E$10</f>
        <v>0.28000000000000003</v>
      </c>
      <c r="K30">
        <f t="shared" si="4"/>
        <v>148.79999999999984</v>
      </c>
      <c r="L30">
        <f t="shared" si="6"/>
        <v>1.876276643493726E-2</v>
      </c>
      <c r="M30">
        <f t="shared" si="7"/>
        <v>3.7361668271808285E-2</v>
      </c>
      <c r="O30">
        <v>29</v>
      </c>
      <c r="P30">
        <f t="shared" si="0"/>
        <v>178</v>
      </c>
      <c r="Q30">
        <f t="shared" si="1"/>
        <v>179.0655396387491</v>
      </c>
    </row>
    <row r="31" spans="1:17" x14ac:dyDescent="0.25">
      <c r="A31">
        <v>149</v>
      </c>
      <c r="B31">
        <v>178</v>
      </c>
      <c r="G31">
        <v>29</v>
      </c>
      <c r="H31">
        <f t="shared" si="2"/>
        <v>172</v>
      </c>
      <c r="I31">
        <f t="shared" ref="I31" si="33">COUNTIF(A:A,"&lt;"&amp;H31)/$E$10</f>
        <v>0.28000000000000003</v>
      </c>
      <c r="K31">
        <f t="shared" si="4"/>
        <v>148.89999999999984</v>
      </c>
      <c r="L31">
        <f t="shared" si="6"/>
        <v>1.9070634288108089E-2</v>
      </c>
      <c r="M31">
        <f t="shared" si="7"/>
        <v>3.7892206876676958E-2</v>
      </c>
      <c r="O31">
        <v>30</v>
      </c>
      <c r="P31">
        <f t="shared" si="0"/>
        <v>178</v>
      </c>
      <c r="Q31">
        <f t="shared" si="1"/>
        <v>179.85629080259145</v>
      </c>
    </row>
    <row r="32" spans="1:17" x14ac:dyDescent="0.25">
      <c r="A32">
        <v>202</v>
      </c>
      <c r="B32">
        <v>178</v>
      </c>
      <c r="G32">
        <v>30</v>
      </c>
      <c r="H32">
        <f t="shared" si="2"/>
        <v>172</v>
      </c>
      <c r="I32">
        <f t="shared" ref="I32" si="34">COUNTIF(A:A,"&lt;="&amp;H32)/$E$10</f>
        <v>0.32</v>
      </c>
      <c r="K32">
        <f t="shared" si="4"/>
        <v>148.99999999999983</v>
      </c>
      <c r="L32">
        <f t="shared" si="6"/>
        <v>1.9382787088818056E-2</v>
      </c>
      <c r="M32">
        <f t="shared" si="7"/>
        <v>3.8428876915955257E-2</v>
      </c>
      <c r="O32">
        <v>31</v>
      </c>
      <c r="P32">
        <f t="shared" si="0"/>
        <v>178</v>
      </c>
      <c r="Q32">
        <f t="shared" si="1"/>
        <v>180.65636402751812</v>
      </c>
    </row>
    <row r="33" spans="1:17" x14ac:dyDescent="0.25">
      <c r="A33">
        <v>179</v>
      </c>
      <c r="B33">
        <v>179</v>
      </c>
      <c r="G33">
        <v>31</v>
      </c>
      <c r="H33">
        <f t="shared" si="2"/>
        <v>172</v>
      </c>
      <c r="I33">
        <f t="shared" ref="I33" si="35">COUNTIF(A:A,"&lt;"&amp;H33)/$E$10</f>
        <v>0.28000000000000003</v>
      </c>
      <c r="K33">
        <f t="shared" si="4"/>
        <v>149.09999999999982</v>
      </c>
      <c r="L33">
        <f t="shared" si="6"/>
        <v>1.969927040937635E-2</v>
      </c>
      <c r="M33">
        <f t="shared" si="7"/>
        <v>3.8971726517874644E-2</v>
      </c>
      <c r="O33">
        <v>32</v>
      </c>
      <c r="P33">
        <f t="shared" si="0"/>
        <v>179</v>
      </c>
      <c r="Q33">
        <f t="shared" si="1"/>
        <v>181.46818558822866</v>
      </c>
    </row>
    <row r="34" spans="1:17" x14ac:dyDescent="0.25">
      <c r="A34">
        <v>192</v>
      </c>
      <c r="B34">
        <v>180</v>
      </c>
      <c r="G34">
        <v>32</v>
      </c>
      <c r="H34">
        <f t="shared" si="2"/>
        <v>172</v>
      </c>
      <c r="I34">
        <f t="shared" ref="I34" si="36">COUNTIF(A:A,"&lt;="&amp;H34)/$E$10</f>
        <v>0.32</v>
      </c>
      <c r="K34">
        <f t="shared" si="4"/>
        <v>149.19999999999982</v>
      </c>
      <c r="L34">
        <f t="shared" si="6"/>
        <v>2.0020130066725005E-2</v>
      </c>
      <c r="M34">
        <f t="shared" si="7"/>
        <v>3.9520803844328441E-2</v>
      </c>
      <c r="O34">
        <v>33</v>
      </c>
      <c r="P34">
        <f t="shared" si="0"/>
        <v>180</v>
      </c>
      <c r="Q34">
        <f t="shared" si="1"/>
        <v>182.29442198759642</v>
      </c>
    </row>
    <row r="35" spans="1:17" x14ac:dyDescent="0.25">
      <c r="A35">
        <v>199</v>
      </c>
      <c r="B35">
        <v>180</v>
      </c>
      <c r="G35">
        <v>33</v>
      </c>
      <c r="H35">
        <f t="shared" si="2"/>
        <v>173</v>
      </c>
      <c r="I35">
        <f t="shared" ref="I35" si="37">COUNTIF(A:A,"&lt;"&amp;H35)/$E$10</f>
        <v>0.32</v>
      </c>
      <c r="K35">
        <f t="shared" si="4"/>
        <v>149.29999999999981</v>
      </c>
      <c r="L35">
        <f t="shared" si="6"/>
        <v>2.0345412119676519E-2</v>
      </c>
      <c r="M35">
        <f t="shared" si="7"/>
        <v>4.0076157085173661E-2</v>
      </c>
      <c r="O35">
        <v>34</v>
      </c>
      <c r="P35">
        <f t="shared" si="0"/>
        <v>180</v>
      </c>
      <c r="Q35">
        <f t="shared" si="1"/>
        <v>183.13805215315813</v>
      </c>
    </row>
    <row r="36" spans="1:17" x14ac:dyDescent="0.25">
      <c r="A36">
        <v>203</v>
      </c>
      <c r="B36">
        <v>181</v>
      </c>
      <c r="G36">
        <v>34</v>
      </c>
      <c r="H36">
        <f t="shared" si="2"/>
        <v>173</v>
      </c>
      <c r="I36">
        <f t="shared" ref="I36" si="38">COUNTIF(A:A,"&lt;="&amp;H36)/$E$10</f>
        <v>0.34</v>
      </c>
      <c r="K36">
        <f t="shared" si="4"/>
        <v>149.39999999999981</v>
      </c>
      <c r="L36">
        <f t="shared" si="6"/>
        <v>2.0675162866069397E-2</v>
      </c>
      <c r="M36">
        <f t="shared" si="7"/>
        <v>4.0637834452462995E-2</v>
      </c>
      <c r="O36">
        <v>35</v>
      </c>
      <c r="P36">
        <f t="shared" si="0"/>
        <v>181</v>
      </c>
      <c r="Q36">
        <f t="shared" si="1"/>
        <v>184.00245883155355</v>
      </c>
    </row>
    <row r="37" spans="1:17" x14ac:dyDescent="0.25">
      <c r="A37">
        <v>168</v>
      </c>
      <c r="B37">
        <v>182</v>
      </c>
      <c r="G37">
        <v>35</v>
      </c>
      <c r="H37">
        <f t="shared" si="2"/>
        <v>174</v>
      </c>
      <c r="I37">
        <f t="shared" ref="I37" si="39">COUNTIF(A:A,"&lt;"&amp;H37)/$E$10</f>
        <v>0.34</v>
      </c>
      <c r="K37">
        <f t="shared" si="4"/>
        <v>149.4999999999998</v>
      </c>
      <c r="L37">
        <f t="shared" si="6"/>
        <v>2.100942883984213E-2</v>
      </c>
      <c r="M37">
        <f t="shared" si="7"/>
        <v>4.120588417460664E-2</v>
      </c>
      <c r="O37">
        <v>36</v>
      </c>
      <c r="P37">
        <f t="shared" si="0"/>
        <v>182</v>
      </c>
      <c r="Q37">
        <f t="shared" si="1"/>
        <v>184.89154716395689</v>
      </c>
    </row>
    <row r="38" spans="1:17" x14ac:dyDescent="0.25">
      <c r="A38">
        <v>212</v>
      </c>
      <c r="B38">
        <v>184</v>
      </c>
      <c r="G38">
        <v>36</v>
      </c>
      <c r="H38">
        <f t="shared" si="2"/>
        <v>174</v>
      </c>
      <c r="I38">
        <f t="shared" ref="I38" si="40">COUNTIF(A:A,"&lt;="&amp;H38)/$E$10</f>
        <v>0.42</v>
      </c>
      <c r="K38">
        <f t="shared" si="4"/>
        <v>149.5999999999998</v>
      </c>
      <c r="L38">
        <f t="shared" si="6"/>
        <v>2.1348256808024497E-2</v>
      </c>
      <c r="M38">
        <f t="shared" si="7"/>
        <v>4.1780354490465473E-2</v>
      </c>
      <c r="O38">
        <v>37</v>
      </c>
      <c r="P38">
        <f t="shared" si="0"/>
        <v>184</v>
      </c>
      <c r="Q38">
        <f t="shared" si="1"/>
        <v>185.80990224011228</v>
      </c>
    </row>
    <row r="39" spans="1:17" x14ac:dyDescent="0.25">
      <c r="A39">
        <v>157</v>
      </c>
      <c r="B39">
        <v>185</v>
      </c>
      <c r="G39">
        <v>37</v>
      </c>
      <c r="H39">
        <f t="shared" si="2"/>
        <v>174</v>
      </c>
      <c r="I39">
        <f t="shared" ref="I39" si="41">COUNTIF(A:A,"&lt;"&amp;H39)/$E$10</f>
        <v>0.34</v>
      </c>
      <c r="K39">
        <f t="shared" si="4"/>
        <v>149.69999999999979</v>
      </c>
      <c r="L39">
        <f t="shared" si="6"/>
        <v>2.1691693767646038E-2</v>
      </c>
      <c r="M39">
        <f t="shared" si="7"/>
        <v>4.2361293643375049E-2</v>
      </c>
      <c r="O39">
        <v>38</v>
      </c>
      <c r="P39">
        <f t="shared" si="0"/>
        <v>185</v>
      </c>
      <c r="Q39">
        <f t="shared" si="1"/>
        <v>186.76300357523158</v>
      </c>
    </row>
    <row r="40" spans="1:17" x14ac:dyDescent="0.25">
      <c r="A40">
        <v>194</v>
      </c>
      <c r="B40">
        <v>185</v>
      </c>
      <c r="G40">
        <v>38</v>
      </c>
      <c r="H40">
        <f t="shared" si="2"/>
        <v>174</v>
      </c>
      <c r="I40">
        <f t="shared" ref="I40" si="42">COUNTIF(A:A,"&lt;="&amp;H40)/$E$10</f>
        <v>0.42</v>
      </c>
      <c r="K40">
        <f t="shared" si="4"/>
        <v>149.79999999999978</v>
      </c>
      <c r="L40">
        <f t="shared" si="6"/>
        <v>2.2039786942561257E-2</v>
      </c>
      <c r="M40">
        <f t="shared" si="7"/>
        <v>4.2948749875101333E-2</v>
      </c>
      <c r="O40">
        <v>39</v>
      </c>
      <c r="P40">
        <f t="shared" si="0"/>
        <v>185</v>
      </c>
      <c r="Q40">
        <f t="shared" si="1"/>
        <v>187.75752465232762</v>
      </c>
    </row>
    <row r="41" spans="1:17" x14ac:dyDescent="0.25">
      <c r="A41">
        <v>151</v>
      </c>
      <c r="B41">
        <v>187</v>
      </c>
      <c r="G41">
        <v>39</v>
      </c>
      <c r="H41">
        <f t="shared" si="2"/>
        <v>174</v>
      </c>
      <c r="I41">
        <f t="shared" ref="I41" si="43">COUNTIF(A:A,"&lt;"&amp;H41)/$E$10</f>
        <v>0.34</v>
      </c>
      <c r="K41">
        <f t="shared" si="4"/>
        <v>149.89999999999978</v>
      </c>
      <c r="L41">
        <f t="shared" si="6"/>
        <v>2.2392583780190718E-2</v>
      </c>
      <c r="M41">
        <f t="shared" si="7"/>
        <v>4.3542771419728878E-2</v>
      </c>
      <c r="O41">
        <v>40</v>
      </c>
      <c r="P41">
        <f t="shared" si="0"/>
        <v>187</v>
      </c>
      <c r="Q41">
        <f t="shared" si="1"/>
        <v>188.80176318968569</v>
      </c>
    </row>
    <row r="42" spans="1:17" x14ac:dyDescent="0.25">
      <c r="A42">
        <v>175</v>
      </c>
      <c r="B42">
        <v>188</v>
      </c>
      <c r="G42">
        <v>40</v>
      </c>
      <c r="H42">
        <f t="shared" si="2"/>
        <v>174</v>
      </c>
      <c r="I42">
        <f t="shared" ref="I42" si="44">COUNTIF(A:A,"&lt;="&amp;H42)/$E$10</f>
        <v>0.42</v>
      </c>
      <c r="K42">
        <f t="shared" si="4"/>
        <v>149.99999999999977</v>
      </c>
      <c r="L42">
        <f t="shared" si="6"/>
        <v>2.275013194817839E-2</v>
      </c>
      <c r="M42">
        <f t="shared" si="7"/>
        <v>4.4143406497481531E-2</v>
      </c>
      <c r="O42">
        <v>41</v>
      </c>
      <c r="P42">
        <f t="shared" si="0"/>
        <v>188</v>
      </c>
      <c r="Q42">
        <f t="shared" si="1"/>
        <v>189.90627913076722</v>
      </c>
    </row>
    <row r="43" spans="1:17" x14ac:dyDescent="0.25">
      <c r="A43">
        <v>172</v>
      </c>
      <c r="B43">
        <v>188</v>
      </c>
      <c r="G43">
        <v>41</v>
      </c>
      <c r="H43">
        <f t="shared" si="2"/>
        <v>174</v>
      </c>
      <c r="I43">
        <f t="shared" ref="I43" si="45">COUNTIF(A:A,"&lt;"&amp;H43)/$E$10</f>
        <v>0.34</v>
      </c>
      <c r="K43">
        <f t="shared" si="4"/>
        <v>150.09999999999977</v>
      </c>
      <c r="L43">
        <f t="shared" si="6"/>
        <v>2.3112479330964001E-2</v>
      </c>
      <c r="M43">
        <f t="shared" si="7"/>
        <v>4.4750703308476351E-2</v>
      </c>
      <c r="O43">
        <v>42</v>
      </c>
      <c r="P43">
        <f t="shared" si="0"/>
        <v>188</v>
      </c>
      <c r="Q43">
        <f t="shared" si="1"/>
        <v>191.08487617048786</v>
      </c>
    </row>
    <row r="44" spans="1:17" x14ac:dyDescent="0.25">
      <c r="A44">
        <v>158</v>
      </c>
      <c r="B44">
        <v>192</v>
      </c>
      <c r="G44">
        <v>42</v>
      </c>
      <c r="H44">
        <f t="shared" si="2"/>
        <v>174</v>
      </c>
      <c r="I44">
        <f t="shared" ref="I44" si="46">COUNTIF(A:A,"&lt;="&amp;H44)/$E$10</f>
        <v>0.42</v>
      </c>
      <c r="K44">
        <f t="shared" si="4"/>
        <v>150.19999999999976</v>
      </c>
      <c r="L44">
        <f t="shared" si="6"/>
        <v>2.347967402627079E-2</v>
      </c>
      <c r="M44">
        <f t="shared" si="7"/>
        <v>4.5364710026411632E-2</v>
      </c>
      <c r="O44">
        <v>43</v>
      </c>
      <c r="P44">
        <f t="shared" si="0"/>
        <v>192</v>
      </c>
      <c r="Q44">
        <f t="shared" si="1"/>
        <v>192.35617952095294</v>
      </c>
    </row>
    <row r="45" spans="1:17" x14ac:dyDescent="0.25">
      <c r="A45">
        <v>174</v>
      </c>
      <c r="B45">
        <v>194</v>
      </c>
      <c r="G45">
        <v>43</v>
      </c>
      <c r="H45">
        <f t="shared" si="2"/>
        <v>175</v>
      </c>
      <c r="I45">
        <f t="shared" ref="I45" si="47">COUNTIF(A:A,"&lt;"&amp;H45)/$E$10</f>
        <v>0.42</v>
      </c>
      <c r="K45">
        <f t="shared" si="4"/>
        <v>150.29999999999976</v>
      </c>
      <c r="L45">
        <f t="shared" si="6"/>
        <v>2.3851764341507601E-2</v>
      </c>
      <c r="M45">
        <f t="shared" si="7"/>
        <v>4.5985474792189195E-2</v>
      </c>
      <c r="O45">
        <v>44</v>
      </c>
      <c r="P45">
        <f t="shared" si="0"/>
        <v>194</v>
      </c>
      <c r="Q45">
        <f t="shared" si="1"/>
        <v>193.74631160320448</v>
      </c>
    </row>
    <row r="46" spans="1:17" x14ac:dyDescent="0.25">
      <c r="A46">
        <v>180</v>
      </c>
      <c r="B46">
        <v>199</v>
      </c>
      <c r="G46">
        <v>44</v>
      </c>
      <c r="H46">
        <f t="shared" si="2"/>
        <v>175</v>
      </c>
      <c r="I46">
        <f t="shared" ref="I46" si="48">COUNTIF(A:A,"&lt;="&amp;H46)/$E$10</f>
        <v>0.46</v>
      </c>
      <c r="K46">
        <f t="shared" si="4"/>
        <v>150.39999999999975</v>
      </c>
      <c r="L46">
        <f t="shared" si="6"/>
        <v>2.4228798790085666E-2</v>
      </c>
      <c r="M46">
        <f t="shared" si="7"/>
        <v>4.6613045707471705E-2</v>
      </c>
      <c r="O46">
        <v>45</v>
      </c>
      <c r="P46">
        <f t="shared" si="0"/>
        <v>199</v>
      </c>
      <c r="Q46">
        <f t="shared" si="1"/>
        <v>195.29374537055182</v>
      </c>
    </row>
    <row r="47" spans="1:17" x14ac:dyDescent="0.25">
      <c r="A47">
        <v>176</v>
      </c>
      <c r="B47">
        <v>202</v>
      </c>
      <c r="G47">
        <v>45</v>
      </c>
      <c r="H47">
        <f t="shared" si="2"/>
        <v>175</v>
      </c>
      <c r="I47">
        <f t="shared" ref="I47" si="49">COUNTIF(A:A,"&lt;"&amp;H47)/$E$10</f>
        <v>0.42</v>
      </c>
      <c r="K47">
        <f t="shared" si="4"/>
        <v>150.49999999999974</v>
      </c>
      <c r="L47">
        <f t="shared" si="6"/>
        <v>2.4610826087649119E-2</v>
      </c>
      <c r="M47">
        <f t="shared" si="7"/>
        <v>4.7247470828175757E-2</v>
      </c>
      <c r="O47">
        <v>46</v>
      </c>
      <c r="P47">
        <f t="shared" si="0"/>
        <v>202</v>
      </c>
      <c r="Q47">
        <f t="shared" si="1"/>
        <v>197.05891308296418</v>
      </c>
    </row>
    <row r="48" spans="1:17" x14ac:dyDescent="0.25">
      <c r="A48">
        <v>173</v>
      </c>
      <c r="B48">
        <v>203</v>
      </c>
      <c r="G48">
        <v>46</v>
      </c>
      <c r="H48">
        <f t="shared" si="2"/>
        <v>175</v>
      </c>
      <c r="I48">
        <f t="shared" ref="I48" si="50">COUNTIF(A:A,"&lt;="&amp;H48)/$E$10</f>
        <v>0.46</v>
      </c>
      <c r="K48">
        <f t="shared" si="4"/>
        <v>150.59999999999974</v>
      </c>
      <c r="L48">
        <f t="shared" si="6"/>
        <v>2.4997895148219405E-2</v>
      </c>
      <c r="M48">
        <f t="shared" si="7"/>
        <v>4.7888798157901424E-2</v>
      </c>
      <c r="O48">
        <v>47</v>
      </c>
      <c r="P48">
        <f t="shared" si="0"/>
        <v>203</v>
      </c>
      <c r="Q48">
        <f t="shared" si="1"/>
        <v>199.1456470221147</v>
      </c>
    </row>
    <row r="49" spans="1:17" x14ac:dyDescent="0.25">
      <c r="A49">
        <v>169</v>
      </c>
      <c r="B49">
        <v>203</v>
      </c>
      <c r="G49">
        <v>47</v>
      </c>
      <c r="H49">
        <f t="shared" si="2"/>
        <v>176</v>
      </c>
      <c r="I49">
        <f t="shared" ref="I49" si="51">COUNTIF(A:A,"&lt;"&amp;H49)/$E$10</f>
        <v>0.46</v>
      </c>
      <c r="K49">
        <f t="shared" si="4"/>
        <v>150.69999999999973</v>
      </c>
      <c r="L49">
        <f t="shared" si="6"/>
        <v>2.5390055080253104E-2</v>
      </c>
      <c r="M49">
        <f t="shared" si="7"/>
        <v>4.8537075641298527E-2</v>
      </c>
      <c r="O49">
        <v>48</v>
      </c>
      <c r="P49">
        <f t="shared" si="0"/>
        <v>203</v>
      </c>
      <c r="Q49">
        <f t="shared" si="1"/>
        <v>201.75819980135168</v>
      </c>
    </row>
    <row r="50" spans="1:17" x14ac:dyDescent="0.25">
      <c r="A50">
        <v>175</v>
      </c>
      <c r="B50">
        <v>205</v>
      </c>
      <c r="G50">
        <v>48</v>
      </c>
      <c r="H50">
        <f t="shared" si="2"/>
        <v>176</v>
      </c>
      <c r="I50">
        <f t="shared" ref="I50" si="52">COUNTIF(A:A,"&lt;="&amp;H50)/$E$10</f>
        <v>0.5</v>
      </c>
      <c r="K50">
        <f t="shared" si="4"/>
        <v>150.79999999999973</v>
      </c>
      <c r="L50">
        <f t="shared" si="6"/>
        <v>2.5787355182612926E-2</v>
      </c>
      <c r="M50">
        <f t="shared" si="7"/>
        <v>4.9192351157371146E-2</v>
      </c>
      <c r="O50">
        <v>49</v>
      </c>
      <c r="P50">
        <f t="shared" si="0"/>
        <v>205</v>
      </c>
      <c r="Q50">
        <f t="shared" si="1"/>
        <v>205.40422002162995</v>
      </c>
    </row>
    <row r="51" spans="1:17" x14ac:dyDescent="0.25">
      <c r="A51">
        <v>182</v>
      </c>
      <c r="B51">
        <v>212</v>
      </c>
      <c r="G51">
        <v>49</v>
      </c>
      <c r="H51">
        <f t="shared" si="2"/>
        <v>176</v>
      </c>
      <c r="I51">
        <f t="shared" ref="I51" si="53">COUNTIF(A:A,"&lt;"&amp;H51)/$E$10</f>
        <v>0.46</v>
      </c>
      <c r="K51">
        <f t="shared" si="4"/>
        <v>150.89999999999972</v>
      </c>
      <c r="L51">
        <f t="shared" si="6"/>
        <v>2.6189844940451557E-2</v>
      </c>
      <c r="M51">
        <f t="shared" si="7"/>
        <v>4.9854672512720216E-2</v>
      </c>
      <c r="O51">
        <v>50</v>
      </c>
      <c r="P51">
        <f t="shared" si="0"/>
        <v>212</v>
      </c>
      <c r="Q51">
        <f t="shared" si="1"/>
        <v>212.28944504540061</v>
      </c>
    </row>
    <row r="52" spans="1:17" x14ac:dyDescent="0.25">
      <c r="G52">
        <v>50</v>
      </c>
      <c r="H52">
        <f t="shared" si="2"/>
        <v>176</v>
      </c>
      <c r="I52">
        <f t="shared" ref="I52" si="54">COUNTIF(A:A,"&lt;="&amp;H52)/$E$10</f>
        <v>0.5</v>
      </c>
      <c r="K52">
        <f t="shared" si="4"/>
        <v>150.99999999999972</v>
      </c>
      <c r="L52">
        <f t="shared" si="6"/>
        <v>2.6597574021008479E-2</v>
      </c>
      <c r="M52">
        <f t="shared" si="7"/>
        <v>5.0524087434725438E-2</v>
      </c>
    </row>
    <row r="53" spans="1:17" x14ac:dyDescent="0.25">
      <c r="G53">
        <v>51</v>
      </c>
      <c r="H53">
        <f t="shared" si="2"/>
        <v>177</v>
      </c>
      <c r="I53">
        <f t="shared" ref="I53" si="55">COUNTIF(A:A,"&lt;"&amp;H53)/$E$10</f>
        <v>0.5</v>
      </c>
      <c r="K53">
        <f t="shared" si="4"/>
        <v>151.09999999999971</v>
      </c>
      <c r="L53">
        <f t="shared" si="6"/>
        <v>2.7010592269318925E-2</v>
      </c>
      <c r="M53">
        <f t="shared" si="7"/>
        <v>5.1200643564667601E-2</v>
      </c>
    </row>
    <row r="54" spans="1:17" x14ac:dyDescent="0.25">
      <c r="G54">
        <v>52</v>
      </c>
      <c r="H54">
        <f t="shared" si="2"/>
        <v>177</v>
      </c>
      <c r="I54">
        <f t="shared" ref="I54" si="56">COUNTIF(A:A,"&lt;="&amp;H54)/$E$10</f>
        <v>0.56000000000000005</v>
      </c>
      <c r="K54">
        <f t="shared" si="4"/>
        <v>151.1999999999997</v>
      </c>
      <c r="L54">
        <f t="shared" si="6"/>
        <v>2.742894970383556E-2</v>
      </c>
      <c r="M54">
        <f t="shared" si="7"/>
        <v>5.1884388450791019E-2</v>
      </c>
    </row>
    <row r="55" spans="1:17" x14ac:dyDescent="0.25">
      <c r="G55">
        <v>53</v>
      </c>
      <c r="H55">
        <f t="shared" si="2"/>
        <v>177</v>
      </c>
      <c r="I55">
        <f t="shared" ref="I55" si="57">COUNTIF(A:A,"&lt;"&amp;H55)/$E$10</f>
        <v>0.5</v>
      </c>
      <c r="K55">
        <f t="shared" si="4"/>
        <v>151.2999999999997</v>
      </c>
      <c r="L55">
        <f t="shared" si="6"/>
        <v>2.7852696511962059E-2</v>
      </c>
      <c r="M55">
        <f t="shared" si="7"/>
        <v>5.2575369541308432E-2</v>
      </c>
    </row>
    <row r="56" spans="1:17" x14ac:dyDescent="0.25">
      <c r="G56">
        <v>54</v>
      </c>
      <c r="H56">
        <f t="shared" si="2"/>
        <v>177</v>
      </c>
      <c r="I56">
        <f t="shared" ref="I56" si="58">COUNTIF(A:A,"&lt;="&amp;H56)/$E$10</f>
        <v>0.56000000000000005</v>
      </c>
      <c r="K56">
        <f t="shared" si="4"/>
        <v>151.39999999999969</v>
      </c>
      <c r="L56">
        <f t="shared" si="6"/>
        <v>2.8281883045498769E-2</v>
      </c>
      <c r="M56">
        <f t="shared" si="7"/>
        <v>5.3273634177347845E-2</v>
      </c>
    </row>
    <row r="57" spans="1:17" x14ac:dyDescent="0.25">
      <c r="G57">
        <v>55</v>
      </c>
      <c r="H57">
        <f t="shared" si="2"/>
        <v>177</v>
      </c>
      <c r="I57">
        <f t="shared" ref="I57" si="59">COUNTIF(A:A,"&lt;"&amp;H57)/$E$10</f>
        <v>0.5</v>
      </c>
      <c r="K57">
        <f t="shared" si="4"/>
        <v>151.49999999999969</v>
      </c>
      <c r="L57">
        <f t="shared" si="6"/>
        <v>2.8716559816000423E-2</v>
      </c>
      <c r="M57">
        <f t="shared" si="7"/>
        <v>5.3979229585843003E-2</v>
      </c>
    </row>
    <row r="58" spans="1:17" x14ac:dyDescent="0.25">
      <c r="G58">
        <v>56</v>
      </c>
      <c r="H58">
        <f t="shared" si="2"/>
        <v>177</v>
      </c>
      <c r="I58">
        <f t="shared" ref="I58" si="60">COUNTIF(A:A,"&lt;="&amp;H58)/$E$10</f>
        <v>0.56000000000000005</v>
      </c>
      <c r="K58">
        <f t="shared" si="4"/>
        <v>151.59999999999968</v>
      </c>
      <c r="L58">
        <f t="shared" si="6"/>
        <v>2.9156777490045551E-2</v>
      </c>
      <c r="M58">
        <f t="shared" si="7"/>
        <v>5.4692202872368097E-2</v>
      </c>
    </row>
    <row r="59" spans="1:17" x14ac:dyDescent="0.25">
      <c r="G59">
        <v>57</v>
      </c>
      <c r="H59">
        <f t="shared" si="2"/>
        <v>178</v>
      </c>
      <c r="I59">
        <f t="shared" ref="I59" si="61">COUNTIF(A:A,"&lt;"&amp;H59)/$E$10</f>
        <v>0.56000000000000005</v>
      </c>
      <c r="K59">
        <f t="shared" si="4"/>
        <v>151.69999999999968</v>
      </c>
      <c r="L59">
        <f t="shared" si="6"/>
        <v>2.9602586884417716E-2</v>
      </c>
      <c r="M59">
        <f t="shared" si="7"/>
        <v>5.541260101391772E-2</v>
      </c>
    </row>
    <row r="60" spans="1:17" x14ac:dyDescent="0.25">
      <c r="G60">
        <v>58</v>
      </c>
      <c r="H60">
        <f t="shared" si="2"/>
        <v>178</v>
      </c>
      <c r="I60">
        <f t="shared" ref="I60" si="62">COUNTIF(A:A,"&lt;="&amp;H60)/$E$10</f>
        <v>0.62</v>
      </c>
      <c r="K60">
        <f t="shared" si="4"/>
        <v>151.79999999999967</v>
      </c>
      <c r="L60">
        <f t="shared" si="6"/>
        <v>3.0054038961198296E-2</v>
      </c>
      <c r="M60">
        <f t="shared" si="7"/>
        <v>5.6140470851632818E-2</v>
      </c>
    </row>
    <row r="61" spans="1:17" x14ac:dyDescent="0.25">
      <c r="G61">
        <v>59</v>
      </c>
      <c r="H61">
        <f t="shared" si="2"/>
        <v>178</v>
      </c>
      <c r="I61">
        <f t="shared" ref="I61" si="63">COUNTIF(A:A,"&lt;"&amp;H61)/$E$10</f>
        <v>0.56000000000000005</v>
      </c>
      <c r="K61">
        <f t="shared" si="4"/>
        <v>151.89999999999966</v>
      </c>
      <c r="L61">
        <f t="shared" si="6"/>
        <v>3.0511184822771174E-2</v>
      </c>
      <c r="M61">
        <f t="shared" si="7"/>
        <v>5.6875859083474124E-2</v>
      </c>
    </row>
    <row r="62" spans="1:17" x14ac:dyDescent="0.25">
      <c r="G62">
        <v>60</v>
      </c>
      <c r="H62">
        <f t="shared" si="2"/>
        <v>178</v>
      </c>
      <c r="I62">
        <f t="shared" ref="I62" si="64">COUNTIF(A:A,"&lt;="&amp;H62)/$E$10</f>
        <v>0.62</v>
      </c>
      <c r="K62">
        <f t="shared" si="4"/>
        <v>151.99999999999966</v>
      </c>
      <c r="L62">
        <f t="shared" si="6"/>
        <v>3.097407570673899E-2</v>
      </c>
      <c r="M62">
        <f t="shared" si="7"/>
        <v>5.7618812256843309E-2</v>
      </c>
    </row>
    <row r="63" spans="1:17" x14ac:dyDescent="0.25">
      <c r="G63">
        <v>61</v>
      </c>
      <c r="H63">
        <f t="shared" si="2"/>
        <v>178</v>
      </c>
      <c r="I63">
        <f t="shared" ref="I63" si="65">COUNTIF(A:A,"&lt;"&amp;H63)/$E$10</f>
        <v>0.56000000000000005</v>
      </c>
      <c r="K63">
        <f t="shared" si="4"/>
        <v>152.09999999999965</v>
      </c>
      <c r="L63">
        <f t="shared" si="6"/>
        <v>3.1442762980751056E-2</v>
      </c>
      <c r="M63">
        <f t="shared" si="7"/>
        <v>5.8369376761153412E-2</v>
      </c>
    </row>
    <row r="64" spans="1:17" x14ac:dyDescent="0.25">
      <c r="G64">
        <v>62</v>
      </c>
      <c r="H64">
        <f t="shared" si="2"/>
        <v>178</v>
      </c>
      <c r="I64">
        <f t="shared" ref="I64" si="66">COUNTIF(A:A,"&lt;="&amp;H64)/$E$10</f>
        <v>0.62</v>
      </c>
      <c r="K64">
        <f t="shared" si="4"/>
        <v>152.19999999999965</v>
      </c>
      <c r="L64">
        <f t="shared" si="6"/>
        <v>3.1917298137243047E-2</v>
      </c>
      <c r="M64">
        <f t="shared" si="7"/>
        <v>5.912759882034959E-2</v>
      </c>
    </row>
    <row r="65" spans="7:13" x14ac:dyDescent="0.25">
      <c r="G65">
        <v>63</v>
      </c>
      <c r="H65">
        <f t="shared" si="2"/>
        <v>179</v>
      </c>
      <c r="I65">
        <f t="shared" ref="I65" si="67">COUNTIF(A:A,"&lt;"&amp;H65)/$E$10</f>
        <v>0.62</v>
      </c>
      <c r="K65">
        <f t="shared" si="4"/>
        <v>152.29999999999964</v>
      </c>
      <c r="L65">
        <f t="shared" si="6"/>
        <v>3.2397732788088489E-2</v>
      </c>
      <c r="M65">
        <f t="shared" si="7"/>
        <v>5.9893524485380926E-2</v>
      </c>
    </row>
    <row r="66" spans="7:13" x14ac:dyDescent="0.25">
      <c r="G66">
        <v>64</v>
      </c>
      <c r="H66">
        <f t="shared" si="2"/>
        <v>179</v>
      </c>
      <c r="I66">
        <f t="shared" ref="I66" si="68">COUNTIF(A:A,"&lt;="&amp;H66)/$E$10</f>
        <v>0.64</v>
      </c>
      <c r="K66">
        <f t="shared" si="4"/>
        <v>152.39999999999964</v>
      </c>
      <c r="L66">
        <f t="shared" si="6"/>
        <v>3.2884118659162104E-2</v>
      </c>
      <c r="M66">
        <f t="shared" si="7"/>
        <v>6.0667199626624597E-2</v>
      </c>
    </row>
    <row r="67" spans="7:13" x14ac:dyDescent="0.25">
      <c r="G67">
        <v>65</v>
      </c>
      <c r="H67">
        <f t="shared" si="2"/>
        <v>180</v>
      </c>
      <c r="I67">
        <f t="shared" ref="I67" si="69">COUNTIF(A:A,"&lt;"&amp;H67)/$E$10</f>
        <v>0.64</v>
      </c>
      <c r="K67">
        <f t="shared" si="4"/>
        <v>152.49999999999963</v>
      </c>
      <c r="L67">
        <f t="shared" ref="L67:L130" si="70">_xlfn.NORM.DIST(K67,$E$1,$E$2,TRUE)</f>
        <v>3.3376507584815404E-2</v>
      </c>
      <c r="M67">
        <f t="shared" ref="M67:M130" si="71">_xlfn.NORM.DIST(K67,$E$4,$E$5,TRUE)</f>
        <v>6.144866992626339E-2</v>
      </c>
    </row>
    <row r="68" spans="7:13" x14ac:dyDescent="0.25">
      <c r="G68">
        <v>66</v>
      </c>
      <c r="H68">
        <f t="shared" ref="H68:H102" si="72">SMALL(A:A,(G68+1)/2)</f>
        <v>180</v>
      </c>
      <c r="I68">
        <f t="shared" ref="I68" si="73">COUNTIF(A:A,"&lt;="&amp;H68)/$E$10</f>
        <v>0.68</v>
      </c>
      <c r="K68">
        <f t="shared" ref="K68:K131" si="74">K67+0.1</f>
        <v>152.59999999999962</v>
      </c>
      <c r="L68">
        <f t="shared" si="70"/>
        <v>3.3874951502264085E-2</v>
      </c>
      <c r="M68">
        <f t="shared" si="71"/>
        <v>6.2237980870618062E-2</v>
      </c>
    </row>
    <row r="69" spans="7:13" x14ac:dyDescent="0.25">
      <c r="G69">
        <v>67</v>
      </c>
      <c r="H69">
        <f t="shared" si="72"/>
        <v>180</v>
      </c>
      <c r="I69">
        <f t="shared" ref="I69" si="75">COUNTIF(A:A,"&lt;"&amp;H69)/$E$10</f>
        <v>0.64</v>
      </c>
      <c r="K69">
        <f t="shared" si="74"/>
        <v>152.69999999999962</v>
      </c>
      <c r="L69">
        <f t="shared" si="70"/>
        <v>3.4379502445888062E-2</v>
      </c>
      <c r="M69">
        <f t="shared" si="71"/>
        <v>6.3035177742435125E-2</v>
      </c>
    </row>
    <row r="70" spans="7:13" x14ac:dyDescent="0.25">
      <c r="G70">
        <v>68</v>
      </c>
      <c r="H70">
        <f t="shared" si="72"/>
        <v>180</v>
      </c>
      <c r="I70">
        <f t="shared" ref="I70" si="76">COUNTIF(A:A,"&lt;="&amp;H70)/$E$10</f>
        <v>0.68</v>
      </c>
      <c r="K70">
        <f t="shared" si="74"/>
        <v>152.79999999999961</v>
      </c>
      <c r="L70">
        <f t="shared" si="70"/>
        <v>3.4890212541443782E-2</v>
      </c>
      <c r="M70">
        <f t="shared" si="71"/>
        <v>6.3840305613131587E-2</v>
      </c>
    </row>
    <row r="71" spans="7:13" x14ac:dyDescent="0.25">
      <c r="G71">
        <v>69</v>
      </c>
      <c r="H71">
        <f t="shared" si="72"/>
        <v>181</v>
      </c>
      <c r="I71">
        <f t="shared" ref="I71" si="77">COUNTIF(A:A,"&lt;"&amp;H71)/$E$10</f>
        <v>0.68</v>
      </c>
      <c r="K71">
        <f t="shared" si="74"/>
        <v>152.89999999999961</v>
      </c>
      <c r="L71">
        <f t="shared" si="70"/>
        <v>3.5407134000189563E-2</v>
      </c>
      <c r="M71">
        <f t="shared" si="71"/>
        <v>6.4653409334997913E-2</v>
      </c>
    </row>
    <row r="72" spans="7:13" x14ac:dyDescent="0.25">
      <c r="G72">
        <v>70</v>
      </c>
      <c r="H72">
        <f t="shared" si="72"/>
        <v>181</v>
      </c>
      <c r="I72">
        <f t="shared" ref="I72" si="78">COUNTIF(A:A,"&lt;="&amp;H72)/$E$10</f>
        <v>0.7</v>
      </c>
      <c r="K72">
        <f t="shared" si="74"/>
        <v>152.9999999999996</v>
      </c>
      <c r="L72">
        <f t="shared" si="70"/>
        <v>3.5930319112923707E-2</v>
      </c>
      <c r="M72">
        <f t="shared" si="71"/>
        <v>6.5474533533360094E-2</v>
      </c>
    </row>
    <row r="73" spans="7:13" x14ac:dyDescent="0.25">
      <c r="G73">
        <v>71</v>
      </c>
      <c r="H73">
        <f t="shared" si="72"/>
        <v>182</v>
      </c>
      <c r="I73">
        <f t="shared" ref="I73" si="79">COUNTIF(A:A,"&lt;"&amp;H73)/$E$10</f>
        <v>0.7</v>
      </c>
      <c r="K73">
        <f t="shared" si="74"/>
        <v>153.0999999999996</v>
      </c>
      <c r="L73">
        <f t="shared" si="70"/>
        <v>3.6459820243935896E-2</v>
      </c>
      <c r="M73">
        <f t="shared" si="71"/>
        <v>6.6303722598702527E-2</v>
      </c>
    </row>
    <row r="74" spans="7:13" x14ac:dyDescent="0.25">
      <c r="G74">
        <v>72</v>
      </c>
      <c r="H74">
        <f t="shared" si="72"/>
        <v>182</v>
      </c>
      <c r="I74">
        <f t="shared" ref="I74" si="80">COUNTIF(A:A,"&lt;="&amp;H74)/$E$10</f>
        <v>0.72</v>
      </c>
      <c r="K74">
        <f t="shared" si="74"/>
        <v>153.19999999999959</v>
      </c>
      <c r="L74">
        <f t="shared" si="70"/>
        <v>3.6995689824872349E-2</v>
      </c>
      <c r="M74">
        <f t="shared" si="71"/>
        <v>6.7141020678752591E-2</v>
      </c>
    </row>
    <row r="75" spans="7:13" x14ac:dyDescent="0.25">
      <c r="G75">
        <v>73</v>
      </c>
      <c r="H75">
        <f t="shared" si="72"/>
        <v>184</v>
      </c>
      <c r="I75">
        <f t="shared" ref="I75" si="81">COUNTIF(A:A,"&lt;"&amp;H75)/$E$10</f>
        <v>0.72</v>
      </c>
      <c r="K75">
        <f t="shared" si="74"/>
        <v>153.29999999999959</v>
      </c>
      <c r="L75">
        <f t="shared" si="70"/>
        <v>3.7537980348514514E-2</v>
      </c>
      <c r="M75">
        <f t="shared" si="71"/>
        <v>6.7986471670528043E-2</v>
      </c>
    </row>
    <row r="76" spans="7:13" x14ac:dyDescent="0.25">
      <c r="G76">
        <v>74</v>
      </c>
      <c r="H76">
        <f t="shared" si="72"/>
        <v>184</v>
      </c>
      <c r="I76">
        <f t="shared" ref="I76" si="82">COUNTIF(A:A,"&lt;="&amp;H76)/$E$10</f>
        <v>0.74</v>
      </c>
      <c r="K76">
        <f t="shared" si="74"/>
        <v>153.39999999999958</v>
      </c>
      <c r="L76">
        <f t="shared" si="70"/>
        <v>3.8086744362472488E-2</v>
      </c>
      <c r="M76">
        <f t="shared" si="71"/>
        <v>6.8840119212349629E-2</v>
      </c>
    </row>
    <row r="77" spans="7:13" x14ac:dyDescent="0.25">
      <c r="G77">
        <v>75</v>
      </c>
      <c r="H77">
        <f t="shared" si="72"/>
        <v>185</v>
      </c>
      <c r="I77">
        <f t="shared" ref="I77" si="83">COUNTIF(A:A,"&lt;"&amp;H77)/$E$10</f>
        <v>0.74</v>
      </c>
      <c r="K77">
        <f t="shared" si="74"/>
        <v>153.49999999999957</v>
      </c>
      <c r="L77">
        <f t="shared" si="70"/>
        <v>3.8642034462792595E-2</v>
      </c>
      <c r="M77">
        <f t="shared" si="71"/>
        <v>6.9702006675818648E-2</v>
      </c>
    </row>
    <row r="78" spans="7:13" x14ac:dyDescent="0.25">
      <c r="G78">
        <v>76</v>
      </c>
      <c r="H78">
        <f t="shared" si="72"/>
        <v>185</v>
      </c>
      <c r="I78">
        <f t="shared" ref="I78" si="84">COUNTIF(A:A,"&lt;="&amp;H78)/$E$10</f>
        <v>0.78</v>
      </c>
      <c r="K78">
        <f t="shared" si="74"/>
        <v>153.59999999999957</v>
      </c>
      <c r="L78">
        <f t="shared" si="70"/>
        <v>3.9203903287480191E-2</v>
      </c>
      <c r="M78">
        <f t="shared" si="71"/>
        <v>7.0572177157761984E-2</v>
      </c>
    </row>
    <row r="79" spans="7:13" x14ac:dyDescent="0.25">
      <c r="G79">
        <v>77</v>
      </c>
      <c r="H79">
        <f t="shared" si="72"/>
        <v>185</v>
      </c>
      <c r="I79">
        <f t="shared" ref="I79" si="85">COUNTIF(A:A,"&lt;"&amp;H79)/$E$10</f>
        <v>0.74</v>
      </c>
      <c r="K79">
        <f t="shared" si="74"/>
        <v>153.69999999999956</v>
      </c>
      <c r="L79">
        <f t="shared" si="70"/>
        <v>3.9772403509938103E-2</v>
      </c>
      <c r="M79">
        <f t="shared" si="71"/>
        <v>7.1450673472145745E-2</v>
      </c>
    </row>
    <row r="80" spans="7:13" x14ac:dyDescent="0.25">
      <c r="G80">
        <v>78</v>
      </c>
      <c r="H80">
        <f t="shared" si="72"/>
        <v>185</v>
      </c>
      <c r="I80">
        <f t="shared" ref="I80" si="86">COUNTIF(A:A,"&lt;="&amp;H80)/$E$10</f>
        <v>0.78</v>
      </c>
      <c r="K80">
        <f t="shared" si="74"/>
        <v>153.79999999999956</v>
      </c>
      <c r="L80">
        <f t="shared" si="70"/>
        <v>4.0347587832320793E-2</v>
      </c>
      <c r="M80">
        <f t="shared" si="71"/>
        <v>7.2337538141958493E-2</v>
      </c>
    </row>
    <row r="81" spans="7:13" x14ac:dyDescent="0.25">
      <c r="G81">
        <v>79</v>
      </c>
      <c r="H81">
        <f t="shared" si="72"/>
        <v>187</v>
      </c>
      <c r="I81">
        <f t="shared" ref="I81" si="87">COUNTIF(A:A,"&lt;"&amp;H81)/$E$10</f>
        <v>0.78</v>
      </c>
      <c r="K81">
        <f t="shared" si="74"/>
        <v>153.89999999999955</v>
      </c>
      <c r="L81">
        <f t="shared" si="70"/>
        <v>4.0929508978804728E-2</v>
      </c>
      <c r="M81">
        <f t="shared" si="71"/>
        <v>7.3232813391066215E-2</v>
      </c>
    </row>
    <row r="82" spans="7:13" x14ac:dyDescent="0.25">
      <c r="G82">
        <v>80</v>
      </c>
      <c r="H82">
        <f t="shared" si="72"/>
        <v>187</v>
      </c>
      <c r="I82">
        <f t="shared" ref="I82" si="88">COUNTIF(A:A,"&lt;="&amp;H82)/$E$10</f>
        <v>0.8</v>
      </c>
      <c r="K82">
        <f t="shared" si="74"/>
        <v>153.99999999999955</v>
      </c>
      <c r="L82">
        <f t="shared" si="70"/>
        <v>4.151821968877642E-2</v>
      </c>
      <c r="M82">
        <f t="shared" si="71"/>
        <v>7.4136541136039388E-2</v>
      </c>
    </row>
    <row r="83" spans="7:13" x14ac:dyDescent="0.25">
      <c r="G83">
        <v>81</v>
      </c>
      <c r="H83">
        <f t="shared" si="72"/>
        <v>188</v>
      </c>
      <c r="I83">
        <f t="shared" ref="I83" si="89">COUNTIF(A:A,"&lt;"&amp;H83)/$E$10</f>
        <v>0.8</v>
      </c>
      <c r="K83">
        <f t="shared" si="74"/>
        <v>154.09999999999954</v>
      </c>
      <c r="L83">
        <f t="shared" si="70"/>
        <v>4.2113772709937096E-2</v>
      </c>
      <c r="M83">
        <f t="shared" si="71"/>
        <v>7.5048762977954972E-2</v>
      </c>
    </row>
    <row r="84" spans="7:13" x14ac:dyDescent="0.25">
      <c r="G84">
        <v>82</v>
      </c>
      <c r="H84">
        <f t="shared" si="72"/>
        <v>188</v>
      </c>
      <c r="I84">
        <f t="shared" ref="I84" si="90">COUNTIF(A:A,"&lt;="&amp;H84)/$E$10</f>
        <v>0.84</v>
      </c>
      <c r="K84">
        <f t="shared" si="74"/>
        <v>154.19999999999953</v>
      </c>
      <c r="L84">
        <f t="shared" si="70"/>
        <v>4.2716220791326094E-2</v>
      </c>
      <c r="M84">
        <f t="shared" si="71"/>
        <v>7.5969520194173759E-2</v>
      </c>
    </row>
    <row r="85" spans="7:13" x14ac:dyDescent="0.25">
      <c r="G85">
        <v>83</v>
      </c>
      <c r="H85">
        <f t="shared" si="72"/>
        <v>188</v>
      </c>
      <c r="I85">
        <f t="shared" ref="I85" si="91">COUNTIF(A:A,"&lt;"&amp;H85)/$E$10</f>
        <v>0.8</v>
      </c>
      <c r="K85">
        <f t="shared" si="74"/>
        <v>154.29999999999953</v>
      </c>
      <c r="L85">
        <f t="shared" si="70"/>
        <v>4.3325616676262543E-2</v>
      </c>
      <c r="M85">
        <f t="shared" si="71"/>
        <v>7.689885373009471E-2</v>
      </c>
    </row>
    <row r="86" spans="7:13" x14ac:dyDescent="0.25">
      <c r="G86">
        <v>84</v>
      </c>
      <c r="H86">
        <f t="shared" si="72"/>
        <v>188</v>
      </c>
      <c r="I86">
        <f t="shared" ref="I86" si="92">COUNTIF(A:A,"&lt;="&amp;H86)/$E$10</f>
        <v>0.84</v>
      </c>
      <c r="K86">
        <f t="shared" si="74"/>
        <v>154.39999999999952</v>
      </c>
      <c r="L86">
        <f t="shared" si="70"/>
        <v>4.394201309520647E-2</v>
      </c>
      <c r="M86">
        <f t="shared" si="71"/>
        <v>7.7836804190888481E-2</v>
      </c>
    </row>
    <row r="87" spans="7:13" x14ac:dyDescent="0.25">
      <c r="G87">
        <v>85</v>
      </c>
      <c r="H87">
        <f t="shared" si="72"/>
        <v>192</v>
      </c>
      <c r="I87">
        <f t="shared" ref="I87" si="93">COUNTIF(A:A,"&lt;"&amp;H87)/$E$10</f>
        <v>0.84</v>
      </c>
      <c r="K87">
        <f t="shared" si="74"/>
        <v>154.49999999999952</v>
      </c>
      <c r="L87">
        <f t="shared" si="70"/>
        <v>4.4565462758540016E-2</v>
      </c>
      <c r="M87">
        <f t="shared" si="71"/>
        <v>7.878341183321079E-2</v>
      </c>
    </row>
    <row r="88" spans="7:13" x14ac:dyDescent="0.25">
      <c r="G88">
        <v>86</v>
      </c>
      <c r="H88">
        <f t="shared" si="72"/>
        <v>192</v>
      </c>
      <c r="I88">
        <f t="shared" ref="I88" si="94">COUNTIF(A:A,"&lt;="&amp;H88)/$E$10</f>
        <v>0.86</v>
      </c>
      <c r="K88">
        <f t="shared" si="74"/>
        <v>154.59999999999951</v>
      </c>
      <c r="L88">
        <f t="shared" si="70"/>
        <v>4.5196018349269014E-2</v>
      </c>
      <c r="M88">
        <f t="shared" si="71"/>
        <v>7.9738716556897779E-2</v>
      </c>
    </row>
    <row r="89" spans="7:13" x14ac:dyDescent="0.25">
      <c r="G89">
        <v>87</v>
      </c>
      <c r="H89">
        <f t="shared" si="72"/>
        <v>194</v>
      </c>
      <c r="I89">
        <f t="shared" ref="I89" si="95">COUNTIF(A:A,"&lt;"&amp;H89)/$E$10</f>
        <v>0.86</v>
      </c>
      <c r="K89">
        <f t="shared" si="74"/>
        <v>154.69999999999951</v>
      </c>
      <c r="L89">
        <f t="shared" si="70"/>
        <v>4.5833732515646271E-2</v>
      </c>
      <c r="M89">
        <f t="shared" si="71"/>
        <v>8.0702757896644842E-2</v>
      </c>
    </row>
    <row r="90" spans="7:13" x14ac:dyDescent="0.25">
      <c r="G90">
        <v>88</v>
      </c>
      <c r="H90">
        <f t="shared" si="72"/>
        <v>194</v>
      </c>
      <c r="I90">
        <f t="shared" ref="I90" si="96">COUNTIF(A:A,"&lt;="&amp;H90)/$E$10</f>
        <v>0.88</v>
      </c>
      <c r="K90">
        <f t="shared" si="74"/>
        <v>154.7999999999995</v>
      </c>
      <c r="L90">
        <f t="shared" si="70"/>
        <v>4.6478657863716813E-2</v>
      </c>
      <c r="M90">
        <f t="shared" si="71"/>
        <v>8.1675575013670107E-2</v>
      </c>
    </row>
    <row r="91" spans="7:13" x14ac:dyDescent="0.25">
      <c r="G91">
        <v>89</v>
      </c>
      <c r="H91">
        <f t="shared" si="72"/>
        <v>199</v>
      </c>
      <c r="I91">
        <f t="shared" ref="I91" si="97">COUNTIF(A:A,"&lt;"&amp;H91)/$E$10</f>
        <v>0.88</v>
      </c>
      <c r="K91">
        <f t="shared" si="74"/>
        <v>154.89999999999949</v>
      </c>
      <c r="L91">
        <f t="shared" si="70"/>
        <v>4.7130846949785928E-2</v>
      </c>
      <c r="M91">
        <f t="shared" si="71"/>
        <v>8.2657206687365106E-2</v>
      </c>
    </row>
    <row r="92" spans="7:13" x14ac:dyDescent="0.25">
      <c r="G92">
        <v>90</v>
      </c>
      <c r="H92">
        <f t="shared" si="72"/>
        <v>199</v>
      </c>
      <c r="I92">
        <f t="shared" ref="I92" si="98">COUNTIF(A:A,"&lt;="&amp;H92)/$E$10</f>
        <v>0.9</v>
      </c>
      <c r="K92">
        <f t="shared" si="74"/>
        <v>154.99999999999949</v>
      </c>
      <c r="L92">
        <f t="shared" si="70"/>
        <v>4.7790352272811303E-2</v>
      </c>
      <c r="M92">
        <f t="shared" si="71"/>
        <v>8.3647691306933128E-2</v>
      </c>
    </row>
    <row r="93" spans="7:13" x14ac:dyDescent="0.25">
      <c r="G93">
        <v>91</v>
      </c>
      <c r="H93">
        <f t="shared" si="72"/>
        <v>202</v>
      </c>
      <c r="I93">
        <f t="shared" ref="I93" si="99">COUNTIF(A:A,"&lt;"&amp;H93)/$E$10</f>
        <v>0.9</v>
      </c>
      <c r="K93">
        <f t="shared" si="74"/>
        <v>155.09999999999948</v>
      </c>
      <c r="L93">
        <f t="shared" si="70"/>
        <v>4.8457226266719326E-2</v>
      </c>
      <c r="M93">
        <f t="shared" si="71"/>
        <v>8.4647066863017581E-2</v>
      </c>
    </row>
    <row r="94" spans="7:13" x14ac:dyDescent="0.25">
      <c r="G94">
        <v>92</v>
      </c>
      <c r="H94">
        <f t="shared" si="72"/>
        <v>202</v>
      </c>
      <c r="I94">
        <f t="shared" ref="I94" si="100">COUNTIF(A:A,"&lt;="&amp;H94)/$E$10</f>
        <v>0.92</v>
      </c>
      <c r="K94">
        <f t="shared" si="74"/>
        <v>155.19999999999948</v>
      </c>
      <c r="L94">
        <f t="shared" si="70"/>
        <v>4.9131521292647098E-2</v>
      </c>
      <c r="M94">
        <f t="shared" si="71"/>
        <v>8.5655370939322337E-2</v>
      </c>
    </row>
    <row r="95" spans="7:13" x14ac:dyDescent="0.25">
      <c r="G95">
        <v>93</v>
      </c>
      <c r="H95">
        <f t="shared" si="72"/>
        <v>203</v>
      </c>
      <c r="I95">
        <f t="shared" ref="I95" si="101">COUNTIF(A:A,"&lt;"&amp;H95)/$E$10</f>
        <v>0.92</v>
      </c>
      <c r="K95">
        <f t="shared" si="74"/>
        <v>155.29999999999947</v>
      </c>
      <c r="L95">
        <f t="shared" si="70"/>
        <v>4.9813289631110542E-2</v>
      </c>
      <c r="M95">
        <f t="shared" si="71"/>
        <v>8.6672640704224535E-2</v>
      </c>
    </row>
    <row r="96" spans="7:13" x14ac:dyDescent="0.25">
      <c r="G96">
        <v>94</v>
      </c>
      <c r="H96">
        <f t="shared" si="72"/>
        <v>203</v>
      </c>
      <c r="I96">
        <f t="shared" ref="I96" si="102">COUNTIF(A:A,"&lt;="&amp;H96)/$E$10</f>
        <v>0.96</v>
      </c>
      <c r="K96">
        <f t="shared" si="74"/>
        <v>155.39999999999947</v>
      </c>
      <c r="L96">
        <f t="shared" si="70"/>
        <v>5.050258347410002E-2</v>
      </c>
      <c r="M96">
        <f t="shared" si="71"/>
        <v>8.7698912902383352E-2</v>
      </c>
    </row>
    <row r="97" spans="7:13" x14ac:dyDescent="0.25">
      <c r="G97">
        <v>95</v>
      </c>
      <c r="H97">
        <f t="shared" si="72"/>
        <v>203</v>
      </c>
      <c r="I97">
        <f t="shared" ref="I97" si="103">COUNTIF(A:A,"&lt;"&amp;H97)/$E$10</f>
        <v>0.92</v>
      </c>
      <c r="K97">
        <f t="shared" si="74"/>
        <v>155.49999999999946</v>
      </c>
      <c r="L97">
        <f t="shared" si="70"/>
        <v>5.1199454917104044E-2</v>
      </c>
      <c r="M97">
        <f t="shared" si="71"/>
        <v>8.873422384634426E-2</v>
      </c>
    </row>
    <row r="98" spans="7:13" x14ac:dyDescent="0.25">
      <c r="G98">
        <v>96</v>
      </c>
      <c r="H98">
        <f t="shared" si="72"/>
        <v>203</v>
      </c>
      <c r="I98">
        <f t="shared" ref="I98" si="104">COUNTIF(A:A,"&lt;="&amp;H98)/$E$10</f>
        <v>0.96</v>
      </c>
      <c r="K98">
        <f t="shared" si="74"/>
        <v>155.59999999999945</v>
      </c>
      <c r="L98">
        <f t="shared" si="70"/>
        <v>5.1903955951062147E-2</v>
      </c>
      <c r="M98">
        <f t="shared" si="71"/>
        <v>8.9778609408142848E-2</v>
      </c>
    </row>
    <row r="99" spans="7:13" x14ac:dyDescent="0.25">
      <c r="G99">
        <v>97</v>
      </c>
      <c r="H99">
        <f t="shared" si="72"/>
        <v>205</v>
      </c>
      <c r="I99">
        <f t="shared" ref="I99" si="105">COUNTIF(A:A,"&lt;"&amp;H99)/$E$10</f>
        <v>0.96</v>
      </c>
      <c r="K99">
        <f t="shared" si="74"/>
        <v>155.69999999999945</v>
      </c>
      <c r="L99">
        <f t="shared" si="70"/>
        <v>5.2616138454248125E-2</v>
      </c>
      <c r="M99">
        <f t="shared" si="71"/>
        <v>9.0832105010907965E-2</v>
      </c>
    </row>
    <row r="100" spans="7:13" x14ac:dyDescent="0.25">
      <c r="G100">
        <v>98</v>
      </c>
      <c r="H100">
        <f t="shared" si="72"/>
        <v>205</v>
      </c>
      <c r="I100">
        <f t="shared" ref="I100" si="106">COUNTIF(A:A,"&lt;="&amp;H100)/$E$10</f>
        <v>0.98</v>
      </c>
      <c r="K100">
        <f t="shared" si="74"/>
        <v>155.79999999999944</v>
      </c>
      <c r="L100">
        <f t="shared" si="70"/>
        <v>5.3336054184084263E-2</v>
      </c>
      <c r="M100">
        <f t="shared" si="71"/>
        <v>9.1894745620467205E-2</v>
      </c>
    </row>
    <row r="101" spans="7:13" x14ac:dyDescent="0.25">
      <c r="G101">
        <v>99</v>
      </c>
      <c r="H101">
        <f t="shared" si="72"/>
        <v>212</v>
      </c>
      <c r="I101">
        <f t="shared" ref="I101" si="107">COUNTIF(A:A,"&lt;"&amp;H101)/$E$10</f>
        <v>0.98</v>
      </c>
      <c r="K101">
        <f t="shared" si="74"/>
        <v>155.89999999999944</v>
      </c>
      <c r="L101">
        <f t="shared" si="70"/>
        <v>5.4063754768888327E-2</v>
      </c>
      <c r="M101">
        <f t="shared" si="71"/>
        <v>9.2966565736955928E-2</v>
      </c>
    </row>
    <row r="102" spans="7:13" x14ac:dyDescent="0.25">
      <c r="G102">
        <v>100</v>
      </c>
      <c r="H102">
        <f>H101+1</f>
        <v>213</v>
      </c>
      <c r="I102">
        <f t="shared" ref="I102" si="108">COUNTIF(A:A,"&lt;="&amp;H102)/$E$10</f>
        <v>1</v>
      </c>
      <c r="K102">
        <f t="shared" si="74"/>
        <v>155.99999999999943</v>
      </c>
      <c r="L102">
        <f t="shared" si="70"/>
        <v>5.4799291699553769E-2</v>
      </c>
      <c r="M102">
        <f t="shared" si="71"/>
        <v>9.404759938643184E-2</v>
      </c>
    </row>
    <row r="103" spans="7:13" x14ac:dyDescent="0.25">
      <c r="K103">
        <f t="shared" si="74"/>
        <v>156.09999999999943</v>
      </c>
      <c r="L103">
        <f t="shared" si="70"/>
        <v>5.5542716321164434E-2</v>
      </c>
      <c r="M103">
        <f t="shared" si="71"/>
        <v>9.5137880112496964E-2</v>
      </c>
    </row>
    <row r="104" spans="7:13" x14ac:dyDescent="0.25">
      <c r="K104">
        <f t="shared" si="74"/>
        <v>156.19999999999942</v>
      </c>
      <c r="L104">
        <f t="shared" si="70"/>
        <v>5.6294079824545269E-2</v>
      </c>
      <c r="M104">
        <f t="shared" si="71"/>
        <v>9.623744096792855E-2</v>
      </c>
    </row>
    <row r="105" spans="7:13" x14ac:dyDescent="0.25">
      <c r="K105">
        <f t="shared" si="74"/>
        <v>156.29999999999941</v>
      </c>
      <c r="L105">
        <f t="shared" si="70"/>
        <v>5.705343323774973E-2</v>
      </c>
      <c r="M105">
        <f t="shared" si="71"/>
        <v>9.7346314506321099E-2</v>
      </c>
    </row>
    <row r="106" spans="7:13" x14ac:dyDescent="0.25">
      <c r="K106">
        <f t="shared" si="74"/>
        <v>156.39999999999941</v>
      </c>
      <c r="L106">
        <f t="shared" si="70"/>
        <v>5.782082741748585E-2</v>
      </c>
      <c r="M106">
        <f t="shared" si="71"/>
        <v>9.846453277374137E-2</v>
      </c>
    </row>
    <row r="107" spans="7:13" x14ac:dyDescent="0.25">
      <c r="K107">
        <f t="shared" si="74"/>
        <v>156.4999999999994</v>
      </c>
      <c r="L107">
        <f t="shared" si="70"/>
        <v>5.8596313040481032E-2</v>
      </c>
      <c r="M107">
        <f t="shared" si="71"/>
        <v>9.9592127300397626E-2</v>
      </c>
    </row>
    <row r="108" spans="7:13" x14ac:dyDescent="0.25">
      <c r="K108">
        <f t="shared" si="74"/>
        <v>156.5999999999994</v>
      </c>
      <c r="L108">
        <f t="shared" si="70"/>
        <v>5.9379940594788259E-2</v>
      </c>
      <c r="M108">
        <f t="shared" si="71"/>
        <v>0.10072912909232605</v>
      </c>
    </row>
    <row r="109" spans="7:13" x14ac:dyDescent="0.25">
      <c r="K109">
        <f t="shared" si="74"/>
        <v>156.69999999999939</v>
      </c>
      <c r="L109">
        <f t="shared" si="70"/>
        <v>6.0171760371034007E-2</v>
      </c>
      <c r="M109">
        <f t="shared" si="71"/>
        <v>0.10187556862309492</v>
      </c>
    </row>
    <row r="110" spans="7:13" x14ac:dyDescent="0.25">
      <c r="K110">
        <f t="shared" si="74"/>
        <v>156.79999999999939</v>
      </c>
      <c r="L110">
        <f t="shared" si="70"/>
        <v>6.0971822453609444E-2</v>
      </c>
      <c r="M110">
        <f t="shared" si="71"/>
        <v>0.10303147582552985</v>
      </c>
    </row>
    <row r="111" spans="7:13" x14ac:dyDescent="0.25">
      <c r="K111">
        <f t="shared" si="74"/>
        <v>156.89999999999938</v>
      </c>
      <c r="L111">
        <f t="shared" si="70"/>
        <v>6.1780176711806835E-2</v>
      </c>
      <c r="M111">
        <f t="shared" si="71"/>
        <v>0.10419688008346085</v>
      </c>
    </row>
    <row r="112" spans="7:13" x14ac:dyDescent="0.25">
      <c r="K112">
        <f t="shared" si="74"/>
        <v>156.99999999999937</v>
      </c>
      <c r="L112">
        <f t="shared" si="70"/>
        <v>6.2596872790901703E-2</v>
      </c>
      <c r="M112">
        <f t="shared" si="71"/>
        <v>0.1053718102234934</v>
      </c>
    </row>
    <row r="113" spans="11:13" x14ac:dyDescent="0.25">
      <c r="K113">
        <f t="shared" si="74"/>
        <v>157.09999999999937</v>
      </c>
      <c r="L113">
        <f t="shared" si="70"/>
        <v>6.3421960103182629E-2</v>
      </c>
      <c r="M113">
        <f t="shared" si="71"/>
        <v>0.10655629450680631</v>
      </c>
    </row>
    <row r="114" spans="11:13" x14ac:dyDescent="0.25">
      <c r="K114">
        <f t="shared" si="74"/>
        <v>157.19999999999936</v>
      </c>
      <c r="L114">
        <f t="shared" si="70"/>
        <v>6.4255487818930479E-2</v>
      </c>
      <c r="M114">
        <f t="shared" si="71"/>
        <v>0.10775036062097711</v>
      </c>
    </row>
    <row r="115" spans="11:13" x14ac:dyDescent="0.25">
      <c r="K115">
        <f t="shared" si="74"/>
        <v>157.29999999999936</v>
      </c>
      <c r="L115">
        <f t="shared" si="70"/>
        <v>6.509750485734779E-2</v>
      </c>
      <c r="M115">
        <f t="shared" si="71"/>
        <v>0.10895403567183731</v>
      </c>
    </row>
    <row r="116" spans="11:13" x14ac:dyDescent="0.25">
      <c r="K116">
        <f t="shared" si="74"/>
        <v>157.39999999999935</v>
      </c>
      <c r="L116">
        <f t="shared" si="70"/>
        <v>6.594805987744029E-2</v>
      </c>
      <c r="M116">
        <f t="shared" si="71"/>
        <v>0.1101673461753601</v>
      </c>
    </row>
    <row r="117" spans="11:13" x14ac:dyDescent="0.25">
      <c r="K117">
        <f t="shared" si="74"/>
        <v>157.49999999999935</v>
      </c>
      <c r="L117">
        <f t="shared" si="70"/>
        <v>6.6807201268852437E-2</v>
      </c>
      <c r="M117">
        <f t="shared" si="71"/>
        <v>0.11139031804958166</v>
      </c>
    </row>
    <row r="118" spans="11:13" x14ac:dyDescent="0.25">
      <c r="K118">
        <f t="shared" si="74"/>
        <v>157.59999999999934</v>
      </c>
      <c r="L118">
        <f t="shared" si="70"/>
        <v>6.7674977142657397E-2</v>
      </c>
      <c r="M118">
        <f t="shared" si="71"/>
        <v>0.11262297660655839</v>
      </c>
    </row>
    <row r="119" spans="11:13" x14ac:dyDescent="0.25">
      <c r="K119">
        <f t="shared" si="74"/>
        <v>157.69999999999933</v>
      </c>
      <c r="L119">
        <f t="shared" si="70"/>
        <v>6.8551435322104698E-2</v>
      </c>
      <c r="M119">
        <f t="shared" si="71"/>
        <v>0.11386534654436196</v>
      </c>
    </row>
    <row r="120" spans="11:13" x14ac:dyDescent="0.25">
      <c r="K120">
        <f t="shared" si="74"/>
        <v>157.79999999999933</v>
      </c>
      <c r="L120">
        <f t="shared" si="70"/>
        <v>6.9436623333325759E-2</v>
      </c>
      <c r="M120">
        <f t="shared" si="71"/>
        <v>0.11511745193911432</v>
      </c>
    </row>
    <row r="121" spans="11:13" x14ac:dyDescent="0.25">
      <c r="K121">
        <f t="shared" si="74"/>
        <v>157.89999999999932</v>
      </c>
      <c r="L121">
        <f t="shared" si="70"/>
        <v>7.0330588395999441E-2</v>
      </c>
      <c r="M121">
        <f t="shared" si="71"/>
        <v>0.11637931623706457</v>
      </c>
    </row>
    <row r="122" spans="11:13" x14ac:dyDescent="0.25">
      <c r="K122">
        <f t="shared" si="74"/>
        <v>157.99999999999932</v>
      </c>
      <c r="L122">
        <f t="shared" si="70"/>
        <v>7.123337741397992E-2</v>
      </c>
      <c r="M122">
        <f t="shared" si="71"/>
        <v>0.11765096224670941</v>
      </c>
    </row>
    <row r="123" spans="11:13" x14ac:dyDescent="0.25">
      <c r="K123">
        <f t="shared" si="74"/>
        <v>158.09999999999931</v>
      </c>
      <c r="L123">
        <f t="shared" si="70"/>
        <v>7.2145036965887435E-2</v>
      </c>
      <c r="M123">
        <f t="shared" si="71"/>
        <v>0.11893241213095973</v>
      </c>
    </row>
    <row r="124" spans="11:13" x14ac:dyDescent="0.25">
      <c r="K124">
        <f t="shared" si="74"/>
        <v>158.19999999999931</v>
      </c>
      <c r="L124">
        <f t="shared" si="70"/>
        <v>7.3065613295664814E-2</v>
      </c>
      <c r="M124">
        <f t="shared" si="71"/>
        <v>0.12022368739935486</v>
      </c>
    </row>
    <row r="125" spans="11:13" x14ac:dyDescent="0.25">
      <c r="K125">
        <f t="shared" si="74"/>
        <v>158.2999999999993</v>
      </c>
      <c r="L125">
        <f t="shared" si="70"/>
        <v>7.3995152303100428E-2</v>
      </c>
      <c r="M125">
        <f t="shared" si="71"/>
        <v>0.12152480890032656</v>
      </c>
    </row>
    <row r="126" spans="11:13" x14ac:dyDescent="0.25">
      <c r="K126">
        <f t="shared" si="74"/>
        <v>158.3999999999993</v>
      </c>
      <c r="L126">
        <f t="shared" si="70"/>
        <v>7.4933699534320428E-2</v>
      </c>
      <c r="M126">
        <f t="shared" si="71"/>
        <v>0.1228357968135152</v>
      </c>
    </row>
    <row r="127" spans="11:13" x14ac:dyDescent="0.25">
      <c r="K127">
        <f t="shared" si="74"/>
        <v>158.49999999999929</v>
      </c>
      <c r="L127">
        <f t="shared" si="70"/>
        <v>7.5881300172251323E-2</v>
      </c>
      <c r="M127">
        <f t="shared" si="71"/>
        <v>0.12415667064213919</v>
      </c>
    </row>
    <row r="128" spans="11:13" x14ac:dyDescent="0.25">
      <c r="K128">
        <f t="shared" si="74"/>
        <v>158.59999999999928</v>
      </c>
      <c r="L128">
        <f t="shared" si="70"/>
        <v>7.6837999027055293E-2</v>
      </c>
      <c r="M128">
        <f t="shared" si="71"/>
        <v>0.12548744920542115</v>
      </c>
    </row>
    <row r="129" spans="11:13" x14ac:dyDescent="0.25">
      <c r="K129">
        <f t="shared" si="74"/>
        <v>158.69999999999928</v>
      </c>
      <c r="L129">
        <f t="shared" si="70"/>
        <v>7.7803840526539367E-2</v>
      </c>
      <c r="M129">
        <f t="shared" si="71"/>
        <v>0.12682815063107125</v>
      </c>
    </row>
    <row r="130" spans="11:13" x14ac:dyDescent="0.25">
      <c r="K130">
        <f t="shared" si="74"/>
        <v>158.79999999999927</v>
      </c>
      <c r="L130">
        <f t="shared" si="70"/>
        <v>7.8778868706541064E-2</v>
      </c>
      <c r="M130">
        <f t="shared" si="71"/>
        <v>0.12817879234783047</v>
      </c>
    </row>
    <row r="131" spans="11:13" x14ac:dyDescent="0.25">
      <c r="K131">
        <f t="shared" si="74"/>
        <v>158.89999999999927</v>
      </c>
      <c r="L131">
        <f t="shared" ref="L131:L194" si="109">_xlfn.NORM.DIST(K131,$E$1,$E$2,TRUE)</f>
        <v>7.976312720129243E-2</v>
      </c>
      <c r="M131">
        <f t="shared" ref="M131:M194" si="110">_xlfn.NORM.DIST(K131,$E$4,$E$5,TRUE)</f>
        <v>0.12953939107807633</v>
      </c>
    </row>
    <row r="132" spans="11:13" x14ac:dyDescent="0.25">
      <c r="K132">
        <f t="shared" ref="K132:K195" si="111">K131+0.1</f>
        <v>158.99999999999926</v>
      </c>
      <c r="L132">
        <f t="shared" si="109"/>
        <v>8.0756659233763656E-2</v>
      </c>
      <c r="M132">
        <f t="shared" si="110"/>
        <v>0.13090996283049194</v>
      </c>
    </row>
    <row r="133" spans="11:13" x14ac:dyDescent="0.25">
      <c r="K133">
        <f t="shared" si="111"/>
        <v>159.09999999999926</v>
      </c>
      <c r="L133">
        <f t="shared" si="109"/>
        <v>8.175950760598906E-2</v>
      </c>
      <c r="M133">
        <f t="shared" si="110"/>
        <v>0.13229052289280135</v>
      </c>
    </row>
    <row r="134" spans="11:13" x14ac:dyDescent="0.25">
      <c r="K134">
        <f t="shared" si="111"/>
        <v>159.19999999999925</v>
      </c>
      <c r="L134">
        <f t="shared" si="109"/>
        <v>8.2771714689377204E-2</v>
      </c>
      <c r="M134">
        <f t="shared" si="110"/>
        <v>0.13368108582457289</v>
      </c>
    </row>
    <row r="135" spans="11:13" x14ac:dyDescent="0.25">
      <c r="K135">
        <f t="shared" si="111"/>
        <v>159.29999999999924</v>
      </c>
      <c r="L135">
        <f t="shared" si="109"/>
        <v>8.3793322415006491E-2</v>
      </c>
      <c r="M135">
        <f t="shared" si="110"/>
        <v>0.13508166545009179</v>
      </c>
    </row>
    <row r="136" spans="11:13" x14ac:dyDescent="0.25">
      <c r="K136">
        <f t="shared" si="111"/>
        <v>159.39999999999924</v>
      </c>
      <c r="L136">
        <f t="shared" si="109"/>
        <v>8.4824372263909695E-2</v>
      </c>
      <c r="M136">
        <f t="shared" si="110"/>
        <v>0.13649227485130616</v>
      </c>
    </row>
    <row r="137" spans="11:13" x14ac:dyDescent="0.25">
      <c r="K137">
        <f t="shared" si="111"/>
        <v>159.49999999999923</v>
      </c>
      <c r="L137">
        <f t="shared" si="109"/>
        <v>8.5864905257347857E-2</v>
      </c>
      <c r="M137">
        <f t="shared" si="110"/>
        <v>0.13791292636084532</v>
      </c>
    </row>
    <row r="138" spans="11:13" x14ac:dyDescent="0.25">
      <c r="K138">
        <f t="shared" si="111"/>
        <v>159.59999999999923</v>
      </c>
      <c r="L138">
        <f t="shared" si="109"/>
        <v>8.6914961947076819E-2</v>
      </c>
      <c r="M138">
        <f t="shared" si="110"/>
        <v>0.1393436315551152</v>
      </c>
    </row>
    <row r="139" spans="11:13" x14ac:dyDescent="0.25">
      <c r="K139">
        <f t="shared" si="111"/>
        <v>159.69999999999922</v>
      </c>
      <c r="L139">
        <f t="shared" si="109"/>
        <v>8.7974582405608223E-2</v>
      </c>
      <c r="M139">
        <f t="shared" si="110"/>
        <v>0.14078440124747149</v>
      </c>
    </row>
    <row r="140" spans="11:13" x14ac:dyDescent="0.25">
      <c r="K140">
        <f t="shared" si="111"/>
        <v>159.79999999999922</v>
      </c>
      <c r="L140">
        <f t="shared" si="109"/>
        <v>8.9043806216466306E-2</v>
      </c>
      <c r="M140">
        <f t="shared" si="110"/>
        <v>0.14223524548147234</v>
      </c>
    </row>
    <row r="141" spans="11:13" x14ac:dyDescent="0.25">
      <c r="K141">
        <f t="shared" si="111"/>
        <v>159.89999999999921</v>
      </c>
      <c r="L141">
        <f t="shared" si="109"/>
        <v>9.0122672464443887E-2</v>
      </c>
      <c r="M141">
        <f t="shared" si="110"/>
        <v>0.14369617352421327</v>
      </c>
    </row>
    <row r="142" spans="11:13" x14ac:dyDescent="0.25">
      <c r="K142">
        <f t="shared" si="111"/>
        <v>159.9999999999992</v>
      </c>
      <c r="L142">
        <f t="shared" si="109"/>
        <v>9.1211219725859161E-2</v>
      </c>
      <c r="M142">
        <f t="shared" si="110"/>
        <v>0.14516719385974622</v>
      </c>
    </row>
    <row r="143" spans="11:13" x14ac:dyDescent="0.25">
      <c r="K143">
        <f t="shared" si="111"/>
        <v>160.0999999999992</v>
      </c>
      <c r="L143">
        <f t="shared" si="109"/>
        <v>9.2309486058814783E-2</v>
      </c>
      <c r="M143">
        <f t="shared" si="110"/>
        <v>0.14664831418258401</v>
      </c>
    </row>
    <row r="144" spans="11:13" x14ac:dyDescent="0.25">
      <c r="K144">
        <f t="shared" si="111"/>
        <v>160.19999999999919</v>
      </c>
      <c r="L144">
        <f t="shared" si="109"/>
        <v>9.3417508993462822E-2</v>
      </c>
      <c r="M144">
        <f t="shared" si="110"/>
        <v>0.14813954139129298</v>
      </c>
    </row>
    <row r="145" spans="11:13" x14ac:dyDescent="0.25">
      <c r="K145">
        <f t="shared" si="111"/>
        <v>160.29999999999919</v>
      </c>
      <c r="L145">
        <f t="shared" si="109"/>
        <v>9.4535325522276448E-2</v>
      </c>
      <c r="M145">
        <f t="shared" si="110"/>
        <v>0.14964088158217539</v>
      </c>
    </row>
    <row r="146" spans="11:13" x14ac:dyDescent="0.25">
      <c r="K146">
        <f t="shared" si="111"/>
        <v>160.39999999999918</v>
      </c>
      <c r="L146">
        <f t="shared" si="109"/>
        <v>9.5662972090331699E-2</v>
      </c>
      <c r="M146">
        <f t="shared" si="110"/>
        <v>0.15115234004304309</v>
      </c>
    </row>
    <row r="147" spans="11:13" x14ac:dyDescent="0.25">
      <c r="K147">
        <f t="shared" si="111"/>
        <v>160.49999999999918</v>
      </c>
      <c r="L147">
        <f t="shared" si="109"/>
        <v>9.6800484585600935E-2</v>
      </c>
      <c r="M147">
        <f t="shared" si="110"/>
        <v>0.15267392124708543</v>
      </c>
    </row>
    <row r="148" spans="11:13" x14ac:dyDescent="0.25">
      <c r="K148">
        <f t="shared" si="111"/>
        <v>160.59999999999917</v>
      </c>
      <c r="L148">
        <f t="shared" si="109"/>
        <v>9.7947898329259916E-2</v>
      </c>
      <c r="M148">
        <f t="shared" si="110"/>
        <v>0.15420562884683259</v>
      </c>
    </row>
    <row r="149" spans="11:13" x14ac:dyDescent="0.25">
      <c r="K149">
        <f t="shared" si="111"/>
        <v>160.69999999999916</v>
      </c>
      <c r="L149">
        <f t="shared" si="109"/>
        <v>9.9105248066012439E-2</v>
      </c>
      <c r="M149">
        <f t="shared" si="110"/>
        <v>0.15574746566821615</v>
      </c>
    </row>
    <row r="150" spans="11:13" x14ac:dyDescent="0.25">
      <c r="K150">
        <f t="shared" si="111"/>
        <v>160.79999999999916</v>
      </c>
      <c r="L150">
        <f t="shared" si="109"/>
        <v>0.10027256795443225</v>
      </c>
      <c r="M150">
        <f t="shared" si="110"/>
        <v>0.15729943370472946</v>
      </c>
    </row>
    <row r="151" spans="11:13" x14ac:dyDescent="0.25">
      <c r="K151">
        <f t="shared" si="111"/>
        <v>160.89999999999915</v>
      </c>
      <c r="L151">
        <f t="shared" si="109"/>
        <v>0.10144989155732707</v>
      </c>
      <c r="M151">
        <f t="shared" si="110"/>
        <v>0.15886153411168871</v>
      </c>
    </row>
    <row r="152" spans="11:13" x14ac:dyDescent="0.25">
      <c r="K152">
        <f t="shared" si="111"/>
        <v>160.99999999999915</v>
      </c>
      <c r="L152">
        <f t="shared" si="109"/>
        <v>0.1026372518321256</v>
      </c>
      <c r="M152">
        <f t="shared" si="110"/>
        <v>0.16043376720059779</v>
      </c>
    </row>
    <row r="153" spans="11:13" x14ac:dyDescent="0.25">
      <c r="K153">
        <f t="shared" si="111"/>
        <v>161.09999999999914</v>
      </c>
      <c r="L153">
        <f t="shared" si="109"/>
        <v>0.10383468112129005</v>
      </c>
      <c r="M153">
        <f t="shared" si="110"/>
        <v>0.16201613243361773</v>
      </c>
    </row>
    <row r="154" spans="11:13" x14ac:dyDescent="0.25">
      <c r="K154">
        <f t="shared" si="111"/>
        <v>161.19999999999914</v>
      </c>
      <c r="L154">
        <f t="shared" si="109"/>
        <v>0.10504221114275697</v>
      </c>
      <c r="M154">
        <f t="shared" si="110"/>
        <v>0.1636086284181433</v>
      </c>
    </row>
    <row r="155" spans="11:13" x14ac:dyDescent="0.25">
      <c r="K155">
        <f t="shared" si="111"/>
        <v>161.29999999999913</v>
      </c>
      <c r="L155">
        <f t="shared" si="109"/>
        <v>0.10625987298040852</v>
      </c>
      <c r="M155">
        <f t="shared" si="110"/>
        <v>0.16521125290148758</v>
      </c>
    </row>
    <row r="156" spans="11:13" x14ac:dyDescent="0.25">
      <c r="K156">
        <f t="shared" si="111"/>
        <v>161.39999999999912</v>
      </c>
      <c r="L156">
        <f t="shared" si="109"/>
        <v>0.1074876970745761</v>
      </c>
      <c r="M156">
        <f t="shared" si="110"/>
        <v>0.1668240027656781</v>
      </c>
    </row>
    <row r="157" spans="11:13" x14ac:dyDescent="0.25">
      <c r="K157">
        <f t="shared" si="111"/>
        <v>161.49999999999912</v>
      </c>
      <c r="L157">
        <f t="shared" si="109"/>
        <v>0.10872571321258018</v>
      </c>
      <c r="M157">
        <f t="shared" si="110"/>
        <v>0.16844687402236461</v>
      </c>
    </row>
    <row r="158" spans="11:13" x14ac:dyDescent="0.25">
      <c r="K158">
        <f t="shared" si="111"/>
        <v>161.59999999999911</v>
      </c>
      <c r="L158">
        <f t="shared" si="109"/>
        <v>0.10997395051930649</v>
      </c>
      <c r="M158">
        <f t="shared" si="110"/>
        <v>0.17007986180784085</v>
      </c>
    </row>
    <row r="159" spans="11:13" x14ac:dyDescent="0.25">
      <c r="K159">
        <f t="shared" si="111"/>
        <v>161.69999999999911</v>
      </c>
      <c r="L159">
        <f t="shared" si="109"/>
        <v>0.11123243744782331</v>
      </c>
      <c r="M159">
        <f t="shared" si="110"/>
        <v>0.17172296037818238</v>
      </c>
    </row>
    <row r="160" spans="11:13" x14ac:dyDescent="0.25">
      <c r="K160">
        <f t="shared" si="111"/>
        <v>161.7999999999991</v>
      </c>
      <c r="L160">
        <f t="shared" si="109"/>
        <v>0.11250120177004053</v>
      </c>
      <c r="M160">
        <f t="shared" si="110"/>
        <v>0.17337616310450218</v>
      </c>
    </row>
    <row r="161" spans="11:13" x14ac:dyDescent="0.25">
      <c r="K161">
        <f t="shared" si="111"/>
        <v>161.8999999999991</v>
      </c>
      <c r="L161">
        <f t="shared" si="109"/>
        <v>0.11378027056741384</v>
      </c>
      <c r="M161">
        <f t="shared" si="110"/>
        <v>0.17503946246832514</v>
      </c>
    </row>
    <row r="162" spans="11:13" x14ac:dyDescent="0.25">
      <c r="K162">
        <f t="shared" si="111"/>
        <v>161.99999999999909</v>
      </c>
      <c r="L162">
        <f t="shared" si="109"/>
        <v>0.11506967022169651</v>
      </c>
      <c r="M162">
        <f t="shared" si="110"/>
        <v>0.17671285005708401</v>
      </c>
    </row>
    <row r="163" spans="11:13" x14ac:dyDescent="0.25">
      <c r="K163">
        <f t="shared" si="111"/>
        <v>162.09999999999908</v>
      </c>
      <c r="L163">
        <f t="shared" si="109"/>
        <v>0.11636942640574027</v>
      </c>
      <c r="M163">
        <f t="shared" si="110"/>
        <v>0.1783963165597372</v>
      </c>
    </row>
    <row r="164" spans="11:13" x14ac:dyDescent="0.25">
      <c r="K164">
        <f t="shared" si="111"/>
        <v>162.19999999999908</v>
      </c>
      <c r="L164">
        <f t="shared" si="109"/>
        <v>0.11767956407434944</v>
      </c>
      <c r="M164">
        <f t="shared" si="110"/>
        <v>0.18008985176251255</v>
      </c>
    </row>
    <row r="165" spans="11:13" x14ac:dyDescent="0.25">
      <c r="K165">
        <f t="shared" si="111"/>
        <v>162.29999999999907</v>
      </c>
      <c r="L165">
        <f t="shared" si="109"/>
        <v>0.11900010745518842</v>
      </c>
      <c r="M165">
        <f t="shared" si="110"/>
        <v>0.18179344454477528</v>
      </c>
    </row>
    <row r="166" spans="11:13" x14ac:dyDescent="0.25">
      <c r="K166">
        <f t="shared" si="111"/>
        <v>162.39999999999907</v>
      </c>
      <c r="L166">
        <f t="shared" si="109"/>
        <v>0.12033108003974768</v>
      </c>
      <c r="M166">
        <f t="shared" si="110"/>
        <v>0.1835070828750249</v>
      </c>
    </row>
    <row r="167" spans="11:13" x14ac:dyDescent="0.25">
      <c r="K167">
        <f t="shared" si="111"/>
        <v>162.49999999999906</v>
      </c>
      <c r="L167">
        <f t="shared" si="109"/>
        <v>0.1216725045743686</v>
      </c>
      <c r="M167">
        <f t="shared" si="110"/>
        <v>0.18523075380702081</v>
      </c>
    </row>
    <row r="168" spans="11:13" x14ac:dyDescent="0.25">
      <c r="K168">
        <f t="shared" si="111"/>
        <v>162.59999999999906</v>
      </c>
      <c r="L168">
        <f t="shared" si="109"/>
        <v>0.12302440305133051</v>
      </c>
      <c r="M168">
        <f t="shared" si="110"/>
        <v>0.18696444347603874</v>
      </c>
    </row>
    <row r="169" spans="11:13" x14ac:dyDescent="0.25">
      <c r="K169">
        <f t="shared" si="111"/>
        <v>162.69999999999905</v>
      </c>
      <c r="L169">
        <f t="shared" si="109"/>
        <v>0.12438679670000266</v>
      </c>
      <c r="M169">
        <f t="shared" si="110"/>
        <v>0.18870813709525985</v>
      </c>
    </row>
    <row r="170" spans="11:13" x14ac:dyDescent="0.25">
      <c r="K170">
        <f t="shared" si="111"/>
        <v>162.79999999999905</v>
      </c>
      <c r="L170">
        <f t="shared" si="109"/>
        <v>0.12575970597806257</v>
      </c>
      <c r="M170">
        <f t="shared" si="110"/>
        <v>0.19046181895229325</v>
      </c>
    </row>
    <row r="171" spans="11:13" x14ac:dyDescent="0.25">
      <c r="K171">
        <f t="shared" si="111"/>
        <v>162.89999999999904</v>
      </c>
      <c r="L171">
        <f t="shared" si="109"/>
        <v>0.12714315056278488</v>
      </c>
      <c r="M171">
        <f t="shared" si="110"/>
        <v>0.19222547240583451</v>
      </c>
    </row>
    <row r="172" spans="11:13" x14ac:dyDescent="0.25">
      <c r="K172">
        <f t="shared" si="111"/>
        <v>162.99999999999903</v>
      </c>
      <c r="L172">
        <f t="shared" si="109"/>
        <v>0.1285371493424014</v>
      </c>
      <c r="M172">
        <f t="shared" si="110"/>
        <v>0.19399907988246068</v>
      </c>
    </row>
    <row r="173" spans="11:13" x14ac:dyDescent="0.25">
      <c r="K173">
        <f t="shared" si="111"/>
        <v>163.09999999999903</v>
      </c>
      <c r="L173">
        <f t="shared" si="109"/>
        <v>0.12994172040753607</v>
      </c>
      <c r="M173">
        <f t="shared" si="110"/>
        <v>0.19578262287356379</v>
      </c>
    </row>
    <row r="174" spans="11:13" x14ac:dyDescent="0.25">
      <c r="K174">
        <f t="shared" si="111"/>
        <v>163.19999999999902</v>
      </c>
      <c r="L174">
        <f t="shared" si="109"/>
        <v>0.13135688104271678</v>
      </c>
      <c r="M174">
        <f t="shared" si="110"/>
        <v>0.19757608193242376</v>
      </c>
    </row>
    <row r="175" spans="11:13" x14ac:dyDescent="0.25">
      <c r="K175">
        <f t="shared" si="111"/>
        <v>163.29999999999902</v>
      </c>
      <c r="L175">
        <f t="shared" si="109"/>
        <v>0.13278264771796686</v>
      </c>
      <c r="M175">
        <f t="shared" si="110"/>
        <v>0.19937943667142352</v>
      </c>
    </row>
    <row r="176" spans="11:13" x14ac:dyDescent="0.25">
      <c r="K176">
        <f t="shared" si="111"/>
        <v>163.39999999999901</v>
      </c>
      <c r="L176">
        <f t="shared" si="109"/>
        <v>0.13421903608047789</v>
      </c>
      <c r="M176">
        <f t="shared" si="110"/>
        <v>0.20119266575940539</v>
      </c>
    </row>
    <row r="177" spans="11:13" x14ac:dyDescent="0.25">
      <c r="K177">
        <f t="shared" si="111"/>
        <v>163.49999999999901</v>
      </c>
      <c r="L177">
        <f t="shared" si="109"/>
        <v>0.13566606094636821</v>
      </c>
      <c r="M177">
        <f t="shared" si="110"/>
        <v>0.2030157469191719</v>
      </c>
    </row>
    <row r="178" spans="11:13" x14ac:dyDescent="0.25">
      <c r="K178">
        <f t="shared" si="111"/>
        <v>163.599999999999</v>
      </c>
      <c r="L178">
        <f t="shared" si="109"/>
        <v>0.13712373629252672</v>
      </c>
      <c r="M178">
        <f t="shared" si="110"/>
        <v>0.20484865692513249</v>
      </c>
    </row>
    <row r="179" spans="11:13" x14ac:dyDescent="0.25">
      <c r="K179">
        <f t="shared" si="111"/>
        <v>163.69999999999899</v>
      </c>
      <c r="L179">
        <f t="shared" si="109"/>
        <v>0.13859207524854722</v>
      </c>
      <c r="M179">
        <f t="shared" si="110"/>
        <v>0.20669137160109552</v>
      </c>
    </row>
    <row r="180" spans="11:13" x14ac:dyDescent="0.25">
      <c r="K180">
        <f t="shared" si="111"/>
        <v>163.79999999999899</v>
      </c>
      <c r="L180">
        <f t="shared" si="109"/>
        <v>0.14007109008875404</v>
      </c>
      <c r="M180">
        <f t="shared" si="110"/>
        <v>0.20854386581820872</v>
      </c>
    </row>
    <row r="181" spans="11:13" x14ac:dyDescent="0.25">
      <c r="K181">
        <f t="shared" si="111"/>
        <v>163.89999999999898</v>
      </c>
      <c r="L181">
        <f t="shared" si="109"/>
        <v>0.14156079222432208</v>
      </c>
      <c r="M181">
        <f t="shared" si="110"/>
        <v>0.2104061134930485</v>
      </c>
    </row>
    <row r="182" spans="11:13" x14ac:dyDescent="0.25">
      <c r="K182">
        <f t="shared" si="111"/>
        <v>163.99999999999898</v>
      </c>
      <c r="L182">
        <f t="shared" si="109"/>
        <v>0.14306119219549362</v>
      </c>
      <c r="M182">
        <f t="shared" si="110"/>
        <v>0.2122780875858595</v>
      </c>
    </row>
    <row r="183" spans="11:13" x14ac:dyDescent="0.25">
      <c r="K183">
        <f t="shared" si="111"/>
        <v>164.09999999999897</v>
      </c>
      <c r="L183">
        <f t="shared" si="109"/>
        <v>0.14457229966389396</v>
      </c>
      <c r="M183">
        <f t="shared" si="110"/>
        <v>0.2141597600989455</v>
      </c>
    </row>
    <row r="184" spans="11:13" x14ac:dyDescent="0.25">
      <c r="K184">
        <f t="shared" si="111"/>
        <v>164.19999999999897</v>
      </c>
      <c r="L184">
        <f t="shared" si="109"/>
        <v>0.14609412340494909</v>
      </c>
      <c r="M184">
        <f t="shared" si="110"/>
        <v>0.21605110207521214</v>
      </c>
    </row>
    <row r="185" spans="11:13" x14ac:dyDescent="0.25">
      <c r="K185">
        <f t="shared" si="111"/>
        <v>164.29999999999896</v>
      </c>
      <c r="L185">
        <f t="shared" si="109"/>
        <v>0.14762667130040694</v>
      </c>
      <c r="M185">
        <f t="shared" si="110"/>
        <v>0.21795208359686455</v>
      </c>
    </row>
    <row r="186" spans="11:13" x14ac:dyDescent="0.25">
      <c r="K186">
        <f t="shared" si="111"/>
        <v>164.39999999999895</v>
      </c>
      <c r="L186">
        <f t="shared" si="109"/>
        <v>0.14916995033096522</v>
      </c>
      <c r="M186">
        <f t="shared" si="110"/>
        <v>0.21986267378425808</v>
      </c>
    </row>
    <row r="187" spans="11:13" x14ac:dyDescent="0.25">
      <c r="K187">
        <f t="shared" si="111"/>
        <v>164.49999999999895</v>
      </c>
      <c r="L187">
        <f t="shared" si="109"/>
        <v>0.15072396656900824</v>
      </c>
      <c r="M187">
        <f t="shared" si="110"/>
        <v>0.22178284079490632</v>
      </c>
    </row>
    <row r="188" spans="11:13" x14ac:dyDescent="0.25">
      <c r="K188">
        <f t="shared" si="111"/>
        <v>164.59999999999894</v>
      </c>
      <c r="L188">
        <f t="shared" si="109"/>
        <v>0.15228872517145448</v>
      </c>
      <c r="M188">
        <f t="shared" si="110"/>
        <v>0.22371255182264382</v>
      </c>
    </row>
    <row r="189" spans="11:13" x14ac:dyDescent="0.25">
      <c r="K189">
        <f t="shared" si="111"/>
        <v>164.69999999999894</v>
      </c>
      <c r="L189">
        <f t="shared" si="109"/>
        <v>0.15386423037271804</v>
      </c>
      <c r="M189">
        <f t="shared" si="110"/>
        <v>0.22565177309694831</v>
      </c>
    </row>
    <row r="190" spans="11:13" x14ac:dyDescent="0.25">
      <c r="K190">
        <f t="shared" si="111"/>
        <v>164.79999999999893</v>
      </c>
      <c r="L190">
        <f t="shared" si="109"/>
        <v>0.15545048547778584</v>
      </c>
      <c r="M190">
        <f t="shared" si="110"/>
        <v>0.22760046988242047</v>
      </c>
    </row>
    <row r="191" spans="11:13" x14ac:dyDescent="0.25">
      <c r="K191">
        <f t="shared" si="111"/>
        <v>164.89999999999893</v>
      </c>
      <c r="L191">
        <f t="shared" si="109"/>
        <v>0.15704749285541308</v>
      </c>
      <c r="M191">
        <f t="shared" si="110"/>
        <v>0.22955860647842316</v>
      </c>
    </row>
    <row r="192" spans="11:13" x14ac:dyDescent="0.25">
      <c r="K192">
        <f t="shared" si="111"/>
        <v>164.99999999999892</v>
      </c>
      <c r="L192">
        <f t="shared" si="109"/>
        <v>0.15865525393143964</v>
      </c>
      <c r="M192">
        <f t="shared" si="110"/>
        <v>0.23152614621888165</v>
      </c>
    </row>
    <row r="193" spans="11:13" x14ac:dyDescent="0.25">
      <c r="K193">
        <f t="shared" si="111"/>
        <v>165.09999999999891</v>
      </c>
      <c r="L193">
        <f t="shared" si="109"/>
        <v>0.16027376918222835</v>
      </c>
      <c r="M193">
        <f t="shared" si="110"/>
        <v>0.2335030514722439</v>
      </c>
    </row>
    <row r="194" spans="11:13" x14ac:dyDescent="0.25">
      <c r="K194">
        <f t="shared" si="111"/>
        <v>165.19999999999891</v>
      </c>
      <c r="L194">
        <f t="shared" si="109"/>
        <v>0.16190303812823001</v>
      </c>
      <c r="M194">
        <f t="shared" si="110"/>
        <v>0.23548928364160363</v>
      </c>
    </row>
    <row r="195" spans="11:13" x14ac:dyDescent="0.25">
      <c r="K195">
        <f t="shared" si="111"/>
        <v>165.2999999999989</v>
      </c>
      <c r="L195">
        <f t="shared" ref="L195:L258" si="112">_xlfn.NORM.DIST(K195,$E$1,$E$2,TRUE)</f>
        <v>0.16354305932767432</v>
      </c>
      <c r="M195">
        <f t="shared" ref="M195:M258" si="113">_xlfn.NORM.DIST(K195,$E$4,$E$5,TRUE)</f>
        <v>0.23748480316498616</v>
      </c>
    </row>
    <row r="196" spans="11:13" x14ac:dyDescent="0.25">
      <c r="K196">
        <f t="shared" ref="K196:K259" si="114">K195+0.1</f>
        <v>165.3999999999989</v>
      </c>
      <c r="L196">
        <f t="shared" si="112"/>
        <v>0.16519383037039115</v>
      </c>
      <c r="M196">
        <f t="shared" si="113"/>
        <v>0.23948956951579639</v>
      </c>
    </row>
    <row r="197" spans="11:13" x14ac:dyDescent="0.25">
      <c r="K197">
        <f t="shared" si="114"/>
        <v>165.49999999999889</v>
      </c>
      <c r="L197">
        <f t="shared" si="112"/>
        <v>0.16685534787176451</v>
      </c>
      <c r="M197">
        <f t="shared" si="113"/>
        <v>0.24150354120343215</v>
      </c>
    </row>
    <row r="198" spans="11:13" x14ac:dyDescent="0.25">
      <c r="K198">
        <f t="shared" si="114"/>
        <v>165.59999999999889</v>
      </c>
      <c r="L198">
        <f t="shared" si="112"/>
        <v>0.16852760746681911</v>
      </c>
      <c r="M198">
        <f t="shared" si="113"/>
        <v>0.24352667577406223</v>
      </c>
    </row>
    <row r="199" spans="11:13" x14ac:dyDescent="0.25">
      <c r="K199">
        <f t="shared" si="114"/>
        <v>165.69999999999888</v>
      </c>
      <c r="L199">
        <f t="shared" si="112"/>
        <v>0.17021060380444455</v>
      </c>
      <c r="M199">
        <f t="shared" si="113"/>
        <v>0.24555892981156813</v>
      </c>
    </row>
    <row r="200" spans="11:13" x14ac:dyDescent="0.25">
      <c r="K200">
        <f t="shared" si="114"/>
        <v>165.79999999999887</v>
      </c>
      <c r="L200">
        <f t="shared" si="112"/>
        <v>0.17190433054175763</v>
      </c>
      <c r="M200">
        <f t="shared" si="113"/>
        <v>0.24760025893865378</v>
      </c>
    </row>
    <row r="201" spans="11:13" x14ac:dyDescent="0.25">
      <c r="K201">
        <f t="shared" si="114"/>
        <v>165.89999999999887</v>
      </c>
      <c r="L201">
        <f t="shared" si="112"/>
        <v>0.17360878033860519</v>
      </c>
      <c r="M201">
        <f t="shared" si="113"/>
        <v>0.24965061781811998</v>
      </c>
    </row>
    <row r="202" spans="11:13" x14ac:dyDescent="0.25">
      <c r="K202">
        <f t="shared" si="114"/>
        <v>165.99999999999886</v>
      </c>
      <c r="L202">
        <f t="shared" si="112"/>
        <v>0.17532394485220987</v>
      </c>
      <c r="M202">
        <f t="shared" si="113"/>
        <v>0.25170996015430624</v>
      </c>
    </row>
    <row r="203" spans="11:13" x14ac:dyDescent="0.25">
      <c r="K203">
        <f t="shared" si="114"/>
        <v>166.09999999999886</v>
      </c>
      <c r="L203">
        <f t="shared" si="112"/>
        <v>0.17704981473196096</v>
      </c>
      <c r="M203">
        <f t="shared" si="113"/>
        <v>0.2537782386947004</v>
      </c>
    </row>
    <row r="204" spans="11:13" x14ac:dyDescent="0.25">
      <c r="K204">
        <f t="shared" si="114"/>
        <v>166.19999999999885</v>
      </c>
      <c r="L204">
        <f t="shared" si="112"/>
        <v>0.1787863796143517</v>
      </c>
      <c r="M204">
        <f t="shared" si="113"/>
        <v>0.25585540523171491</v>
      </c>
    </row>
    <row r="205" spans="11:13" x14ac:dyDescent="0.25">
      <c r="K205">
        <f t="shared" si="114"/>
        <v>166.29999999999885</v>
      </c>
      <c r="L205">
        <f t="shared" si="112"/>
        <v>0.18053362811806647</v>
      </c>
      <c r="M205">
        <f t="shared" si="113"/>
        <v>0.25794141060463194</v>
      </c>
    </row>
    <row r="206" spans="11:13" x14ac:dyDescent="0.25">
      <c r="K206">
        <f t="shared" si="114"/>
        <v>166.39999999999884</v>
      </c>
      <c r="L206">
        <f t="shared" si="112"/>
        <v>0.18229154783921808</v>
      </c>
      <c r="M206">
        <f t="shared" si="113"/>
        <v>0.26003620470171646</v>
      </c>
    </row>
    <row r="207" spans="11:13" x14ac:dyDescent="0.25">
      <c r="K207">
        <f t="shared" si="114"/>
        <v>166.49999999999883</v>
      </c>
      <c r="L207">
        <f t="shared" si="112"/>
        <v>0.18406012534673877</v>
      </c>
      <c r="M207">
        <f t="shared" si="113"/>
        <v>0.26213973646249833</v>
      </c>
    </row>
    <row r="208" spans="11:13" x14ac:dyDescent="0.25">
      <c r="K208">
        <f t="shared" si="114"/>
        <v>166.59999999999883</v>
      </c>
      <c r="L208">
        <f t="shared" si="112"/>
        <v>0.185839346177926</v>
      </c>
      <c r="M208">
        <f t="shared" si="113"/>
        <v>0.26425195388022238</v>
      </c>
    </row>
    <row r="209" spans="11:13" x14ac:dyDescent="0.25">
      <c r="K209">
        <f t="shared" si="114"/>
        <v>166.69999999999882</v>
      </c>
      <c r="L209">
        <f t="shared" si="112"/>
        <v>0.18762919483414506</v>
      </c>
      <c r="M209">
        <f t="shared" si="113"/>
        <v>0.26637280400446894</v>
      </c>
    </row>
    <row r="210" spans="11:13" x14ac:dyDescent="0.25">
      <c r="K210">
        <f t="shared" si="114"/>
        <v>166.79999999999882</v>
      </c>
      <c r="L210">
        <f t="shared" si="112"/>
        <v>0.18942965477669077</v>
      </c>
      <c r="M210">
        <f t="shared" si="113"/>
        <v>0.26850223294394204</v>
      </c>
    </row>
    <row r="211" spans="11:13" x14ac:dyDescent="0.25">
      <c r="K211">
        <f t="shared" si="114"/>
        <v>166.89999999999881</v>
      </c>
      <c r="L211">
        <f t="shared" si="112"/>
        <v>0.19124070842280969</v>
      </c>
      <c r="M211">
        <f t="shared" si="113"/>
        <v>0.27064018586942795</v>
      </c>
    </row>
    <row r="212" spans="11:13" x14ac:dyDescent="0.25">
      <c r="K212">
        <f t="shared" si="114"/>
        <v>166.99999999999881</v>
      </c>
      <c r="L212">
        <f t="shared" si="112"/>
        <v>0.19306233714188509</v>
      </c>
      <c r="M212">
        <f t="shared" si="113"/>
        <v>0.27278660701692281</v>
      </c>
    </row>
    <row r="213" spans="11:13" x14ac:dyDescent="0.25">
      <c r="K213">
        <f t="shared" si="114"/>
        <v>167.0999999999988</v>
      </c>
      <c r="L213">
        <f t="shared" si="112"/>
        <v>0.19489452125178627</v>
      </c>
      <c r="M213">
        <f t="shared" si="113"/>
        <v>0.27494143969092988</v>
      </c>
    </row>
    <row r="214" spans="11:13" x14ac:dyDescent="0.25">
      <c r="K214">
        <f t="shared" si="114"/>
        <v>167.19999999999879</v>
      </c>
      <c r="L214">
        <f t="shared" si="112"/>
        <v>0.19673724001538387</v>
      </c>
      <c r="M214">
        <f t="shared" si="113"/>
        <v>0.27710462626792548</v>
      </c>
    </row>
    <row r="215" spans="11:13" x14ac:dyDescent="0.25">
      <c r="K215">
        <f t="shared" si="114"/>
        <v>167.29999999999879</v>
      </c>
      <c r="L215">
        <f t="shared" si="112"/>
        <v>0.19859047163723312</v>
      </c>
      <c r="M215">
        <f t="shared" si="113"/>
        <v>0.27927610819999504</v>
      </c>
    </row>
    <row r="216" spans="11:13" x14ac:dyDescent="0.25">
      <c r="K216">
        <f t="shared" si="114"/>
        <v>167.39999999999878</v>
      </c>
      <c r="L216">
        <f t="shared" si="112"/>
        <v>0.20045419326042693</v>
      </c>
      <c r="M216">
        <f t="shared" si="113"/>
        <v>0.28145582601863833</v>
      </c>
    </row>
    <row r="217" spans="11:13" x14ac:dyDescent="0.25">
      <c r="K217">
        <f t="shared" si="114"/>
        <v>167.49999999999878</v>
      </c>
      <c r="L217">
        <f t="shared" si="112"/>
        <v>0.20232838096362002</v>
      </c>
      <c r="M217">
        <f t="shared" si="113"/>
        <v>0.28364371933874277</v>
      </c>
    </row>
    <row r="218" spans="11:13" x14ac:dyDescent="0.25">
      <c r="K218">
        <f t="shared" si="114"/>
        <v>167.59999999999877</v>
      </c>
      <c r="L218">
        <f t="shared" si="112"/>
        <v>0.2042130097582262</v>
      </c>
      <c r="M218">
        <f t="shared" si="113"/>
        <v>0.28583972686272741</v>
      </c>
    </row>
    <row r="219" spans="11:13" x14ac:dyDescent="0.25">
      <c r="K219">
        <f t="shared" si="114"/>
        <v>167.69999999999877</v>
      </c>
      <c r="L219">
        <f t="shared" si="112"/>
        <v>0.20610805358578962</v>
      </c>
      <c r="M219">
        <f t="shared" si="113"/>
        <v>0.28804378638485367</v>
      </c>
    </row>
    <row r="220" spans="11:13" x14ac:dyDescent="0.25">
      <c r="K220">
        <f t="shared" si="114"/>
        <v>167.79999999999876</v>
      </c>
      <c r="L220">
        <f t="shared" si="112"/>
        <v>0.20801348531553299</v>
      </c>
      <c r="M220">
        <f t="shared" si="113"/>
        <v>0.29025583479570577</v>
      </c>
    </row>
    <row r="221" spans="11:13" x14ac:dyDescent="0.25">
      <c r="K221">
        <f t="shared" si="114"/>
        <v>167.89999999999876</v>
      </c>
      <c r="L221">
        <f t="shared" si="112"/>
        <v>0.20992927674208256</v>
      </c>
      <c r="M221">
        <f t="shared" si="113"/>
        <v>0.29247580808683887</v>
      </c>
    </row>
    <row r="222" spans="11:13" x14ac:dyDescent="0.25">
      <c r="K222">
        <f t="shared" si="114"/>
        <v>167.99999999999875</v>
      </c>
      <c r="L222">
        <f t="shared" si="112"/>
        <v>0.21185539858337249</v>
      </c>
      <c r="M222">
        <f t="shared" si="113"/>
        <v>0.29470364135559463</v>
      </c>
    </row>
    <row r="223" spans="11:13" x14ac:dyDescent="0.25">
      <c r="K223">
        <f t="shared" si="114"/>
        <v>168.09999999999874</v>
      </c>
      <c r="L223">
        <f t="shared" si="112"/>
        <v>0.21379182047873035</v>
      </c>
      <c r="M223">
        <f t="shared" si="113"/>
        <v>0.29693926881008426</v>
      </c>
    </row>
    <row r="224" spans="11:13" x14ac:dyDescent="0.25">
      <c r="K224">
        <f t="shared" si="114"/>
        <v>168.19999999999874</v>
      </c>
      <c r="L224">
        <f t="shared" si="112"/>
        <v>0.21573851098714317</v>
      </c>
      <c r="M224">
        <f t="shared" si="113"/>
        <v>0.29918262377433913</v>
      </c>
    </row>
    <row r="225" spans="11:13" x14ac:dyDescent="0.25">
      <c r="K225">
        <f t="shared" si="114"/>
        <v>168.29999999999873</v>
      </c>
      <c r="L225">
        <f t="shared" si="112"/>
        <v>0.21769543758570825</v>
      </c>
      <c r="M225">
        <f t="shared" si="113"/>
        <v>0.30143363869362583</v>
      </c>
    </row>
    <row r="226" spans="11:13" x14ac:dyDescent="0.25">
      <c r="K226">
        <f t="shared" si="114"/>
        <v>168.39999999999873</v>
      </c>
      <c r="L226">
        <f t="shared" si="112"/>
        <v>0.21966256666826767</v>
      </c>
      <c r="M226">
        <f t="shared" si="113"/>
        <v>0.30369224513992932</v>
      </c>
    </row>
    <row r="227" spans="11:13" x14ac:dyDescent="0.25">
      <c r="K227">
        <f t="shared" si="114"/>
        <v>168.49999999999872</v>
      </c>
      <c r="L227">
        <f t="shared" si="112"/>
        <v>0.22163986354422918</v>
      </c>
      <c r="M227">
        <f t="shared" si="113"/>
        <v>0.30595837381760016</v>
      </c>
    </row>
    <row r="228" spans="11:13" x14ac:dyDescent="0.25">
      <c r="K228">
        <f t="shared" si="114"/>
        <v>168.59999999999872</v>
      </c>
      <c r="L228">
        <f t="shared" si="112"/>
        <v>0.22362729243757382</v>
      </c>
      <c r="M228">
        <f t="shared" si="113"/>
        <v>0.3082319545691658</v>
      </c>
    </row>
    <row r="229" spans="11:13" x14ac:dyDescent="0.25">
      <c r="K229">
        <f t="shared" si="114"/>
        <v>168.69999999999871</v>
      </c>
      <c r="L229">
        <f t="shared" si="112"/>
        <v>0.22562481648605215</v>
      </c>
      <c r="M229">
        <f t="shared" si="113"/>
        <v>0.3105129163813074</v>
      </c>
    </row>
    <row r="230" spans="11:13" x14ac:dyDescent="0.25">
      <c r="K230">
        <f t="shared" si="114"/>
        <v>168.7999999999987</v>
      </c>
      <c r="L230">
        <f t="shared" si="112"/>
        <v>0.2276323977405699</v>
      </c>
      <c r="M230">
        <f t="shared" si="113"/>
        <v>0.31280118739099827</v>
      </c>
    </row>
    <row r="231" spans="11:13" x14ac:dyDescent="0.25">
      <c r="K231">
        <f t="shared" si="114"/>
        <v>168.8999999999987</v>
      </c>
      <c r="L231">
        <f t="shared" si="112"/>
        <v>0.22964999716476428</v>
      </c>
      <c r="M231">
        <f t="shared" si="113"/>
        <v>0.31509669489180597</v>
      </c>
    </row>
    <row r="232" spans="11:13" x14ac:dyDescent="0.25">
      <c r="K232">
        <f t="shared" si="114"/>
        <v>168.99999999999869</v>
      </c>
      <c r="L232">
        <f t="shared" si="112"/>
        <v>0.23167757463477162</v>
      </c>
      <c r="M232">
        <f t="shared" si="113"/>
        <v>0.31739936534035551</v>
      </c>
    </row>
    <row r="233" spans="11:13" x14ac:dyDescent="0.25">
      <c r="K233">
        <f t="shared" si="114"/>
        <v>169.09999999999869</v>
      </c>
      <c r="L233">
        <f t="shared" si="112"/>
        <v>0.23371508893918827</v>
      </c>
      <c r="M233">
        <f t="shared" si="113"/>
        <v>0.31970912436295351</v>
      </c>
    </row>
    <row r="234" spans="11:13" x14ac:dyDescent="0.25">
      <c r="K234">
        <f t="shared" si="114"/>
        <v>169.19999999999868</v>
      </c>
      <c r="L234">
        <f t="shared" si="112"/>
        <v>0.23576249777922412</v>
      </c>
      <c r="M234">
        <f t="shared" si="113"/>
        <v>0.32202589676237214</v>
      </c>
    </row>
    <row r="235" spans="11:13" x14ac:dyDescent="0.25">
      <c r="K235">
        <f t="shared" si="114"/>
        <v>169.29999999999868</v>
      </c>
      <c r="L235">
        <f t="shared" si="112"/>
        <v>0.23781975776905165</v>
      </c>
      <c r="M235">
        <f t="shared" si="113"/>
        <v>0.32434960652479294</v>
      </c>
    </row>
    <row r="236" spans="11:13" x14ac:dyDescent="0.25">
      <c r="K236">
        <f t="shared" si="114"/>
        <v>169.39999999999867</v>
      </c>
      <c r="L236">
        <f t="shared" si="112"/>
        <v>0.23988682443635001</v>
      </c>
      <c r="M236">
        <f t="shared" si="113"/>
        <v>0.32668017682690714</v>
      </c>
    </row>
    <row r="237" spans="11:13" x14ac:dyDescent="0.25">
      <c r="K237">
        <f t="shared" si="114"/>
        <v>169.49999999999866</v>
      </c>
      <c r="L237">
        <f t="shared" si="112"/>
        <v>0.24196365222304511</v>
      </c>
      <c r="M237">
        <f t="shared" si="113"/>
        <v>0.32901753004317502</v>
      </c>
    </row>
    <row r="238" spans="11:13" x14ac:dyDescent="0.25">
      <c r="K238">
        <f t="shared" si="114"/>
        <v>169.59999999999866</v>
      </c>
      <c r="L238">
        <f t="shared" si="112"/>
        <v>0.24405019448624721</v>
      </c>
      <c r="M238">
        <f t="shared" si="113"/>
        <v>0.33136158775323921</v>
      </c>
    </row>
    <row r="239" spans="11:13" x14ac:dyDescent="0.25">
      <c r="K239">
        <f t="shared" si="114"/>
        <v>169.69999999999865</v>
      </c>
      <c r="L239">
        <f t="shared" si="112"/>
        <v>0.2461464034993856</v>
      </c>
      <c r="M239">
        <f t="shared" si="113"/>
        <v>0.33371227074949472</v>
      </c>
    </row>
    <row r="240" spans="11:13" x14ac:dyDescent="0.25">
      <c r="K240">
        <f t="shared" si="114"/>
        <v>169.79999999999865</v>
      </c>
      <c r="L240">
        <f t="shared" si="112"/>
        <v>0.24825223045354194</v>
      </c>
      <c r="M240">
        <f t="shared" si="113"/>
        <v>0.3360694990448112</v>
      </c>
    </row>
    <row r="241" spans="11:13" x14ac:dyDescent="0.25">
      <c r="K241">
        <f t="shared" si="114"/>
        <v>169.89999999999864</v>
      </c>
      <c r="L241">
        <f t="shared" si="112"/>
        <v>0.25036762545898333</v>
      </c>
      <c r="M241">
        <f t="shared" si="113"/>
        <v>0.33843319188040921</v>
      </c>
    </row>
    <row r="242" spans="11:13" x14ac:dyDescent="0.25">
      <c r="K242">
        <f t="shared" si="114"/>
        <v>169.99999999999864</v>
      </c>
      <c r="L242">
        <f t="shared" si="112"/>
        <v>0.25249253754689377</v>
      </c>
      <c r="M242">
        <f t="shared" si="113"/>
        <v>0.34080326773388647</v>
      </c>
    </row>
    <row r="243" spans="11:13" x14ac:dyDescent="0.25">
      <c r="K243">
        <f t="shared" si="114"/>
        <v>170.09999999999863</v>
      </c>
      <c r="L243">
        <f t="shared" si="112"/>
        <v>0.25462691467130683</v>
      </c>
      <c r="M243">
        <f t="shared" si="113"/>
        <v>0.34317964432739523</v>
      </c>
    </row>
    <row r="244" spans="11:13" x14ac:dyDescent="0.25">
      <c r="K244">
        <f t="shared" si="114"/>
        <v>170.19999999999862</v>
      </c>
      <c r="L244">
        <f t="shared" si="112"/>
        <v>0.25677070371123789</v>
      </c>
      <c r="M244">
        <f t="shared" si="113"/>
        <v>0.34556223863596819</v>
      </c>
    </row>
    <row r="245" spans="11:13" x14ac:dyDescent="0.25">
      <c r="K245">
        <f t="shared" si="114"/>
        <v>170.29999999999862</v>
      </c>
      <c r="L245">
        <f t="shared" si="112"/>
        <v>0.25892385047301847</v>
      </c>
      <c r="M245">
        <f t="shared" si="113"/>
        <v>0.34795096689599131</v>
      </c>
    </row>
    <row r="246" spans="11:13" x14ac:dyDescent="0.25">
      <c r="K246">
        <f t="shared" si="114"/>
        <v>170.39999999999861</v>
      </c>
      <c r="L246">
        <f t="shared" si="112"/>
        <v>0.26108629969283148</v>
      </c>
      <c r="M246">
        <f t="shared" si="113"/>
        <v>0.3503457446138234</v>
      </c>
    </row>
    <row r="247" spans="11:13" x14ac:dyDescent="0.25">
      <c r="K247">
        <f t="shared" si="114"/>
        <v>170.49999999999861</v>
      </c>
      <c r="L247">
        <f t="shared" si="112"/>
        <v>0.26325799503944791</v>
      </c>
      <c r="M247">
        <f t="shared" si="113"/>
        <v>0.35274648657455981</v>
      </c>
    </row>
    <row r="248" spans="11:13" x14ac:dyDescent="0.25">
      <c r="K248">
        <f t="shared" si="114"/>
        <v>170.5999999999986</v>
      </c>
      <c r="L248">
        <f t="shared" si="112"/>
        <v>0.26543887911716602</v>
      </c>
      <c r="M248">
        <f t="shared" si="113"/>
        <v>0.35515310685093993</v>
      </c>
    </row>
    <row r="249" spans="11:13" x14ac:dyDescent="0.25">
      <c r="K249">
        <f t="shared" si="114"/>
        <v>170.6999999999986</v>
      </c>
      <c r="L249">
        <f t="shared" si="112"/>
        <v>0.26762889346895219</v>
      </c>
      <c r="M249">
        <f t="shared" si="113"/>
        <v>0.3575655188123954</v>
      </c>
    </row>
    <row r="250" spans="11:13" x14ac:dyDescent="0.25">
      <c r="K250">
        <f t="shared" si="114"/>
        <v>170.79999999999859</v>
      </c>
      <c r="L250">
        <f t="shared" si="112"/>
        <v>0.26982797857978502</v>
      </c>
      <c r="M250">
        <f t="shared" si="113"/>
        <v>0.35998363513423914</v>
      </c>
    </row>
    <row r="251" spans="11:13" x14ac:dyDescent="0.25">
      <c r="K251">
        <f t="shared" si="114"/>
        <v>170.89999999999858</v>
      </c>
      <c r="L251">
        <f t="shared" si="112"/>
        <v>0.27203607388020068</v>
      </c>
      <c r="M251">
        <f t="shared" si="113"/>
        <v>0.36240736780699279</v>
      </c>
    </row>
    <row r="252" spans="11:13" x14ac:dyDescent="0.25">
      <c r="K252">
        <f t="shared" si="114"/>
        <v>170.99999999999858</v>
      </c>
      <c r="L252">
        <f t="shared" si="112"/>
        <v>0.27425311775004196</v>
      </c>
      <c r="M252">
        <f t="shared" si="113"/>
        <v>0.36483662814585077</v>
      </c>
    </row>
    <row r="253" spans="11:13" x14ac:dyDescent="0.25">
      <c r="K253">
        <f t="shared" si="114"/>
        <v>171.09999999999857</v>
      </c>
      <c r="L253">
        <f t="shared" si="112"/>
        <v>0.27647904752240904</v>
      </c>
      <c r="M253">
        <f t="shared" si="113"/>
        <v>0.36727132680027996</v>
      </c>
    </row>
    <row r="254" spans="11:13" x14ac:dyDescent="0.25">
      <c r="K254">
        <f t="shared" si="114"/>
        <v>171.19999999999857</v>
      </c>
      <c r="L254">
        <f t="shared" si="112"/>
        <v>0.27871379948781305</v>
      </c>
      <c r="M254">
        <f t="shared" si="113"/>
        <v>0.36971137376375224</v>
      </c>
    </row>
    <row r="255" spans="11:13" x14ac:dyDescent="0.25">
      <c r="K255">
        <f t="shared" si="114"/>
        <v>171.29999999999856</v>
      </c>
      <c r="L255">
        <f t="shared" si="112"/>
        <v>0.28095730889853199</v>
      </c>
      <c r="M255">
        <f t="shared" si="113"/>
        <v>0.37215667838360988</v>
      </c>
    </row>
    <row r="256" spans="11:13" x14ac:dyDescent="0.25">
      <c r="K256">
        <f t="shared" si="114"/>
        <v>171.39999999999856</v>
      </c>
      <c r="L256">
        <f t="shared" si="112"/>
        <v>0.28320950997316874</v>
      </c>
      <c r="M256">
        <f t="shared" si="113"/>
        <v>0.37460714937105982</v>
      </c>
    </row>
    <row r="257" spans="11:13" x14ac:dyDescent="0.25">
      <c r="K257">
        <f t="shared" si="114"/>
        <v>171.49999999999855</v>
      </c>
      <c r="L257">
        <f t="shared" si="112"/>
        <v>0.28547033590141113</v>
      </c>
      <c r="M257">
        <f t="shared" si="113"/>
        <v>0.37706269481129695</v>
      </c>
    </row>
    <row r="258" spans="11:13" x14ac:dyDescent="0.25">
      <c r="K258">
        <f t="shared" si="114"/>
        <v>171.59999999999854</v>
      </c>
      <c r="L258">
        <f t="shared" si="112"/>
        <v>0.28773971884899391</v>
      </c>
      <c r="M258">
        <f t="shared" si="113"/>
        <v>0.37952322217375328</v>
      </c>
    </row>
    <row r="259" spans="11:13" x14ac:dyDescent="0.25">
      <c r="K259">
        <f t="shared" si="114"/>
        <v>171.69999999999854</v>
      </c>
      <c r="L259">
        <f t="shared" ref="L259:L322" si="115">_xlfn.NORM.DIST(K259,$E$1,$E$2,TRUE)</f>
        <v>0.29001758996286153</v>
      </c>
      <c r="M259">
        <f t="shared" ref="M259:M322" si="116">_xlfn.NORM.DIST(K259,$E$4,$E$5,TRUE)</f>
        <v>0.38198863832247182</v>
      </c>
    </row>
    <row r="260" spans="11:13" x14ac:dyDescent="0.25">
      <c r="K260">
        <f t="shared" ref="K260:K323" si="117">K259+0.1</f>
        <v>171.79999999999853</v>
      </c>
      <c r="L260">
        <f t="shared" si="115"/>
        <v>0.29230387937653257</v>
      </c>
      <c r="M260">
        <f t="shared" si="116"/>
        <v>0.38445884952660314</v>
      </c>
    </row>
    <row r="261" spans="11:13" x14ac:dyDescent="0.25">
      <c r="K261">
        <f t="shared" si="117"/>
        <v>171.89999999999853</v>
      </c>
      <c r="L261">
        <f t="shared" si="115"/>
        <v>0.29459851621566419</v>
      </c>
      <c r="M261">
        <f t="shared" si="116"/>
        <v>0.38693376147102188</v>
      </c>
    </row>
    <row r="262" spans="11:13" x14ac:dyDescent="0.25">
      <c r="K262">
        <f t="shared" si="117"/>
        <v>171.99999999999852</v>
      </c>
      <c r="L262">
        <f t="shared" si="115"/>
        <v>0.29690142860381707</v>
      </c>
      <c r="M262">
        <f t="shared" si="116"/>
        <v>0.38941327926706282</v>
      </c>
    </row>
    <row r="263" spans="11:13" x14ac:dyDescent="0.25">
      <c r="K263">
        <f t="shared" si="117"/>
        <v>172.09999999999852</v>
      </c>
      <c r="L263">
        <f t="shared" si="115"/>
        <v>0.29921254366841976</v>
      </c>
      <c r="M263">
        <f t="shared" si="116"/>
        <v>0.39189730746337259</v>
      </c>
    </row>
    <row r="264" spans="11:13" x14ac:dyDescent="0.25">
      <c r="K264">
        <f t="shared" si="117"/>
        <v>172.19999999999851</v>
      </c>
      <c r="L264">
        <f t="shared" si="115"/>
        <v>0.30153178754693161</v>
      </c>
      <c r="M264">
        <f t="shared" si="116"/>
        <v>0.39438575005687693</v>
      </c>
    </row>
    <row r="265" spans="11:13" x14ac:dyDescent="0.25">
      <c r="K265">
        <f t="shared" si="117"/>
        <v>172.29999999999851</v>
      </c>
      <c r="L265">
        <f t="shared" si="115"/>
        <v>0.30385908539320422</v>
      </c>
      <c r="M265">
        <f t="shared" si="116"/>
        <v>0.39687851050385908</v>
      </c>
    </row>
    <row r="266" spans="11:13" x14ac:dyDescent="0.25">
      <c r="K266">
        <f t="shared" si="117"/>
        <v>172.3999999999985</v>
      </c>
      <c r="L266">
        <f t="shared" si="115"/>
        <v>0.30619436138404083</v>
      </c>
      <c r="M266">
        <f t="shared" si="116"/>
        <v>0.39937549173114995</v>
      </c>
    </row>
    <row r="267" spans="11:13" x14ac:dyDescent="0.25">
      <c r="K267">
        <f t="shared" si="117"/>
        <v>172.49999999999849</v>
      </c>
      <c r="L267">
        <f t="shared" si="115"/>
        <v>0.30853753872595147</v>
      </c>
      <c r="M267">
        <f t="shared" si="116"/>
        <v>0.40187659614742521</v>
      </c>
    </row>
    <row r="268" spans="11:13" x14ac:dyDescent="0.25">
      <c r="K268">
        <f t="shared" si="117"/>
        <v>172.59999999999849</v>
      </c>
      <c r="L268">
        <f t="shared" si="115"/>
        <v>0.31088853966210528</v>
      </c>
      <c r="M268">
        <f t="shared" si="116"/>
        <v>0.40438172565460939</v>
      </c>
    </row>
    <row r="269" spans="11:13" x14ac:dyDescent="0.25">
      <c r="K269">
        <f t="shared" si="117"/>
        <v>172.69999999999848</v>
      </c>
      <c r="L269">
        <f t="shared" si="115"/>
        <v>0.31324728547947667</v>
      </c>
      <c r="M269">
        <f t="shared" si="116"/>
        <v>0.40689078165938292</v>
      </c>
    </row>
    <row r="270" spans="11:13" x14ac:dyDescent="0.25">
      <c r="K270">
        <f t="shared" si="117"/>
        <v>172.79999999999848</v>
      </c>
      <c r="L270">
        <f t="shared" si="115"/>
        <v>0.31561369651618643</v>
      </c>
      <c r="M270">
        <f t="shared" si="116"/>
        <v>0.4094036650847912</v>
      </c>
    </row>
    <row r="271" spans="11:13" x14ac:dyDescent="0.25">
      <c r="K271">
        <f t="shared" si="117"/>
        <v>172.89999999999847</v>
      </c>
      <c r="L271">
        <f t="shared" si="115"/>
        <v>0.31798769216903616</v>
      </c>
      <c r="M271">
        <f t="shared" si="116"/>
        <v>0.41192027638195305</v>
      </c>
    </row>
    <row r="272" spans="11:13" x14ac:dyDescent="0.25">
      <c r="K272">
        <f t="shared" si="117"/>
        <v>172.99999999999847</v>
      </c>
      <c r="L272">
        <f t="shared" si="115"/>
        <v>0.32036919090123372</v>
      </c>
      <c r="M272">
        <f t="shared" si="116"/>
        <v>0.41444051554186528</v>
      </c>
    </row>
    <row r="273" spans="11:13" x14ac:dyDescent="0.25">
      <c r="K273">
        <f t="shared" si="117"/>
        <v>173.09999999999846</v>
      </c>
      <c r="L273">
        <f t="shared" si="115"/>
        <v>0.32275811025031087</v>
      </c>
      <c r="M273">
        <f t="shared" si="116"/>
        <v>0.4169642821073033</v>
      </c>
    </row>
    <row r="274" spans="11:13" x14ac:dyDescent="0.25">
      <c r="K274">
        <f t="shared" si="117"/>
        <v>173.19999999999845</v>
      </c>
      <c r="L274">
        <f t="shared" si="115"/>
        <v>0.32515436683622967</v>
      </c>
      <c r="M274">
        <f t="shared" si="116"/>
        <v>0.41949147518481267</v>
      </c>
    </row>
    <row r="275" spans="11:13" x14ac:dyDescent="0.25">
      <c r="K275">
        <f t="shared" si="117"/>
        <v>173.29999999999845</v>
      </c>
      <c r="L275">
        <f t="shared" si="115"/>
        <v>0.32755787636967881</v>
      </c>
      <c r="M275">
        <f t="shared" si="116"/>
        <v>0.42202199345679114</v>
      </c>
    </row>
    <row r="276" spans="11:13" x14ac:dyDescent="0.25">
      <c r="K276">
        <f t="shared" si="117"/>
        <v>173.39999999999844</v>
      </c>
      <c r="L276">
        <f t="shared" si="115"/>
        <v>0.32996855366055605</v>
      </c>
      <c r="M276">
        <f t="shared" si="116"/>
        <v>0.42455573519365852</v>
      </c>
    </row>
    <row r="277" spans="11:13" x14ac:dyDescent="0.25">
      <c r="K277">
        <f t="shared" si="117"/>
        <v>173.49999999999844</v>
      </c>
      <c r="L277">
        <f t="shared" si="115"/>
        <v>0.3323863126266372</v>
      </c>
      <c r="M277">
        <f t="shared" si="116"/>
        <v>0.42709259826611079</v>
      </c>
    </row>
    <row r="278" spans="11:13" x14ac:dyDescent="0.25">
      <c r="K278">
        <f t="shared" si="117"/>
        <v>173.59999999999843</v>
      </c>
      <c r="L278">
        <f t="shared" si="115"/>
        <v>0.33481106630242996</v>
      </c>
      <c r="M278">
        <f t="shared" si="116"/>
        <v>0.4296324801574577</v>
      </c>
    </row>
    <row r="279" spans="11:13" x14ac:dyDescent="0.25">
      <c r="K279">
        <f t="shared" si="117"/>
        <v>173.69999999999843</v>
      </c>
      <c r="L279">
        <f t="shared" si="115"/>
        <v>0.33724272684821111</v>
      </c>
      <c r="M279">
        <f t="shared" si="116"/>
        <v>0.43217527797603977</v>
      </c>
    </row>
    <row r="280" spans="11:13" x14ac:dyDescent="0.25">
      <c r="K280">
        <f t="shared" si="117"/>
        <v>173.79999999999842</v>
      </c>
      <c r="L280">
        <f t="shared" si="115"/>
        <v>0.33968120555924475</v>
      </c>
      <c r="M280">
        <f t="shared" si="116"/>
        <v>0.43472088846772328</v>
      </c>
    </row>
    <row r="281" spans="11:13" x14ac:dyDescent="0.25">
      <c r="K281">
        <f t="shared" si="117"/>
        <v>173.89999999999841</v>
      </c>
      <c r="L281">
        <f t="shared" si="115"/>
        <v>0.34212641287518164</v>
      </c>
      <c r="M281">
        <f t="shared" si="116"/>
        <v>0.43726920802847025</v>
      </c>
    </row>
    <row r="282" spans="11:13" x14ac:dyDescent="0.25">
      <c r="K282">
        <f t="shared" si="117"/>
        <v>173.99999999999841</v>
      </c>
      <c r="L282">
        <f t="shared" si="115"/>
        <v>0.34457825838963674</v>
      </c>
      <c r="M282">
        <f t="shared" si="116"/>
        <v>0.43982013271698112</v>
      </c>
    </row>
    <row r="283" spans="11:13" x14ac:dyDescent="0.25">
      <c r="K283">
        <f t="shared" si="117"/>
        <v>174.0999999999984</v>
      </c>
      <c r="L283">
        <f t="shared" si="115"/>
        <v>0.34703665085994373</v>
      </c>
      <c r="M283">
        <f t="shared" si="116"/>
        <v>0.44237355826740721</v>
      </c>
    </row>
    <row r="284" spans="11:13" x14ac:dyDescent="0.25">
      <c r="K284">
        <f t="shared" si="117"/>
        <v>174.1999999999984</v>
      </c>
      <c r="L284">
        <f t="shared" si="115"/>
        <v>0.34950149821708554</v>
      </c>
      <c r="M284">
        <f t="shared" si="116"/>
        <v>0.44492938010213062</v>
      </c>
    </row>
    <row r="285" spans="11:13" x14ac:dyDescent="0.25">
      <c r="K285">
        <f t="shared" si="117"/>
        <v>174.29999999999839</v>
      </c>
      <c r="L285">
        <f t="shared" si="115"/>
        <v>0.35197270757579735</v>
      </c>
      <c r="M285">
        <f t="shared" si="116"/>
        <v>0.44748749334460891</v>
      </c>
    </row>
    <row r="286" spans="11:13" x14ac:dyDescent="0.25">
      <c r="K286">
        <f t="shared" si="117"/>
        <v>174.39999999999839</v>
      </c>
      <c r="L286">
        <f t="shared" si="115"/>
        <v>0.35445018524484262</v>
      </c>
      <c r="M286">
        <f t="shared" si="116"/>
        <v>0.45004779283228191</v>
      </c>
    </row>
    <row r="287" spans="11:13" x14ac:dyDescent="0.25">
      <c r="K287">
        <f t="shared" si="117"/>
        <v>174.49999999999838</v>
      </c>
      <c r="L287">
        <f t="shared" si="115"/>
        <v>0.35693383673745827</v>
      </c>
      <c r="M287">
        <f t="shared" si="116"/>
        <v>0.45261017312953822</v>
      </c>
    </row>
    <row r="288" spans="11:13" x14ac:dyDescent="0.25">
      <c r="K288">
        <f t="shared" si="117"/>
        <v>174.59999999999837</v>
      </c>
      <c r="L288">
        <f t="shared" si="115"/>
        <v>0.35942356678196818</v>
      </c>
      <c r="M288">
        <f t="shared" si="116"/>
        <v>0.45517452854073814</v>
      </c>
    </row>
    <row r="289" spans="11:13" x14ac:dyDescent="0.25">
      <c r="K289">
        <f t="shared" si="117"/>
        <v>174.69999999999837</v>
      </c>
      <c r="L289">
        <f t="shared" si="115"/>
        <v>0.36191927933256318</v>
      </c>
      <c r="M289">
        <f t="shared" si="116"/>
        <v>0.45774075312329127</v>
      </c>
    </row>
    <row r="290" spans="11:13" x14ac:dyDescent="0.25">
      <c r="K290">
        <f t="shared" si="117"/>
        <v>174.79999999999836</v>
      </c>
      <c r="L290">
        <f t="shared" si="115"/>
        <v>0.36442087758024466</v>
      </c>
      <c r="M290">
        <f t="shared" si="116"/>
        <v>0.46030874070078504</v>
      </c>
    </row>
    <row r="291" spans="11:13" x14ac:dyDescent="0.25">
      <c r="K291">
        <f t="shared" si="117"/>
        <v>174.89999999999836</v>
      </c>
      <c r="L291">
        <f t="shared" si="115"/>
        <v>0.36692826396393069</v>
      </c>
      <c r="M291">
        <f t="shared" si="116"/>
        <v>0.46287838487616234</v>
      </c>
    </row>
    <row r="292" spans="11:13" x14ac:dyDescent="0.25">
      <c r="K292">
        <f t="shared" si="117"/>
        <v>174.99999999999835</v>
      </c>
      <c r="L292">
        <f t="shared" si="115"/>
        <v>0.36944134018172214</v>
      </c>
      <c r="M292">
        <f t="shared" si="116"/>
        <v>0.46544957904494522</v>
      </c>
    </row>
    <row r="293" spans="11:13" x14ac:dyDescent="0.25">
      <c r="K293">
        <f t="shared" si="117"/>
        <v>175.09999999999835</v>
      </c>
      <c r="L293">
        <f t="shared" si="115"/>
        <v>0.37196000720232658</v>
      </c>
      <c r="M293">
        <f t="shared" si="116"/>
        <v>0.46802221640850156</v>
      </c>
    </row>
    <row r="294" spans="11:13" x14ac:dyDescent="0.25">
      <c r="K294">
        <f t="shared" si="117"/>
        <v>175.19999999999834</v>
      </c>
      <c r="L294">
        <f t="shared" si="115"/>
        <v>0.37448416527663808</v>
      </c>
      <c r="M294">
        <f t="shared" si="116"/>
        <v>0.47059618998735253</v>
      </c>
    </row>
    <row r="295" spans="11:13" x14ac:dyDescent="0.25">
      <c r="K295">
        <f t="shared" si="117"/>
        <v>175.29999999999833</v>
      </c>
      <c r="L295">
        <f t="shared" si="115"/>
        <v>0.37701371394947009</v>
      </c>
      <c r="M295">
        <f t="shared" si="116"/>
        <v>0.47317139263451763</v>
      </c>
    </row>
    <row r="296" spans="11:13" x14ac:dyDescent="0.25">
      <c r="K296">
        <f t="shared" si="117"/>
        <v>175.39999999999833</v>
      </c>
      <c r="L296">
        <f t="shared" si="115"/>
        <v>0.37954855207144056</v>
      </c>
      <c r="M296">
        <f t="shared" si="116"/>
        <v>0.47574771704889501</v>
      </c>
    </row>
    <row r="297" spans="11:13" x14ac:dyDescent="0.25">
      <c r="K297">
        <f t="shared" si="117"/>
        <v>175.49999999999832</v>
      </c>
      <c r="L297">
        <f t="shared" si="115"/>
        <v>0.38208857781100469</v>
      </c>
      <c r="M297">
        <f t="shared" si="116"/>
        <v>0.47832505578867374</v>
      </c>
    </row>
    <row r="298" spans="11:13" x14ac:dyDescent="0.25">
      <c r="K298">
        <f t="shared" si="117"/>
        <v>175.59999999999832</v>
      </c>
      <c r="L298">
        <f t="shared" si="115"/>
        <v>0.38463368866663522</v>
      </c>
      <c r="M298">
        <f t="shared" si="116"/>
        <v>0.48090330128477549</v>
      </c>
    </row>
    <row r="299" spans="11:13" x14ac:dyDescent="0.25">
      <c r="K299">
        <f t="shared" si="117"/>
        <v>175.69999999999831</v>
      </c>
      <c r="L299">
        <f t="shared" si="115"/>
        <v>0.38718378147914628</v>
      </c>
      <c r="M299">
        <f t="shared" si="116"/>
        <v>0.48348234585432298</v>
      </c>
    </row>
    <row r="300" spans="11:13" x14ac:dyDescent="0.25">
      <c r="K300">
        <f t="shared" si="117"/>
        <v>175.79999999999831</v>
      </c>
      <c r="L300">
        <f t="shared" si="115"/>
        <v>0.38973875244415945</v>
      </c>
      <c r="M300">
        <f t="shared" si="116"/>
        <v>0.48606208171413234</v>
      </c>
    </row>
    <row r="301" spans="11:13" x14ac:dyDescent="0.25">
      <c r="K301">
        <f t="shared" si="117"/>
        <v>175.8999999999983</v>
      </c>
      <c r="L301">
        <f t="shared" si="115"/>
        <v>0.39229849712470855</v>
      </c>
      <c r="M301">
        <f t="shared" si="116"/>
        <v>0.48864240099422585</v>
      </c>
    </row>
    <row r="302" spans="11:13" x14ac:dyDescent="0.25">
      <c r="K302">
        <f t="shared" si="117"/>
        <v>175.99999999999829</v>
      </c>
      <c r="L302">
        <f t="shared" si="115"/>
        <v>0.39486291046398136</v>
      </c>
      <c r="M302">
        <f t="shared" si="116"/>
        <v>0.49122319575136375</v>
      </c>
    </row>
    <row r="303" spans="11:13" x14ac:dyDescent="0.25">
      <c r="K303">
        <f t="shared" si="117"/>
        <v>176.09999999999829</v>
      </c>
      <c r="L303">
        <f t="shared" si="115"/>
        <v>0.39743188679819552</v>
      </c>
      <c r="M303">
        <f t="shared" si="116"/>
        <v>0.49380435798259054</v>
      </c>
    </row>
    <row r="304" spans="11:13" x14ac:dyDescent="0.25">
      <c r="K304">
        <f t="shared" si="117"/>
        <v>176.19999999999828</v>
      </c>
      <c r="L304">
        <f t="shared" si="115"/>
        <v>0.40000531986960552</v>
      </c>
      <c r="M304">
        <f t="shared" si="116"/>
        <v>0.49638577963879443</v>
      </c>
    </row>
    <row r="305" spans="11:13" x14ac:dyDescent="0.25">
      <c r="K305">
        <f t="shared" si="117"/>
        <v>176.29999999999828</v>
      </c>
      <c r="L305">
        <f t="shared" si="115"/>
        <v>0.40258310283963922</v>
      </c>
      <c r="M305">
        <f t="shared" si="116"/>
        <v>0.49896735263827591</v>
      </c>
    </row>
    <row r="306" spans="11:13" x14ac:dyDescent="0.25">
      <c r="K306">
        <f t="shared" si="117"/>
        <v>176.39999999999827</v>
      </c>
      <c r="L306">
        <f t="shared" si="115"/>
        <v>0.40516512830215951</v>
      </c>
      <c r="M306">
        <f t="shared" si="116"/>
        <v>0.50154896888032352</v>
      </c>
    </row>
    <row r="307" spans="11:13" x14ac:dyDescent="0.25">
      <c r="K307">
        <f t="shared" si="117"/>
        <v>176.49999999999827</v>
      </c>
      <c r="L307">
        <f t="shared" si="115"/>
        <v>0.40775128829685042</v>
      </c>
      <c r="M307">
        <f t="shared" si="116"/>
        <v>0.50413052025879357</v>
      </c>
    </row>
    <row r="308" spans="11:13" x14ac:dyDescent="0.25">
      <c r="K308">
        <f t="shared" si="117"/>
        <v>176.59999999999826</v>
      </c>
      <c r="L308">
        <f t="shared" si="115"/>
        <v>0.41034147432272311</v>
      </c>
      <c r="M308">
        <f t="shared" si="116"/>
        <v>0.50671189867569066</v>
      </c>
    </row>
    <row r="309" spans="11:13" x14ac:dyDescent="0.25">
      <c r="K309">
        <f t="shared" si="117"/>
        <v>176.69999999999825</v>
      </c>
      <c r="L309">
        <f t="shared" si="115"/>
        <v>0.41293557735174008</v>
      </c>
      <c r="M309">
        <f t="shared" si="116"/>
        <v>0.50929299605474698</v>
      </c>
    </row>
    <row r="310" spans="11:13" x14ac:dyDescent="0.25">
      <c r="K310">
        <f t="shared" si="117"/>
        <v>176.79999999999825</v>
      </c>
      <c r="L310">
        <f t="shared" si="115"/>
        <v>0.41553348784255395</v>
      </c>
      <c r="M310">
        <f t="shared" si="116"/>
        <v>0.51187370435499668</v>
      </c>
    </row>
    <row r="311" spans="11:13" x14ac:dyDescent="0.25">
      <c r="K311">
        <f t="shared" si="117"/>
        <v>176.89999999999824</v>
      </c>
      <c r="L311">
        <f t="shared" si="115"/>
        <v>0.41813509575435898</v>
      </c>
      <c r="M311">
        <f t="shared" si="116"/>
        <v>0.51445391558434317</v>
      </c>
    </row>
    <row r="312" spans="11:13" x14ac:dyDescent="0.25">
      <c r="K312">
        <f t="shared" si="117"/>
        <v>176.99999999999824</v>
      </c>
      <c r="L312">
        <f t="shared" si="115"/>
        <v>0.42074029056085105</v>
      </c>
      <c r="M312">
        <f t="shared" si="116"/>
        <v>0.51703352181311568</v>
      </c>
    </row>
    <row r="313" spans="11:13" x14ac:dyDescent="0.25">
      <c r="K313">
        <f t="shared" si="117"/>
        <v>177.09999999999823</v>
      </c>
      <c r="L313">
        <f t="shared" si="115"/>
        <v>0.42334896126429439</v>
      </c>
      <c r="M313">
        <f t="shared" si="116"/>
        <v>0.51961241518761347</v>
      </c>
    </row>
    <row r="314" spans="11:13" x14ac:dyDescent="0.25">
      <c r="K314">
        <f t="shared" si="117"/>
        <v>177.19999999999823</v>
      </c>
      <c r="L314">
        <f t="shared" si="115"/>
        <v>0.42596099640969137</v>
      </c>
      <c r="M314">
        <f t="shared" si="116"/>
        <v>0.52219048794363343</v>
      </c>
    </row>
    <row r="315" spans="11:13" x14ac:dyDescent="0.25">
      <c r="K315">
        <f t="shared" si="117"/>
        <v>177.29999999999822</v>
      </c>
      <c r="L315">
        <f t="shared" si="115"/>
        <v>0.42857628409905268</v>
      </c>
      <c r="M315">
        <f t="shared" si="116"/>
        <v>0.52476763241997937</v>
      </c>
    </row>
    <row r="316" spans="11:13" x14ac:dyDescent="0.25">
      <c r="K316">
        <f t="shared" si="117"/>
        <v>177.39999999999822</v>
      </c>
      <c r="L316">
        <f t="shared" si="115"/>
        <v>0.43119471200576437</v>
      </c>
      <c r="M316">
        <f t="shared" si="116"/>
        <v>0.52734374107194992</v>
      </c>
    </row>
    <row r="317" spans="11:13" x14ac:dyDescent="0.25">
      <c r="K317">
        <f t="shared" si="117"/>
        <v>177.49999999999821</v>
      </c>
      <c r="L317">
        <f t="shared" si="115"/>
        <v>0.43381616738904938</v>
      </c>
      <c r="M317">
        <f t="shared" si="116"/>
        <v>0.52991870648480144</v>
      </c>
    </row>
    <row r="318" spans="11:13" x14ac:dyDescent="0.25">
      <c r="K318">
        <f t="shared" si="117"/>
        <v>177.5999999999982</v>
      </c>
      <c r="L318">
        <f t="shared" si="115"/>
        <v>0.43644053710851999</v>
      </c>
      <c r="M318">
        <f t="shared" si="116"/>
        <v>0.53249242138718433</v>
      </c>
    </row>
    <row r="319" spans="11:13" x14ac:dyDescent="0.25">
      <c r="K319">
        <f t="shared" si="117"/>
        <v>177.6999999999982</v>
      </c>
      <c r="L319">
        <f t="shared" si="115"/>
        <v>0.43906770763881819</v>
      </c>
      <c r="M319">
        <f t="shared" si="116"/>
        <v>0.53506477866454927</v>
      </c>
    </row>
    <row r="320" spans="11:13" x14ac:dyDescent="0.25">
      <c r="K320">
        <f t="shared" si="117"/>
        <v>177.79999999999819</v>
      </c>
      <c r="L320">
        <f t="shared" si="115"/>
        <v>0.44169756508434072</v>
      </c>
      <c r="M320">
        <f t="shared" si="116"/>
        <v>0.53763567137252011</v>
      </c>
    </row>
    <row r="321" spans="11:13" x14ac:dyDescent="0.25">
      <c r="K321">
        <f t="shared" si="117"/>
        <v>177.89999999999819</v>
      </c>
      <c r="L321">
        <f t="shared" si="115"/>
        <v>0.44432999519404581</v>
      </c>
      <c r="M321">
        <f t="shared" si="116"/>
        <v>0.54020499275023226</v>
      </c>
    </row>
    <row r="322" spans="11:13" x14ac:dyDescent="0.25">
      <c r="K322">
        <f t="shared" si="117"/>
        <v>177.99999999999818</v>
      </c>
      <c r="L322">
        <f t="shared" si="115"/>
        <v>0.44696488337633805</v>
      </c>
      <c r="M322">
        <f t="shared" si="116"/>
        <v>0.54277263623363203</v>
      </c>
    </row>
    <row r="323" spans="11:13" x14ac:dyDescent="0.25">
      <c r="K323">
        <f t="shared" si="117"/>
        <v>178.09999999999818</v>
      </c>
      <c r="L323">
        <f t="shared" ref="L323:L386" si="118">_xlfn.NORM.DIST(K323,$E$1,$E$2,TRUE)</f>
        <v>0.44960211471402872</v>
      </c>
      <c r="M323">
        <f t="shared" ref="M323:M386" si="119">_xlfn.NORM.DIST(K323,$E$4,$E$5,TRUE)</f>
        <v>0.5453384954687347</v>
      </c>
    </row>
    <row r="324" spans="11:13" x14ac:dyDescent="0.25">
      <c r="K324">
        <f t="shared" ref="K324:K387" si="120">K323+0.1</f>
        <v>178.19999999999817</v>
      </c>
      <c r="L324">
        <f t="shared" si="118"/>
        <v>0.45224157397936782</v>
      </c>
      <c r="M324">
        <f t="shared" si="119"/>
        <v>0.54790246432483958</v>
      </c>
    </row>
    <row r="325" spans="11:13" x14ac:dyDescent="0.25">
      <c r="K325">
        <f t="shared" si="120"/>
        <v>178.29999999999816</v>
      </c>
      <c r="L325">
        <f t="shared" si="118"/>
        <v>0.45488314564914456</v>
      </c>
      <c r="M325">
        <f t="shared" si="119"/>
        <v>0.55046443690769753</v>
      </c>
    </row>
    <row r="326" spans="11:13" x14ac:dyDescent="0.25">
      <c r="K326">
        <f t="shared" si="120"/>
        <v>178.39999999999816</v>
      </c>
      <c r="L326">
        <f t="shared" si="118"/>
        <v>0.45752671391985344</v>
      </c>
      <c r="M326">
        <f t="shared" si="119"/>
        <v>0.5530243075726301</v>
      </c>
    </row>
    <row r="327" spans="11:13" x14ac:dyDescent="0.25">
      <c r="K327">
        <f t="shared" si="120"/>
        <v>178.49999999999815</v>
      </c>
      <c r="L327">
        <f t="shared" si="118"/>
        <v>0.46017216272292211</v>
      </c>
      <c r="M327">
        <f t="shared" si="119"/>
        <v>0.55558197093759609</v>
      </c>
    </row>
    <row r="328" spans="11:13" x14ac:dyDescent="0.25">
      <c r="K328">
        <f t="shared" si="120"/>
        <v>178.59999999999815</v>
      </c>
      <c r="L328">
        <f t="shared" si="118"/>
        <v>0.46281937573999804</v>
      </c>
      <c r="M328">
        <f t="shared" si="119"/>
        <v>0.55813732189620335</v>
      </c>
    </row>
    <row r="329" spans="11:13" x14ac:dyDescent="0.25">
      <c r="K329">
        <f t="shared" si="120"/>
        <v>178.69999999999814</v>
      </c>
      <c r="L329">
        <f t="shared" si="118"/>
        <v>0.46546823641829027</v>
      </c>
      <c r="M329">
        <f t="shared" si="119"/>
        <v>0.56069025563066388</v>
      </c>
    </row>
    <row r="330" spans="11:13" x14ac:dyDescent="0.25">
      <c r="K330">
        <f t="shared" si="120"/>
        <v>178.79999999999814</v>
      </c>
      <c r="L330">
        <f t="shared" si="118"/>
        <v>0.46811862798596321</v>
      </c>
      <c r="M330">
        <f t="shared" si="119"/>
        <v>0.56324066762468805</v>
      </c>
    </row>
    <row r="331" spans="11:13" x14ac:dyDescent="0.25">
      <c r="K331">
        <f t="shared" si="120"/>
        <v>178.89999999999813</v>
      </c>
      <c r="L331">
        <f t="shared" si="118"/>
        <v>0.47077043346757902</v>
      </c>
      <c r="M331">
        <f t="shared" si="119"/>
        <v>0.56578845367631658</v>
      </c>
    </row>
    <row r="332" spans="11:13" x14ac:dyDescent="0.25">
      <c r="K332">
        <f t="shared" si="120"/>
        <v>178.99999999999812</v>
      </c>
      <c r="L332">
        <f t="shared" si="118"/>
        <v>0.47342353569958512</v>
      </c>
      <c r="M332">
        <f t="shared" si="119"/>
        <v>0.56833350991068765</v>
      </c>
    </row>
    <row r="333" spans="11:13" x14ac:dyDescent="0.25">
      <c r="K333">
        <f t="shared" si="120"/>
        <v>179.09999999999812</v>
      </c>
      <c r="L333">
        <f t="shared" si="118"/>
        <v>0.4760778173458432</v>
      </c>
      <c r="M333">
        <f t="shared" si="119"/>
        <v>0.57087573279273474</v>
      </c>
    </row>
    <row r="334" spans="11:13" x14ac:dyDescent="0.25">
      <c r="K334">
        <f t="shared" si="120"/>
        <v>179.19999999999811</v>
      </c>
      <c r="L334">
        <f t="shared" si="118"/>
        <v>0.47873316091319679</v>
      </c>
      <c r="M334">
        <f t="shared" si="119"/>
        <v>0.57341501913981607</v>
      </c>
    </row>
    <row r="335" spans="11:13" x14ac:dyDescent="0.25">
      <c r="K335">
        <f t="shared" si="120"/>
        <v>179.29999999999811</v>
      </c>
      <c r="L335">
        <f t="shared" si="118"/>
        <v>0.48138944876707351</v>
      </c>
      <c r="M335">
        <f t="shared" si="119"/>
        <v>0.57595126613426872</v>
      </c>
    </row>
    <row r="336" spans="11:13" x14ac:dyDescent="0.25">
      <c r="K336">
        <f t="shared" si="120"/>
        <v>179.3999999999981</v>
      </c>
      <c r="L336">
        <f t="shared" si="118"/>
        <v>0.4840465631471188</v>
      </c>
      <c r="M336">
        <f t="shared" si="119"/>
        <v>0.5784843713358887</v>
      </c>
    </row>
    <row r="337" spans="11:13" x14ac:dyDescent="0.25">
      <c r="K337">
        <f t="shared" si="120"/>
        <v>179.4999999999981</v>
      </c>
      <c r="L337">
        <f t="shared" si="118"/>
        <v>0.48670438618285727</v>
      </c>
      <c r="M337">
        <f t="shared" si="119"/>
        <v>0.5810142326943325</v>
      </c>
    </row>
    <row r="338" spans="11:13" x14ac:dyDescent="0.25">
      <c r="K338">
        <f t="shared" si="120"/>
        <v>179.59999999999809</v>
      </c>
      <c r="L338">
        <f t="shared" si="118"/>
        <v>0.4893627999093792</v>
      </c>
      <c r="M338">
        <f t="shared" si="119"/>
        <v>0.58354074856143778</v>
      </c>
    </row>
    <row r="339" spans="11:13" x14ac:dyDescent="0.25">
      <c r="K339">
        <f t="shared" si="120"/>
        <v>179.69999999999808</v>
      </c>
      <c r="L339">
        <f t="shared" si="118"/>
        <v>0.4920216862830471</v>
      </c>
      <c r="M339">
        <f t="shared" si="119"/>
        <v>0.58606381770346117</v>
      </c>
    </row>
    <row r="340" spans="11:13" x14ac:dyDescent="0.25">
      <c r="K340">
        <f t="shared" si="120"/>
        <v>179.79999999999808</v>
      </c>
      <c r="L340">
        <f t="shared" si="118"/>
        <v>0.49468092719722051</v>
      </c>
      <c r="M340">
        <f t="shared" si="119"/>
        <v>0.58858333931323048</v>
      </c>
    </row>
    <row r="341" spans="11:13" x14ac:dyDescent="0.25">
      <c r="K341">
        <f t="shared" si="120"/>
        <v>179.89999999999807</v>
      </c>
      <c r="L341">
        <f t="shared" si="118"/>
        <v>0.49734040449799455</v>
      </c>
      <c r="M341">
        <f t="shared" si="119"/>
        <v>0.5910992130222088</v>
      </c>
    </row>
    <row r="342" spans="11:13" x14ac:dyDescent="0.25">
      <c r="K342">
        <f t="shared" si="120"/>
        <v>179.99999999999807</v>
      </c>
      <c r="L342">
        <f t="shared" si="118"/>
        <v>0.4999999999999486</v>
      </c>
      <c r="M342">
        <f t="shared" si="119"/>
        <v>0.59361133891246864</v>
      </c>
    </row>
    <row r="343" spans="11:13" x14ac:dyDescent="0.25">
      <c r="K343">
        <f t="shared" si="120"/>
        <v>180.09999999999806</v>
      </c>
      <c r="L343">
        <f t="shared" si="118"/>
        <v>0.50265959550190265</v>
      </c>
      <c r="M343">
        <f t="shared" si="119"/>
        <v>0.59611961752857234</v>
      </c>
    </row>
    <row r="344" spans="11:13" x14ac:dyDescent="0.25">
      <c r="K344">
        <f t="shared" si="120"/>
        <v>180.19999999999806</v>
      </c>
      <c r="L344">
        <f t="shared" si="118"/>
        <v>0.50531907280267663</v>
      </c>
      <c r="M344">
        <f t="shared" si="119"/>
        <v>0.5986239498893593</v>
      </c>
    </row>
    <row r="345" spans="11:13" x14ac:dyDescent="0.25">
      <c r="K345">
        <f t="shared" si="120"/>
        <v>180.29999999999805</v>
      </c>
      <c r="L345">
        <f t="shared" si="118"/>
        <v>0.50797831371685009</v>
      </c>
      <c r="M345">
        <f t="shared" si="119"/>
        <v>0.60112423749963284</v>
      </c>
    </row>
    <row r="346" spans="11:13" x14ac:dyDescent="0.25">
      <c r="K346">
        <f t="shared" si="120"/>
        <v>180.39999999999804</v>
      </c>
      <c r="L346">
        <f t="shared" si="118"/>
        <v>0.51063720009051805</v>
      </c>
      <c r="M346">
        <f t="shared" si="119"/>
        <v>0.60362038236175053</v>
      </c>
    </row>
    <row r="347" spans="11:13" x14ac:dyDescent="0.25">
      <c r="K347">
        <f t="shared" si="120"/>
        <v>180.49999999999804</v>
      </c>
      <c r="L347">
        <f t="shared" si="118"/>
        <v>0.51329561381703992</v>
      </c>
      <c r="M347">
        <f t="shared" si="119"/>
        <v>0.60611228698711039</v>
      </c>
    </row>
    <row r="348" spans="11:13" x14ac:dyDescent="0.25">
      <c r="K348">
        <f t="shared" si="120"/>
        <v>180.59999999999803</v>
      </c>
      <c r="L348">
        <f t="shared" si="118"/>
        <v>0.5159534368527785</v>
      </c>
      <c r="M348">
        <f t="shared" si="119"/>
        <v>0.60859985440753317</v>
      </c>
    </row>
    <row r="349" spans="11:13" x14ac:dyDescent="0.25">
      <c r="K349">
        <f t="shared" si="120"/>
        <v>180.69999999999803</v>
      </c>
      <c r="L349">
        <f t="shared" si="118"/>
        <v>0.51861055123282385</v>
      </c>
      <c r="M349">
        <f t="shared" si="119"/>
        <v>0.61108298818653906</v>
      </c>
    </row>
    <row r="350" spans="11:13" x14ac:dyDescent="0.25">
      <c r="K350">
        <f t="shared" si="120"/>
        <v>180.79999999999802</v>
      </c>
      <c r="L350">
        <f t="shared" si="118"/>
        <v>0.52126683908670057</v>
      </c>
      <c r="M350">
        <f t="shared" si="119"/>
        <v>0.61356159243051511</v>
      </c>
    </row>
    <row r="351" spans="11:13" x14ac:dyDescent="0.25">
      <c r="K351">
        <f t="shared" si="120"/>
        <v>180.89999999999802</v>
      </c>
      <c r="L351">
        <f t="shared" si="118"/>
        <v>0.5239221826540541</v>
      </c>
      <c r="M351">
        <f t="shared" si="119"/>
        <v>0.61603557179977209</v>
      </c>
    </row>
    <row r="352" spans="11:13" x14ac:dyDescent="0.25">
      <c r="K352">
        <f t="shared" si="120"/>
        <v>180.99999999999801</v>
      </c>
      <c r="L352">
        <f t="shared" si="118"/>
        <v>0.52657646430031235</v>
      </c>
      <c r="M352">
        <f t="shared" si="119"/>
        <v>0.61850483151948799</v>
      </c>
    </row>
    <row r="353" spans="11:13" x14ac:dyDescent="0.25">
      <c r="K353">
        <f t="shared" si="120"/>
        <v>181.099999999998</v>
      </c>
      <c r="L353">
        <f t="shared" si="118"/>
        <v>0.52922956653231845</v>
      </c>
      <c r="M353">
        <f t="shared" si="119"/>
        <v>0.62096927739053775</v>
      </c>
    </row>
    <row r="354" spans="11:13" x14ac:dyDescent="0.25">
      <c r="K354">
        <f t="shared" si="120"/>
        <v>181.199999999998</v>
      </c>
      <c r="L354">
        <f t="shared" si="118"/>
        <v>0.53188137201393437</v>
      </c>
      <c r="M354">
        <f t="shared" si="119"/>
        <v>0.62342881580020493</v>
      </c>
    </row>
    <row r="355" spans="11:13" x14ac:dyDescent="0.25">
      <c r="K355">
        <f t="shared" si="120"/>
        <v>181.29999999999799</v>
      </c>
      <c r="L355">
        <f t="shared" si="118"/>
        <v>0.53453176358160737</v>
      </c>
      <c r="M355">
        <f t="shared" si="119"/>
        <v>0.62588335373277448</v>
      </c>
    </row>
    <row r="356" spans="11:13" x14ac:dyDescent="0.25">
      <c r="K356">
        <f t="shared" si="120"/>
        <v>181.39999999999799</v>
      </c>
      <c r="L356">
        <f t="shared" si="118"/>
        <v>0.53718062425989954</v>
      </c>
      <c r="M356">
        <f t="shared" si="119"/>
        <v>0.62833279878000492</v>
      </c>
    </row>
    <row r="357" spans="11:13" x14ac:dyDescent="0.25">
      <c r="K357">
        <f t="shared" si="120"/>
        <v>181.49999999999798</v>
      </c>
      <c r="L357">
        <f t="shared" si="118"/>
        <v>0.53982783727697559</v>
      </c>
      <c r="M357">
        <f t="shared" si="119"/>
        <v>0.63077705915147775</v>
      </c>
    </row>
    <row r="358" spans="11:13" x14ac:dyDescent="0.25">
      <c r="K358">
        <f t="shared" si="120"/>
        <v>181.59999999999798</v>
      </c>
      <c r="L358">
        <f t="shared" si="118"/>
        <v>0.5424732860800443</v>
      </c>
      <c r="M358">
        <f t="shared" si="119"/>
        <v>0.63321604368482132</v>
      </c>
    </row>
    <row r="359" spans="11:13" x14ac:dyDescent="0.25">
      <c r="K359">
        <f t="shared" si="120"/>
        <v>181.69999999999797</v>
      </c>
      <c r="L359">
        <f t="shared" si="118"/>
        <v>0.5451168543507533</v>
      </c>
      <c r="M359">
        <f t="shared" si="119"/>
        <v>0.63564966185580796</v>
      </c>
    </row>
    <row r="360" spans="11:13" x14ac:dyDescent="0.25">
      <c r="K360">
        <f t="shared" si="120"/>
        <v>181.79999999999797</v>
      </c>
      <c r="L360">
        <f t="shared" si="118"/>
        <v>0.54775842602053015</v>
      </c>
      <c r="M360">
        <f t="shared" si="119"/>
        <v>0.63807782378832401</v>
      </c>
    </row>
    <row r="361" spans="11:13" x14ac:dyDescent="0.25">
      <c r="K361">
        <f t="shared" si="120"/>
        <v>181.89999999999796</v>
      </c>
      <c r="L361">
        <f t="shared" si="118"/>
        <v>0.5503978852858693</v>
      </c>
      <c r="M361">
        <f t="shared" si="119"/>
        <v>0.64050044026420716</v>
      </c>
    </row>
    <row r="362" spans="11:13" x14ac:dyDescent="0.25">
      <c r="K362">
        <f t="shared" si="120"/>
        <v>181.99999999999795</v>
      </c>
      <c r="L362">
        <f t="shared" si="118"/>
        <v>0.55303511662356009</v>
      </c>
      <c r="M362">
        <f t="shared" si="119"/>
        <v>0.64291742273295394</v>
      </c>
    </row>
    <row r="363" spans="11:13" x14ac:dyDescent="0.25">
      <c r="K363">
        <f t="shared" si="120"/>
        <v>182.09999999999795</v>
      </c>
      <c r="L363">
        <f t="shared" si="118"/>
        <v>0.55567000480585238</v>
      </c>
      <c r="M363">
        <f t="shared" si="119"/>
        <v>0.64532868332129101</v>
      </c>
    </row>
    <row r="364" spans="11:13" x14ac:dyDescent="0.25">
      <c r="K364">
        <f t="shared" si="120"/>
        <v>182.19999999999794</v>
      </c>
      <c r="L364">
        <f t="shared" si="118"/>
        <v>0.55830243491555753</v>
      </c>
      <c r="M364">
        <f t="shared" si="119"/>
        <v>0.64773413484261366</v>
      </c>
    </row>
    <row r="365" spans="11:13" x14ac:dyDescent="0.25">
      <c r="K365">
        <f t="shared" si="120"/>
        <v>182.29999999999794</v>
      </c>
      <c r="L365">
        <f t="shared" si="118"/>
        <v>0.56093229236108022</v>
      </c>
      <c r="M365">
        <f t="shared" si="119"/>
        <v>0.65013369080628436</v>
      </c>
    </row>
    <row r="366" spans="11:13" x14ac:dyDescent="0.25">
      <c r="K366">
        <f t="shared" si="120"/>
        <v>182.39999999999793</v>
      </c>
      <c r="L366">
        <f t="shared" si="118"/>
        <v>0.56355946289137848</v>
      </c>
      <c r="M366">
        <f t="shared" si="119"/>
        <v>0.65252726542679407</v>
      </c>
    </row>
    <row r="367" spans="11:13" x14ac:dyDescent="0.25">
      <c r="K367">
        <f t="shared" si="120"/>
        <v>182.49999999999793</v>
      </c>
      <c r="L367">
        <f t="shared" si="118"/>
        <v>0.56618383261084926</v>
      </c>
      <c r="M367">
        <f t="shared" si="119"/>
        <v>0.65491477363278305</v>
      </c>
    </row>
    <row r="368" spans="11:13" x14ac:dyDescent="0.25">
      <c r="K368">
        <f t="shared" si="120"/>
        <v>182.59999999999792</v>
      </c>
      <c r="L368">
        <f t="shared" si="118"/>
        <v>0.56880528799413432</v>
      </c>
      <c r="M368">
        <f t="shared" si="119"/>
        <v>0.657296131075919</v>
      </c>
    </row>
    <row r="369" spans="11:13" x14ac:dyDescent="0.25">
      <c r="K369">
        <f t="shared" si="120"/>
        <v>182.69999999999791</v>
      </c>
      <c r="L369">
        <f t="shared" si="118"/>
        <v>0.57142371590084617</v>
      </c>
      <c r="M369">
        <f t="shared" si="119"/>
        <v>0.65967125413963246</v>
      </c>
    </row>
    <row r="370" spans="11:13" x14ac:dyDescent="0.25">
      <c r="K370">
        <f t="shared" si="120"/>
        <v>182.79999999999791</v>
      </c>
      <c r="L370">
        <f t="shared" si="118"/>
        <v>0.57403900359020754</v>
      </c>
      <c r="M370">
        <f t="shared" si="119"/>
        <v>0.66204005994770654</v>
      </c>
    </row>
    <row r="371" spans="11:13" x14ac:dyDescent="0.25">
      <c r="K371">
        <f t="shared" si="120"/>
        <v>182.8999999999979</v>
      </c>
      <c r="L371">
        <f t="shared" si="118"/>
        <v>0.57665103873560475</v>
      </c>
      <c r="M371">
        <f t="shared" si="119"/>
        <v>0.66440246637272149</v>
      </c>
    </row>
    <row r="372" spans="11:13" x14ac:dyDescent="0.25">
      <c r="K372">
        <f t="shared" si="120"/>
        <v>182.9999999999979</v>
      </c>
      <c r="L372">
        <f t="shared" si="118"/>
        <v>0.57925970943904814</v>
      </c>
      <c r="M372">
        <f t="shared" si="119"/>
        <v>0.66675839204435028</v>
      </c>
    </row>
    <row r="373" spans="11:13" x14ac:dyDescent="0.25">
      <c r="K373">
        <f t="shared" si="120"/>
        <v>183.09999999999789</v>
      </c>
      <c r="L373">
        <f t="shared" si="118"/>
        <v>0.58186490424554038</v>
      </c>
      <c r="M373">
        <f t="shared" si="119"/>
        <v>0.66910775635750575</v>
      </c>
    </row>
    <row r="374" spans="11:13" x14ac:dyDescent="0.25">
      <c r="K374">
        <f t="shared" si="120"/>
        <v>183.19999999999789</v>
      </c>
      <c r="L374">
        <f t="shared" si="118"/>
        <v>0.58446651215734557</v>
      </c>
      <c r="M374">
        <f t="shared" si="119"/>
        <v>0.67145047948033765</v>
      </c>
    </row>
    <row r="375" spans="11:13" x14ac:dyDescent="0.25">
      <c r="K375">
        <f t="shared" si="120"/>
        <v>183.29999999999788</v>
      </c>
      <c r="L375">
        <f t="shared" si="118"/>
        <v>0.58706442264815961</v>
      </c>
      <c r="M375">
        <f t="shared" si="119"/>
        <v>0.6737864823620775</v>
      </c>
    </row>
    <row r="376" spans="11:13" x14ac:dyDescent="0.25">
      <c r="K376">
        <f t="shared" si="120"/>
        <v>183.39999999999787</v>
      </c>
      <c r="L376">
        <f t="shared" si="118"/>
        <v>0.58965852567717669</v>
      </c>
      <c r="M376">
        <f t="shared" si="119"/>
        <v>0.67611568674073075</v>
      </c>
    </row>
    <row r="377" spans="11:13" x14ac:dyDescent="0.25">
      <c r="K377">
        <f t="shared" si="120"/>
        <v>183.49999999999787</v>
      </c>
      <c r="L377">
        <f t="shared" si="118"/>
        <v>0.59224871170304949</v>
      </c>
      <c r="M377">
        <f t="shared" si="119"/>
        <v>0.67843801515061586</v>
      </c>
    </row>
    <row r="378" spans="11:13" x14ac:dyDescent="0.25">
      <c r="K378">
        <f t="shared" si="120"/>
        <v>183.59999999999786</v>
      </c>
      <c r="L378">
        <f t="shared" si="118"/>
        <v>0.59483487169774063</v>
      </c>
      <c r="M378">
        <f t="shared" si="119"/>
        <v>0.68075339092974652</v>
      </c>
    </row>
    <row r="379" spans="11:13" x14ac:dyDescent="0.25">
      <c r="K379">
        <f t="shared" si="120"/>
        <v>183.69999999999786</v>
      </c>
      <c r="L379">
        <f t="shared" si="118"/>
        <v>0.59741689716026114</v>
      </c>
      <c r="M379">
        <f t="shared" si="119"/>
        <v>0.68306173822705918</v>
      </c>
    </row>
    <row r="380" spans="11:13" x14ac:dyDescent="0.25">
      <c r="K380">
        <f t="shared" si="120"/>
        <v>183.79999999999785</v>
      </c>
      <c r="L380">
        <f t="shared" si="118"/>
        <v>0.59999468013029489</v>
      </c>
      <c r="M380">
        <f t="shared" si="119"/>
        <v>0.68536298200948254</v>
      </c>
    </row>
    <row r="381" spans="11:13" x14ac:dyDescent="0.25">
      <c r="K381">
        <f t="shared" si="120"/>
        <v>183.89999999999785</v>
      </c>
      <c r="L381">
        <f t="shared" si="118"/>
        <v>0.60256811320170511</v>
      </c>
      <c r="M381">
        <f t="shared" si="119"/>
        <v>0.68765704806884942</v>
      </c>
    </row>
    <row r="382" spans="11:13" x14ac:dyDescent="0.25">
      <c r="K382">
        <f t="shared" si="120"/>
        <v>183.99999999999784</v>
      </c>
      <c r="L382">
        <f t="shared" si="118"/>
        <v>0.60513708953591938</v>
      </c>
      <c r="M382">
        <f t="shared" si="119"/>
        <v>0.6899438630286483</v>
      </c>
    </row>
    <row r="383" spans="11:13" x14ac:dyDescent="0.25">
      <c r="K383">
        <f t="shared" si="120"/>
        <v>184.09999999999783</v>
      </c>
      <c r="L383">
        <f t="shared" si="118"/>
        <v>0.60770150287519242</v>
      </c>
      <c r="M383">
        <f t="shared" si="119"/>
        <v>0.6922233543506161</v>
      </c>
    </row>
    <row r="384" spans="11:13" x14ac:dyDescent="0.25">
      <c r="K384">
        <f t="shared" si="120"/>
        <v>184.19999999999783</v>
      </c>
      <c r="L384">
        <f t="shared" si="118"/>
        <v>0.61026124755574163</v>
      </c>
      <c r="M384">
        <f t="shared" si="119"/>
        <v>0.69449545034116889</v>
      </c>
    </row>
    <row r="385" spans="11:13" x14ac:dyDescent="0.25">
      <c r="K385">
        <f t="shared" si="120"/>
        <v>184.29999999999782</v>
      </c>
      <c r="L385">
        <f t="shared" si="118"/>
        <v>0.61281621852075507</v>
      </c>
      <c r="M385">
        <f t="shared" si="119"/>
        <v>0.69676008015767088</v>
      </c>
    </row>
    <row r="386" spans="11:13" x14ac:dyDescent="0.25">
      <c r="K386">
        <f t="shared" si="120"/>
        <v>184.39999999999782</v>
      </c>
      <c r="L386">
        <f t="shared" si="118"/>
        <v>0.61536631133326636</v>
      </c>
      <c r="M386">
        <f t="shared" si="119"/>
        <v>0.69901717381454176</v>
      </c>
    </row>
    <row r="387" spans="11:13" x14ac:dyDescent="0.25">
      <c r="K387">
        <f t="shared" si="120"/>
        <v>184.49999999999781</v>
      </c>
      <c r="L387">
        <f t="shared" ref="L387:L450" si="121">_xlfn.NORM.DIST(K387,$E$1,$E$2,TRUE)</f>
        <v>0.61791142218889705</v>
      </c>
      <c r="M387">
        <f t="shared" ref="M387:M450" si="122">_xlfn.NORM.DIST(K387,$E$4,$E$5,TRUE)</f>
        <v>0.70126666218919875</v>
      </c>
    </row>
    <row r="388" spans="11:13" x14ac:dyDescent="0.25">
      <c r="K388">
        <f t="shared" ref="K388:K451" si="123">K387+0.1</f>
        <v>184.59999999999781</v>
      </c>
      <c r="L388">
        <f t="shared" si="121"/>
        <v>0.6204514479284613</v>
      </c>
      <c r="M388">
        <f t="shared" si="122"/>
        <v>0.70350847702783681</v>
      </c>
    </row>
    <row r="389" spans="11:13" x14ac:dyDescent="0.25">
      <c r="K389">
        <f t="shared" si="123"/>
        <v>184.6999999999978</v>
      </c>
      <c r="L389">
        <f t="shared" si="121"/>
        <v>0.62298628605043205</v>
      </c>
      <c r="M389">
        <f t="shared" si="122"/>
        <v>0.70574255095104255</v>
      </c>
    </row>
    <row r="390" spans="11:13" x14ac:dyDescent="0.25">
      <c r="K390">
        <f t="shared" si="123"/>
        <v>184.79999999999779</v>
      </c>
      <c r="L390">
        <f t="shared" si="121"/>
        <v>0.62551583472326433</v>
      </c>
      <c r="M390">
        <f t="shared" si="122"/>
        <v>0.70796881745924278</v>
      </c>
    </row>
    <row r="391" spans="11:13" x14ac:dyDescent="0.25">
      <c r="K391">
        <f t="shared" si="123"/>
        <v>184.89999999999779</v>
      </c>
      <c r="L391">
        <f t="shared" si="121"/>
        <v>0.62803999279757594</v>
      </c>
      <c r="M391">
        <f t="shared" si="122"/>
        <v>0.71018721093798853</v>
      </c>
    </row>
    <row r="392" spans="11:13" x14ac:dyDescent="0.25">
      <c r="K392">
        <f t="shared" si="123"/>
        <v>184.99999999999778</v>
      </c>
      <c r="L392">
        <f t="shared" si="121"/>
        <v>0.6305586598181806</v>
      </c>
      <c r="M392">
        <f t="shared" si="122"/>
        <v>0.71239766666307069</v>
      </c>
    </row>
    <row r="393" spans="11:13" x14ac:dyDescent="0.25">
      <c r="K393">
        <f t="shared" si="123"/>
        <v>185.09999999999778</v>
      </c>
      <c r="L393">
        <f t="shared" si="121"/>
        <v>0.63307173603597233</v>
      </c>
      <c r="M393">
        <f t="shared" si="122"/>
        <v>0.71460012080547031</v>
      </c>
    </row>
    <row r="394" spans="11:13" x14ac:dyDescent="0.25">
      <c r="K394">
        <f t="shared" si="123"/>
        <v>185.19999999999777</v>
      </c>
      <c r="L394">
        <f t="shared" si="121"/>
        <v>0.63557912241965853</v>
      </c>
      <c r="M394">
        <f t="shared" si="122"/>
        <v>0.71679451043614062</v>
      </c>
    </row>
    <row r="395" spans="11:13" x14ac:dyDescent="0.25">
      <c r="K395">
        <f t="shared" si="123"/>
        <v>185.29999999999777</v>
      </c>
      <c r="L395">
        <f t="shared" si="121"/>
        <v>0.63808072066734023</v>
      </c>
      <c r="M395">
        <f t="shared" si="122"/>
        <v>0.71898077353062173</v>
      </c>
    </row>
    <row r="396" spans="11:13" x14ac:dyDescent="0.25">
      <c r="K396">
        <f t="shared" si="123"/>
        <v>185.39999999999776</v>
      </c>
      <c r="L396">
        <f t="shared" si="121"/>
        <v>0.64057643321793545</v>
      </c>
      <c r="M396">
        <f t="shared" si="122"/>
        <v>0.72115884897348637</v>
      </c>
    </row>
    <row r="397" spans="11:13" x14ac:dyDescent="0.25">
      <c r="K397">
        <f t="shared" si="123"/>
        <v>185.49999999999775</v>
      </c>
      <c r="L397">
        <f t="shared" si="121"/>
        <v>0.64306616326244559</v>
      </c>
      <c r="M397">
        <f t="shared" si="122"/>
        <v>0.72332867656261901</v>
      </c>
    </row>
    <row r="398" spans="11:13" x14ac:dyDescent="0.25">
      <c r="K398">
        <f t="shared" si="123"/>
        <v>185.59999999999775</v>
      </c>
      <c r="L398">
        <f t="shared" si="121"/>
        <v>0.64554981475506135</v>
      </c>
      <c r="M398">
        <f t="shared" si="122"/>
        <v>0.72549019701332351</v>
      </c>
    </row>
    <row r="399" spans="11:13" x14ac:dyDescent="0.25">
      <c r="K399">
        <f t="shared" si="123"/>
        <v>185.69999999999774</v>
      </c>
      <c r="L399">
        <f t="shared" si="121"/>
        <v>0.64802729242410695</v>
      </c>
      <c r="M399">
        <f t="shared" si="122"/>
        <v>0.72764335196226482</v>
      </c>
    </row>
    <row r="400" spans="11:13" x14ac:dyDescent="0.25">
      <c r="K400">
        <f t="shared" si="123"/>
        <v>185.79999999999774</v>
      </c>
      <c r="L400">
        <f t="shared" si="121"/>
        <v>0.65049850178281898</v>
      </c>
      <c r="M400">
        <f t="shared" si="122"/>
        <v>0.72978808397123895</v>
      </c>
    </row>
    <row r="401" spans="11:13" x14ac:dyDescent="0.25">
      <c r="K401">
        <f t="shared" si="123"/>
        <v>185.89999999999773</v>
      </c>
      <c r="L401">
        <f t="shared" si="121"/>
        <v>0.65296334913996112</v>
      </c>
      <c r="M401">
        <f t="shared" si="122"/>
        <v>0.73192433653077604</v>
      </c>
    </row>
    <row r="402" spans="11:13" x14ac:dyDescent="0.25">
      <c r="K402">
        <f t="shared" si="123"/>
        <v>185.99999999999773</v>
      </c>
      <c r="L402">
        <f t="shared" si="121"/>
        <v>0.65542174161026834</v>
      </c>
      <c r="M402">
        <f t="shared" si="122"/>
        <v>0.73405205406357177</v>
      </c>
    </row>
    <row r="403" spans="11:13" x14ac:dyDescent="0.25">
      <c r="K403">
        <f t="shared" si="123"/>
        <v>186.09999999999772</v>
      </c>
      <c r="L403">
        <f t="shared" si="121"/>
        <v>0.65787358712472366</v>
      </c>
      <c r="M403">
        <f t="shared" si="122"/>
        <v>0.73617118192775133</v>
      </c>
    </row>
    <row r="404" spans="11:13" x14ac:dyDescent="0.25">
      <c r="K404">
        <f t="shared" si="123"/>
        <v>186.19999999999771</v>
      </c>
      <c r="L404">
        <f t="shared" si="121"/>
        <v>0.66031879444066088</v>
      </c>
      <c r="M404">
        <f t="shared" si="122"/>
        <v>0.73828166641996262</v>
      </c>
    </row>
    <row r="405" spans="11:13" x14ac:dyDescent="0.25">
      <c r="K405">
        <f t="shared" si="123"/>
        <v>186.29999999999771</v>
      </c>
      <c r="L405">
        <f t="shared" si="121"/>
        <v>0.66275727315169475</v>
      </c>
      <c r="M405">
        <f t="shared" si="122"/>
        <v>0.74038345477830125</v>
      </c>
    </row>
    <row r="406" spans="11:13" x14ac:dyDescent="0.25">
      <c r="K406">
        <f t="shared" si="123"/>
        <v>186.3999999999977</v>
      </c>
      <c r="L406">
        <f t="shared" si="121"/>
        <v>0.66518893369747611</v>
      </c>
      <c r="M406">
        <f t="shared" si="122"/>
        <v>0.74247649518506498</v>
      </c>
    </row>
    <row r="407" spans="11:13" x14ac:dyDescent="0.25">
      <c r="K407">
        <f t="shared" si="123"/>
        <v>186.4999999999977</v>
      </c>
      <c r="L407">
        <f t="shared" si="121"/>
        <v>0.66761368737326932</v>
      </c>
      <c r="M407">
        <f t="shared" si="122"/>
        <v>0.74456073676933976</v>
      </c>
    </row>
    <row r="408" spans="11:13" x14ac:dyDescent="0.25">
      <c r="K408">
        <f t="shared" si="123"/>
        <v>186.59999999999769</v>
      </c>
      <c r="L408">
        <f t="shared" si="121"/>
        <v>0.67003144633935063</v>
      </c>
      <c r="M408">
        <f t="shared" si="122"/>
        <v>0.74663612960941728</v>
      </c>
    </row>
    <row r="409" spans="11:13" x14ac:dyDescent="0.25">
      <c r="K409">
        <f t="shared" si="123"/>
        <v>186.69999999999769</v>
      </c>
      <c r="L409">
        <f t="shared" si="121"/>
        <v>0.67244212363022815</v>
      </c>
      <c r="M409">
        <f t="shared" si="122"/>
        <v>0.74870262473504157</v>
      </c>
    </row>
    <row r="410" spans="11:13" x14ac:dyDescent="0.25">
      <c r="K410">
        <f t="shared" si="123"/>
        <v>186.79999999999768</v>
      </c>
      <c r="L410">
        <f t="shared" si="121"/>
        <v>0.67484563316367752</v>
      </c>
      <c r="M410">
        <f t="shared" si="122"/>
        <v>0.75076017412949037</v>
      </c>
    </row>
    <row r="411" spans="11:13" x14ac:dyDescent="0.25">
      <c r="K411">
        <f t="shared" si="123"/>
        <v>186.89999999999768</v>
      </c>
      <c r="L411">
        <f t="shared" si="121"/>
        <v>0.67724188974959676</v>
      </c>
      <c r="M411">
        <f t="shared" si="122"/>
        <v>0.75280873073148502</v>
      </c>
    </row>
    <row r="412" spans="11:13" x14ac:dyDescent="0.25">
      <c r="K412">
        <f t="shared" si="123"/>
        <v>186.99999999999767</v>
      </c>
      <c r="L412">
        <f t="shared" si="121"/>
        <v>0.67963080909867402</v>
      </c>
      <c r="M412">
        <f t="shared" si="122"/>
        <v>0.75484824843693366</v>
      </c>
    </row>
    <row r="413" spans="11:13" x14ac:dyDescent="0.25">
      <c r="K413">
        <f t="shared" si="123"/>
        <v>187.09999999999766</v>
      </c>
      <c r="L413">
        <f t="shared" si="121"/>
        <v>0.68201230783087197</v>
      </c>
      <c r="M413">
        <f t="shared" si="122"/>
        <v>0.75687868210050813</v>
      </c>
    </row>
    <row r="414" spans="11:13" x14ac:dyDescent="0.25">
      <c r="K414">
        <f t="shared" si="123"/>
        <v>187.19999999999766</v>
      </c>
      <c r="L414">
        <f t="shared" si="121"/>
        <v>0.68438630348372187</v>
      </c>
      <c r="M414">
        <f t="shared" si="122"/>
        <v>0.75889998753705079</v>
      </c>
    </row>
    <row r="415" spans="11:13" x14ac:dyDescent="0.25">
      <c r="K415">
        <f t="shared" si="123"/>
        <v>187.29999999999765</v>
      </c>
      <c r="L415">
        <f t="shared" si="121"/>
        <v>0.68675271452043207</v>
      </c>
      <c r="M415">
        <f t="shared" si="122"/>
        <v>0.76091212152281762</v>
      </c>
    </row>
    <row r="416" spans="11:13" x14ac:dyDescent="0.25">
      <c r="K416">
        <f t="shared" si="123"/>
        <v>187.39999999999765</v>
      </c>
      <c r="L416">
        <f t="shared" si="121"/>
        <v>0.68911146033780368</v>
      </c>
      <c r="M416">
        <f t="shared" si="122"/>
        <v>0.76291504179655267</v>
      </c>
    </row>
    <row r="417" spans="11:13" x14ac:dyDescent="0.25">
      <c r="K417">
        <f t="shared" si="123"/>
        <v>187.49999999999764</v>
      </c>
      <c r="L417">
        <f t="shared" si="121"/>
        <v>0.69146246127395783</v>
      </c>
      <c r="M417">
        <f t="shared" si="122"/>
        <v>0.76490870706039837</v>
      </c>
    </row>
    <row r="418" spans="11:13" x14ac:dyDescent="0.25">
      <c r="K418">
        <f t="shared" si="123"/>
        <v>187.59999999999764</v>
      </c>
      <c r="L418">
        <f t="shared" si="121"/>
        <v>0.69380563861586886</v>
      </c>
      <c r="M418">
        <f t="shared" si="122"/>
        <v>0.76689307698064024</v>
      </c>
    </row>
    <row r="419" spans="11:13" x14ac:dyDescent="0.25">
      <c r="K419">
        <f t="shared" si="123"/>
        <v>187.69999999999763</v>
      </c>
      <c r="L419">
        <f t="shared" si="121"/>
        <v>0.69614091460670569</v>
      </c>
      <c r="M419">
        <f t="shared" si="122"/>
        <v>0.76886811218828632</v>
      </c>
    </row>
    <row r="420" spans="11:13" x14ac:dyDescent="0.25">
      <c r="K420">
        <f t="shared" si="123"/>
        <v>187.79999999999762</v>
      </c>
      <c r="L420">
        <f t="shared" si="121"/>
        <v>0.69846821245297863</v>
      </c>
      <c r="M420">
        <f t="shared" si="122"/>
        <v>0.77083377427948352</v>
      </c>
    </row>
    <row r="421" spans="11:13" x14ac:dyDescent="0.25">
      <c r="K421">
        <f t="shared" si="123"/>
        <v>187.89999999999762</v>
      </c>
      <c r="L421">
        <f t="shared" si="121"/>
        <v>0.70078745633149075</v>
      </c>
      <c r="M421">
        <f t="shared" si="122"/>
        <v>0.77279002581577094</v>
      </c>
    </row>
    <row r="422" spans="11:13" x14ac:dyDescent="0.25">
      <c r="K422">
        <f t="shared" si="123"/>
        <v>187.99999999999761</v>
      </c>
      <c r="L422">
        <f t="shared" si="121"/>
        <v>0.70309857139609377</v>
      </c>
      <c r="M422">
        <f t="shared" si="122"/>
        <v>0.77473683032416929</v>
      </c>
    </row>
    <row r="423" spans="11:13" x14ac:dyDescent="0.25">
      <c r="K423">
        <f t="shared" si="123"/>
        <v>188.09999999999761</v>
      </c>
      <c r="L423">
        <f t="shared" si="121"/>
        <v>0.70540148378424705</v>
      </c>
      <c r="M423">
        <f t="shared" si="122"/>
        <v>0.77667415229711045</v>
      </c>
    </row>
    <row r="424" spans="11:13" x14ac:dyDescent="0.25">
      <c r="K424">
        <f t="shared" si="123"/>
        <v>188.1999999999976</v>
      </c>
      <c r="L424">
        <f t="shared" si="121"/>
        <v>0.70769612062337894</v>
      </c>
      <c r="M424">
        <f t="shared" si="122"/>
        <v>0.77860195719220415</v>
      </c>
    </row>
    <row r="425" spans="11:13" x14ac:dyDescent="0.25">
      <c r="K425">
        <f t="shared" si="123"/>
        <v>188.2999999999976</v>
      </c>
      <c r="L425">
        <f t="shared" si="121"/>
        <v>0.7099824100370502</v>
      </c>
      <c r="M425">
        <f t="shared" si="122"/>
        <v>0.78052021143184647</v>
      </c>
    </row>
    <row r="426" spans="11:13" x14ac:dyDescent="0.25">
      <c r="K426">
        <f t="shared" si="123"/>
        <v>188.39999999999759</v>
      </c>
      <c r="L426">
        <f t="shared" si="121"/>
        <v>0.71226028115091822</v>
      </c>
      <c r="M426">
        <f t="shared" si="122"/>
        <v>0.78242888240266717</v>
      </c>
    </row>
    <row r="427" spans="11:13" x14ac:dyDescent="0.25">
      <c r="K427">
        <f t="shared" si="123"/>
        <v>188.49999999999758</v>
      </c>
      <c r="L427">
        <f t="shared" si="121"/>
        <v>0.71452966409850127</v>
      </c>
      <c r="M427">
        <f t="shared" si="122"/>
        <v>0.78432793845481985</v>
      </c>
    </row>
    <row r="428" spans="11:13" x14ac:dyDescent="0.25">
      <c r="K428">
        <f t="shared" si="123"/>
        <v>188.59999999999758</v>
      </c>
      <c r="L428">
        <f t="shared" si="121"/>
        <v>0.71679049002674411</v>
      </c>
      <c r="M428">
        <f t="shared" si="122"/>
        <v>0.78621734890111439</v>
      </c>
    </row>
    <row r="429" spans="11:13" x14ac:dyDescent="0.25">
      <c r="K429">
        <f t="shared" si="123"/>
        <v>188.69999999999757</v>
      </c>
      <c r="L429">
        <f t="shared" si="121"/>
        <v>0.71904269110138119</v>
      </c>
      <c r="M429">
        <f t="shared" si="122"/>
        <v>0.78809708401599265</v>
      </c>
    </row>
    <row r="430" spans="11:13" x14ac:dyDescent="0.25">
      <c r="K430">
        <f t="shared" si="123"/>
        <v>188.79999999999757</v>
      </c>
      <c r="L430">
        <f t="shared" si="121"/>
        <v>0.72128620051210035</v>
      </c>
      <c r="M430">
        <f t="shared" si="122"/>
        <v>0.78996711503434947</v>
      </c>
    </row>
    <row r="431" spans="11:13" x14ac:dyDescent="0.25">
      <c r="K431">
        <f t="shared" si="123"/>
        <v>188.89999999999756</v>
      </c>
      <c r="L431">
        <f t="shared" si="121"/>
        <v>0.7235209524775047</v>
      </c>
      <c r="M431">
        <f t="shared" si="122"/>
        <v>0.79182741415019797</v>
      </c>
    </row>
    <row r="432" spans="11:13" x14ac:dyDescent="0.25">
      <c r="K432">
        <f t="shared" si="123"/>
        <v>188.99999999999756</v>
      </c>
      <c r="L432">
        <f t="shared" si="121"/>
        <v>0.72574688224987216</v>
      </c>
      <c r="M432">
        <f t="shared" si="122"/>
        <v>0.79367795451518275</v>
      </c>
    </row>
    <row r="433" spans="11:13" x14ac:dyDescent="0.25">
      <c r="K433">
        <f t="shared" si="123"/>
        <v>189.09999999999755</v>
      </c>
      <c r="L433">
        <f t="shared" si="121"/>
        <v>0.72796392611971383</v>
      </c>
      <c r="M433">
        <f t="shared" si="122"/>
        <v>0.7955187102369401</v>
      </c>
    </row>
    <row r="434" spans="11:13" x14ac:dyDescent="0.25">
      <c r="K434">
        <f t="shared" si="123"/>
        <v>189.19999999999754</v>
      </c>
      <c r="L434">
        <f t="shared" si="121"/>
        <v>0.73017202142012982</v>
      </c>
      <c r="M434">
        <f t="shared" si="122"/>
        <v>0.79734965637730781</v>
      </c>
    </row>
    <row r="435" spans="11:13" x14ac:dyDescent="0.25">
      <c r="K435">
        <f t="shared" si="123"/>
        <v>189.29999999999754</v>
      </c>
      <c r="L435">
        <f t="shared" si="121"/>
        <v>0.73237110653096305</v>
      </c>
      <c r="M435">
        <f t="shared" si="122"/>
        <v>0.79917076895038375</v>
      </c>
    </row>
    <row r="436" spans="11:13" x14ac:dyDescent="0.25">
      <c r="K436">
        <f t="shared" si="123"/>
        <v>189.39999999999753</v>
      </c>
      <c r="L436">
        <f t="shared" si="121"/>
        <v>0.7345611208827495</v>
      </c>
      <c r="M436">
        <f t="shared" si="122"/>
        <v>0.80098202492043713</v>
      </c>
    </row>
    <row r="437" spans="11:13" x14ac:dyDescent="0.25">
      <c r="K437">
        <f t="shared" si="123"/>
        <v>189.49999999999753</v>
      </c>
      <c r="L437">
        <f t="shared" si="121"/>
        <v>0.73674200496046793</v>
      </c>
      <c r="M437">
        <f t="shared" si="122"/>
        <v>0.8027834021996717</v>
      </c>
    </row>
    <row r="438" spans="11:13" x14ac:dyDescent="0.25">
      <c r="K438">
        <f t="shared" si="123"/>
        <v>189.59999999999752</v>
      </c>
      <c r="L438">
        <f t="shared" si="121"/>
        <v>0.7389137003070847</v>
      </c>
      <c r="M438">
        <f t="shared" si="122"/>
        <v>0.8045748796458424</v>
      </c>
    </row>
    <row r="439" spans="11:13" x14ac:dyDescent="0.25">
      <c r="K439">
        <f t="shared" si="123"/>
        <v>189.69999999999752</v>
      </c>
      <c r="L439">
        <f t="shared" si="121"/>
        <v>0.74107614952689815</v>
      </c>
      <c r="M439">
        <f t="shared" si="122"/>
        <v>0.80635643705972737</v>
      </c>
    </row>
    <row r="440" spans="11:13" x14ac:dyDescent="0.25">
      <c r="K440">
        <f t="shared" si="123"/>
        <v>189.79999999999751</v>
      </c>
      <c r="L440">
        <f t="shared" si="121"/>
        <v>0.74322929628867906</v>
      </c>
      <c r="M440">
        <f t="shared" si="122"/>
        <v>0.80812805518245667</v>
      </c>
    </row>
    <row r="441" spans="11:13" x14ac:dyDescent="0.25">
      <c r="K441">
        <f t="shared" si="123"/>
        <v>189.8999999999975</v>
      </c>
      <c r="L441">
        <f t="shared" si="121"/>
        <v>0.74537308532861046</v>
      </c>
      <c r="M441">
        <f t="shared" si="122"/>
        <v>0.80988971569269774</v>
      </c>
    </row>
    <row r="442" spans="11:13" x14ac:dyDescent="0.25">
      <c r="K442">
        <f t="shared" si="123"/>
        <v>189.9999999999975</v>
      </c>
      <c r="L442">
        <f t="shared" si="121"/>
        <v>0.7475074624530238</v>
      </c>
      <c r="M442">
        <f t="shared" si="122"/>
        <v>0.8116414012037011</v>
      </c>
    </row>
    <row r="443" spans="11:13" x14ac:dyDescent="0.25">
      <c r="K443">
        <f t="shared" si="123"/>
        <v>190.09999999999749</v>
      </c>
      <c r="L443">
        <f t="shared" si="121"/>
        <v>0.74963237454093479</v>
      </c>
      <c r="M443">
        <f t="shared" si="122"/>
        <v>0.81338309526020591</v>
      </c>
    </row>
    <row r="444" spans="11:13" x14ac:dyDescent="0.25">
      <c r="K444">
        <f t="shared" si="123"/>
        <v>190.19999999999749</v>
      </c>
      <c r="L444">
        <f t="shared" si="121"/>
        <v>0.75174776954637645</v>
      </c>
      <c r="M444">
        <f t="shared" si="122"/>
        <v>0.81511478233520729</v>
      </c>
    </row>
    <row r="445" spans="11:13" x14ac:dyDescent="0.25">
      <c r="K445">
        <f t="shared" si="123"/>
        <v>190.29999999999748</v>
      </c>
      <c r="L445">
        <f t="shared" si="121"/>
        <v>0.75385359650053319</v>
      </c>
      <c r="M445">
        <f t="shared" si="122"/>
        <v>0.81683644782658793</v>
      </c>
    </row>
    <row r="446" spans="11:13" x14ac:dyDescent="0.25">
      <c r="K446">
        <f t="shared" si="123"/>
        <v>190.39999999999748</v>
      </c>
      <c r="L446">
        <f t="shared" si="121"/>
        <v>0.75594980551367197</v>
      </c>
      <c r="M446">
        <f t="shared" si="122"/>
        <v>0.8185480780536134</v>
      </c>
    </row>
    <row r="447" spans="11:13" x14ac:dyDescent="0.25">
      <c r="K447">
        <f t="shared" si="123"/>
        <v>190.49999999999747</v>
      </c>
      <c r="L447">
        <f t="shared" si="121"/>
        <v>0.75803634777687434</v>
      </c>
      <c r="M447">
        <f t="shared" si="122"/>
        <v>0.82024966025329471</v>
      </c>
    </row>
    <row r="448" spans="11:13" x14ac:dyDescent="0.25">
      <c r="K448">
        <f t="shared" si="123"/>
        <v>190.59999999999746</v>
      </c>
      <c r="L448">
        <f t="shared" si="121"/>
        <v>0.76011317556356994</v>
      </c>
      <c r="M448">
        <f t="shared" si="122"/>
        <v>0.82194118257661863</v>
      </c>
    </row>
    <row r="449" spans="11:13" x14ac:dyDescent="0.25">
      <c r="K449">
        <f t="shared" si="123"/>
        <v>190.69999999999746</v>
      </c>
      <c r="L449">
        <f t="shared" si="121"/>
        <v>0.76218024223086867</v>
      </c>
      <c r="M449">
        <f t="shared" si="122"/>
        <v>0.82362263408464742</v>
      </c>
    </row>
    <row r="450" spans="11:13" x14ac:dyDescent="0.25">
      <c r="K450">
        <f t="shared" si="123"/>
        <v>190.79999999999745</v>
      </c>
      <c r="L450">
        <f t="shared" si="121"/>
        <v>0.76423750222069653</v>
      </c>
      <c r="M450">
        <f t="shared" si="122"/>
        <v>0.82529400474448944</v>
      </c>
    </row>
    <row r="451" spans="11:13" x14ac:dyDescent="0.25">
      <c r="K451">
        <f t="shared" si="123"/>
        <v>190.89999999999745</v>
      </c>
      <c r="L451">
        <f t="shared" ref="L451:L514" si="124">_xlfn.NORM.DIST(K451,$E$1,$E$2,TRUE)</f>
        <v>0.76628491106073282</v>
      </c>
      <c r="M451">
        <f t="shared" ref="M451:M514" si="125">_xlfn.NORM.DIST(K451,$E$4,$E$5,TRUE)</f>
        <v>0.82695528542514274</v>
      </c>
    </row>
    <row r="452" spans="11:13" x14ac:dyDescent="0.25">
      <c r="K452">
        <f t="shared" ref="K452:K468" si="126">K451+0.1</f>
        <v>190.99999999999744</v>
      </c>
      <c r="L452">
        <f t="shared" si="124"/>
        <v>0.76832242536514972</v>
      </c>
      <c r="M452">
        <f t="shared" si="125"/>
        <v>0.82860646789321279</v>
      </c>
    </row>
    <row r="453" spans="11:13" x14ac:dyDescent="0.25">
      <c r="K453">
        <f t="shared" si="126"/>
        <v>191.09999999999744</v>
      </c>
      <c r="L453">
        <f t="shared" si="124"/>
        <v>0.77035000283515753</v>
      </c>
      <c r="M453">
        <f t="shared" si="125"/>
        <v>0.83024754480850649</v>
      </c>
    </row>
    <row r="454" spans="11:13" x14ac:dyDescent="0.25">
      <c r="K454">
        <f t="shared" si="126"/>
        <v>191.19999999999743</v>
      </c>
      <c r="L454">
        <f t="shared" si="124"/>
        <v>0.7723676022593523</v>
      </c>
      <c r="M454">
        <f t="shared" si="125"/>
        <v>0.83187850971950295</v>
      </c>
    </row>
    <row r="455" spans="11:13" x14ac:dyDescent="0.25">
      <c r="K455">
        <f t="shared" si="126"/>
        <v>191.29999999999742</v>
      </c>
      <c r="L455">
        <f t="shared" si="124"/>
        <v>0.77437518351387058</v>
      </c>
      <c r="M455">
        <f t="shared" si="125"/>
        <v>0.83349935705870493</v>
      </c>
    </row>
    <row r="456" spans="11:13" x14ac:dyDescent="0.25">
      <c r="K456">
        <f t="shared" si="126"/>
        <v>191.39999999999742</v>
      </c>
      <c r="L456">
        <f t="shared" si="124"/>
        <v>0.77637270756234922</v>
      </c>
      <c r="M456">
        <f t="shared" si="125"/>
        <v>0.83511008213787008</v>
      </c>
    </row>
    <row r="457" spans="11:13" x14ac:dyDescent="0.25">
      <c r="K457">
        <f t="shared" si="126"/>
        <v>191.49999999999741</v>
      </c>
      <c r="L457">
        <f t="shared" si="124"/>
        <v>0.77836013645569413</v>
      </c>
      <c r="M457">
        <f t="shared" si="125"/>
        <v>0.83671068114312563</v>
      </c>
    </row>
    <row r="458" spans="11:13" x14ac:dyDescent="0.25">
      <c r="K458">
        <f t="shared" si="126"/>
        <v>191.59999999999741</v>
      </c>
      <c r="L458">
        <f t="shared" si="124"/>
        <v>0.78033743333165606</v>
      </c>
      <c r="M458">
        <f t="shared" si="125"/>
        <v>0.83830115112996706</v>
      </c>
    </row>
    <row r="459" spans="11:13" x14ac:dyDescent="0.25">
      <c r="K459">
        <f t="shared" si="126"/>
        <v>191.6999999999974</v>
      </c>
      <c r="L459">
        <f t="shared" si="124"/>
        <v>0.78230456241421598</v>
      </c>
      <c r="M459">
        <f t="shared" si="125"/>
        <v>0.83988149001814394</v>
      </c>
    </row>
    <row r="460" spans="11:13" x14ac:dyDescent="0.25">
      <c r="K460">
        <f t="shared" si="126"/>
        <v>191.7999999999974</v>
      </c>
      <c r="L460">
        <f t="shared" si="124"/>
        <v>0.78426148901278137</v>
      </c>
      <c r="M460">
        <f t="shared" si="125"/>
        <v>0.84145169658643271</v>
      </c>
    </row>
    <row r="461" spans="11:13" x14ac:dyDescent="0.25">
      <c r="K461">
        <f t="shared" si="126"/>
        <v>191.89999999999739</v>
      </c>
      <c r="L461">
        <f t="shared" si="124"/>
        <v>0.78620817952119459</v>
      </c>
      <c r="M461">
        <f t="shared" si="125"/>
        <v>0.84301177046730058</v>
      </c>
    </row>
    <row r="462" spans="11:13" x14ac:dyDescent="0.25">
      <c r="K462">
        <f t="shared" si="126"/>
        <v>191.99999999999739</v>
      </c>
      <c r="L462">
        <f t="shared" si="124"/>
        <v>0.78814460141655285</v>
      </c>
      <c r="M462">
        <f t="shared" si="125"/>
        <v>0.84456171214145948</v>
      </c>
    </row>
    <row r="463" spans="11:13" x14ac:dyDescent="0.25">
      <c r="K463">
        <f t="shared" si="126"/>
        <v>192.09999999999738</v>
      </c>
      <c r="L463">
        <f t="shared" si="124"/>
        <v>0.79007072325784322</v>
      </c>
      <c r="M463">
        <f t="shared" si="125"/>
        <v>0.84610152293231533</v>
      </c>
    </row>
    <row r="464" spans="11:13" x14ac:dyDescent="0.25">
      <c r="K464">
        <f t="shared" si="126"/>
        <v>192.19999999999737</v>
      </c>
      <c r="L464">
        <f t="shared" si="124"/>
        <v>0.79198651468439318</v>
      </c>
      <c r="M464">
        <f t="shared" si="125"/>
        <v>0.84763120500031142</v>
      </c>
    </row>
    <row r="465" spans="11:13" x14ac:dyDescent="0.25">
      <c r="K465">
        <f t="shared" si="126"/>
        <v>192.29999999999737</v>
      </c>
      <c r="L465">
        <f t="shared" si="124"/>
        <v>0.79389194641413696</v>
      </c>
      <c r="M465">
        <f t="shared" si="125"/>
        <v>0.84915076133716949</v>
      </c>
    </row>
    <row r="466" spans="11:13" x14ac:dyDescent="0.25">
      <c r="K466">
        <f t="shared" si="126"/>
        <v>192.39999999999736</v>
      </c>
      <c r="L466">
        <f t="shared" si="124"/>
        <v>0.79578699024170074</v>
      </c>
      <c r="M466">
        <f t="shared" si="125"/>
        <v>0.85066019576002982</v>
      </c>
    </row>
    <row r="467" spans="11:13" x14ac:dyDescent="0.25">
      <c r="K467">
        <f t="shared" si="126"/>
        <v>192.49999999999736</v>
      </c>
      <c r="L467">
        <f t="shared" si="124"/>
        <v>0.79767161903630734</v>
      </c>
      <c r="M467">
        <f t="shared" si="125"/>
        <v>0.85215951290549241</v>
      </c>
    </row>
    <row r="468" spans="11:13" x14ac:dyDescent="0.25">
      <c r="K468">
        <f t="shared" si="126"/>
        <v>192.59999999999735</v>
      </c>
      <c r="L468">
        <f t="shared" si="124"/>
        <v>0.79954580673950093</v>
      </c>
      <c r="M468">
        <f t="shared" si="125"/>
        <v>0.8536487182235607</v>
      </c>
    </row>
    <row r="469" spans="11:13" x14ac:dyDescent="0.25">
      <c r="K469">
        <f>K468+0.1</f>
        <v>192.69999999999735</v>
      </c>
      <c r="L469">
        <f t="shared" si="124"/>
        <v>0.80140952836269508</v>
      </c>
      <c r="M469">
        <f t="shared" si="125"/>
        <v>0.85512781797149073</v>
      </c>
    </row>
    <row r="470" spans="11:13" x14ac:dyDescent="0.25">
      <c r="K470">
        <f t="shared" ref="K470:K533" si="127">K469+0.1</f>
        <v>192.79999999999734</v>
      </c>
      <c r="L470">
        <f t="shared" si="124"/>
        <v>0.80326275998454477</v>
      </c>
      <c r="M470">
        <f t="shared" si="125"/>
        <v>0.8565968192075466</v>
      </c>
    </row>
    <row r="471" spans="11:13" x14ac:dyDescent="0.25">
      <c r="K471">
        <f t="shared" si="127"/>
        <v>192.89999999999733</v>
      </c>
      <c r="L471">
        <f t="shared" si="124"/>
        <v>0.80510547874814276</v>
      </c>
      <c r="M471">
        <f t="shared" si="125"/>
        <v>0.85805572978466416</v>
      </c>
    </row>
    <row r="472" spans="11:13" x14ac:dyDescent="0.25">
      <c r="K472">
        <f t="shared" si="127"/>
        <v>192.99999999999733</v>
      </c>
      <c r="L472">
        <f t="shared" si="124"/>
        <v>0.80693766285804425</v>
      </c>
      <c r="M472">
        <f t="shared" si="125"/>
        <v>0.85950455834402661</v>
      </c>
    </row>
    <row r="473" spans="11:13" x14ac:dyDescent="0.25">
      <c r="K473">
        <f t="shared" si="127"/>
        <v>193.09999999999732</v>
      </c>
      <c r="L473">
        <f t="shared" si="124"/>
        <v>0.80875929157712012</v>
      </c>
      <c r="M473">
        <f t="shared" si="125"/>
        <v>0.86094331430855131</v>
      </c>
    </row>
    <row r="474" spans="11:13" x14ac:dyDescent="0.25">
      <c r="K474">
        <f t="shared" si="127"/>
        <v>193.19999999999732</v>
      </c>
      <c r="L474">
        <f t="shared" si="124"/>
        <v>0.81057034522323945</v>
      </c>
      <c r="M474">
        <f t="shared" si="125"/>
        <v>0.86237200787629176</v>
      </c>
    </row>
    <row r="475" spans="11:13" x14ac:dyDescent="0.25">
      <c r="K475">
        <f t="shared" si="127"/>
        <v>193.29999999999731</v>
      </c>
      <c r="L475">
        <f t="shared" si="124"/>
        <v>0.81237080516578564</v>
      </c>
      <c r="M475">
        <f t="shared" si="125"/>
        <v>0.86379065001375577</v>
      </c>
    </row>
    <row r="476" spans="11:13" x14ac:dyDescent="0.25">
      <c r="K476">
        <f t="shared" si="127"/>
        <v>193.39999999999731</v>
      </c>
      <c r="L476">
        <f t="shared" si="124"/>
        <v>0.81416065382200498</v>
      </c>
      <c r="M476">
        <f t="shared" si="125"/>
        <v>0.86519925244914297</v>
      </c>
    </row>
    <row r="477" spans="11:13" x14ac:dyDescent="0.25">
      <c r="K477">
        <f t="shared" si="127"/>
        <v>193.4999999999973</v>
      </c>
      <c r="L477">
        <f t="shared" si="124"/>
        <v>0.81593987465319262</v>
      </c>
      <c r="M477">
        <f t="shared" si="125"/>
        <v>0.8665978276655012</v>
      </c>
    </row>
    <row r="478" spans="11:13" x14ac:dyDescent="0.25">
      <c r="K478">
        <f t="shared" si="127"/>
        <v>193.59999999999729</v>
      </c>
      <c r="L478">
        <f t="shared" si="124"/>
        <v>0.81770845216071375</v>
      </c>
      <c r="M478">
        <f t="shared" si="125"/>
        <v>0.86798638889380664</v>
      </c>
    </row>
    <row r="479" spans="11:13" x14ac:dyDescent="0.25">
      <c r="K479">
        <f t="shared" si="127"/>
        <v>193.69999999999729</v>
      </c>
      <c r="L479">
        <f t="shared" si="124"/>
        <v>0.81946637188186577</v>
      </c>
      <c r="M479">
        <f t="shared" si="125"/>
        <v>0.86936495010596815</v>
      </c>
    </row>
    <row r="480" spans="11:13" x14ac:dyDescent="0.25">
      <c r="K480">
        <f t="shared" si="127"/>
        <v>193.79999999999728</v>
      </c>
      <c r="L480">
        <f t="shared" si="124"/>
        <v>0.82121362038558099</v>
      </c>
      <c r="M480">
        <f t="shared" si="125"/>
        <v>0.87073352600775744</v>
      </c>
    </row>
    <row r="481" spans="11:13" x14ac:dyDescent="0.25">
      <c r="K481">
        <f t="shared" si="127"/>
        <v>193.89999999999728</v>
      </c>
      <c r="L481">
        <f t="shared" si="124"/>
        <v>0.82295018526797215</v>
      </c>
      <c r="M481">
        <f t="shared" si="125"/>
        <v>0.87209213203166835</v>
      </c>
    </row>
    <row r="482" spans="11:13" x14ac:dyDescent="0.25">
      <c r="K482">
        <f t="shared" si="127"/>
        <v>193.99999999999727</v>
      </c>
      <c r="L482">
        <f t="shared" si="124"/>
        <v>0.82467605514772357</v>
      </c>
      <c r="M482">
        <f t="shared" si="125"/>
        <v>0.87344078432970629</v>
      </c>
    </row>
    <row r="483" spans="11:13" x14ac:dyDescent="0.25">
      <c r="K483">
        <f t="shared" si="127"/>
        <v>194.09999999999727</v>
      </c>
      <c r="L483">
        <f t="shared" si="124"/>
        <v>0.82639121966132878</v>
      </c>
      <c r="M483">
        <f t="shared" si="125"/>
        <v>0.87477949976610991</v>
      </c>
    </row>
    <row r="484" spans="11:13" x14ac:dyDescent="0.25">
      <c r="K484">
        <f t="shared" si="127"/>
        <v>194.19999999999726</v>
      </c>
      <c r="L484">
        <f t="shared" si="124"/>
        <v>0.8280956694581767</v>
      </c>
      <c r="M484">
        <f t="shared" si="125"/>
        <v>0.87610829591000783</v>
      </c>
    </row>
    <row r="485" spans="11:13" x14ac:dyDescent="0.25">
      <c r="K485">
        <f t="shared" si="127"/>
        <v>194.29999999999725</v>
      </c>
      <c r="L485">
        <f t="shared" si="124"/>
        <v>0.82978939619549019</v>
      </c>
      <c r="M485">
        <f t="shared" si="125"/>
        <v>0.8774271910280107</v>
      </c>
    </row>
    <row r="486" spans="11:13" x14ac:dyDescent="0.25">
      <c r="K486">
        <f t="shared" si="127"/>
        <v>194.39999999999725</v>
      </c>
      <c r="L486">
        <f t="shared" si="124"/>
        <v>0.831472392533116</v>
      </c>
      <c r="M486">
        <f t="shared" si="125"/>
        <v>0.87873620407674391</v>
      </c>
    </row>
    <row r="487" spans="11:13" x14ac:dyDescent="0.25">
      <c r="K487">
        <f t="shared" si="127"/>
        <v>194.49999999999724</v>
      </c>
      <c r="L487">
        <f t="shared" si="124"/>
        <v>0.83314465212817101</v>
      </c>
      <c r="M487">
        <f t="shared" si="125"/>
        <v>0.8800353546953178</v>
      </c>
    </row>
    <row r="488" spans="11:13" x14ac:dyDescent="0.25">
      <c r="K488">
        <f t="shared" si="127"/>
        <v>194.59999999999724</v>
      </c>
      <c r="L488">
        <f t="shared" si="124"/>
        <v>0.83480616962954479</v>
      </c>
      <c r="M488">
        <f t="shared" si="125"/>
        <v>0.88132466319774327</v>
      </c>
    </row>
    <row r="489" spans="11:13" x14ac:dyDescent="0.25">
      <c r="K489">
        <f t="shared" si="127"/>
        <v>194.69999999999723</v>
      </c>
      <c r="L489">
        <f t="shared" si="124"/>
        <v>0.83645694067226217</v>
      </c>
      <c r="M489">
        <f t="shared" si="125"/>
        <v>0.88260415056529018</v>
      </c>
    </row>
    <row r="490" spans="11:13" x14ac:dyDescent="0.25">
      <c r="K490">
        <f t="shared" si="127"/>
        <v>194.79999999999723</v>
      </c>
      <c r="L490">
        <f t="shared" si="124"/>
        <v>0.83809696187170679</v>
      </c>
      <c r="M490">
        <f t="shared" si="125"/>
        <v>0.88387383843879241</v>
      </c>
    </row>
    <row r="491" spans="11:13" x14ac:dyDescent="0.25">
      <c r="K491">
        <f t="shared" si="127"/>
        <v>194.89999999999722</v>
      </c>
      <c r="L491">
        <f t="shared" si="124"/>
        <v>0.83972623081770881</v>
      </c>
      <c r="M491">
        <f t="shared" si="125"/>
        <v>0.88513374911090248</v>
      </c>
    </row>
    <row r="492" spans="11:13" x14ac:dyDescent="0.25">
      <c r="K492">
        <f t="shared" si="127"/>
        <v>194.99999999999721</v>
      </c>
      <c r="L492">
        <f t="shared" si="124"/>
        <v>0.84134474606849807</v>
      </c>
      <c r="M492">
        <f t="shared" si="125"/>
        <v>0.88638390551829582</v>
      </c>
    </row>
    <row r="493" spans="11:13" x14ac:dyDescent="0.25">
      <c r="K493">
        <f t="shared" si="127"/>
        <v>195.09999999999721</v>
      </c>
      <c r="L493">
        <f t="shared" si="124"/>
        <v>0.84295250714452497</v>
      </c>
      <c r="M493">
        <f t="shared" si="125"/>
        <v>0.88762433123382789</v>
      </c>
    </row>
    <row r="494" spans="11:13" x14ac:dyDescent="0.25">
      <c r="K494">
        <f t="shared" si="127"/>
        <v>195.1999999999972</v>
      </c>
      <c r="L494">
        <f t="shared" si="124"/>
        <v>0.84454951452215266</v>
      </c>
      <c r="M494">
        <f t="shared" si="125"/>
        <v>0.88885505045864566</v>
      </c>
    </row>
    <row r="495" spans="11:13" x14ac:dyDescent="0.25">
      <c r="K495">
        <f t="shared" si="127"/>
        <v>195.2999999999972</v>
      </c>
      <c r="L495">
        <f t="shared" si="124"/>
        <v>0.84613576962722092</v>
      </c>
      <c r="M495">
        <f t="shared" si="125"/>
        <v>0.89007608801425642</v>
      </c>
    </row>
    <row r="496" spans="11:13" x14ac:dyDescent="0.25">
      <c r="K496">
        <f t="shared" si="127"/>
        <v>195.39999999999719</v>
      </c>
      <c r="L496">
        <f t="shared" si="124"/>
        <v>0.84771127482848474</v>
      </c>
      <c r="M496">
        <f t="shared" si="125"/>
        <v>0.89128746933455405</v>
      </c>
    </row>
    <row r="497" spans="11:13" x14ac:dyDescent="0.25">
      <c r="K497">
        <f t="shared" si="127"/>
        <v>195.49999999999719</v>
      </c>
      <c r="L497">
        <f t="shared" si="124"/>
        <v>0.8492760334309315</v>
      </c>
      <c r="M497">
        <f t="shared" si="125"/>
        <v>0.89248922045780688</v>
      </c>
    </row>
    <row r="498" spans="11:13" x14ac:dyDescent="0.25">
      <c r="K498">
        <f t="shared" si="127"/>
        <v>195.59999999999718</v>
      </c>
      <c r="L498">
        <f t="shared" si="124"/>
        <v>0.85083004966897491</v>
      </c>
      <c r="M498">
        <f t="shared" si="125"/>
        <v>0.89368136801860698</v>
      </c>
    </row>
    <row r="499" spans="11:13" x14ac:dyDescent="0.25">
      <c r="K499">
        <f t="shared" si="127"/>
        <v>195.69999999999717</v>
      </c>
      <c r="L499">
        <f t="shared" si="124"/>
        <v>0.85237332869953364</v>
      </c>
      <c r="M499">
        <f t="shared" si="125"/>
        <v>0.89486393923978536</v>
      </c>
    </row>
    <row r="500" spans="11:13" x14ac:dyDescent="0.25">
      <c r="K500">
        <f t="shared" si="127"/>
        <v>195.79999999999717</v>
      </c>
      <c r="L500">
        <f t="shared" si="124"/>
        <v>0.85390587659499184</v>
      </c>
      <c r="M500">
        <f t="shared" si="125"/>
        <v>0.89603696192429205</v>
      </c>
    </row>
    <row r="501" spans="11:13" x14ac:dyDescent="0.25">
      <c r="K501">
        <f t="shared" si="127"/>
        <v>195.89999999999716</v>
      </c>
      <c r="L501">
        <f t="shared" si="124"/>
        <v>0.85542770033604743</v>
      </c>
      <c r="M501">
        <f t="shared" si="125"/>
        <v>0.89720046444704615</v>
      </c>
    </row>
    <row r="502" spans="11:13" x14ac:dyDescent="0.25">
      <c r="K502">
        <f t="shared" si="127"/>
        <v>195.99999999999716</v>
      </c>
      <c r="L502">
        <f t="shared" si="124"/>
        <v>0.8569388078044482</v>
      </c>
      <c r="M502">
        <f t="shared" si="125"/>
        <v>0.89835447574675531</v>
      </c>
    </row>
    <row r="503" spans="11:13" x14ac:dyDescent="0.25">
      <c r="K503">
        <f t="shared" si="127"/>
        <v>196.09999999999715</v>
      </c>
      <c r="L503">
        <f t="shared" si="124"/>
        <v>0.85843920777562011</v>
      </c>
      <c r="M503">
        <f t="shared" si="125"/>
        <v>0.89949902531770765</v>
      </c>
    </row>
    <row r="504" spans="11:13" x14ac:dyDescent="0.25">
      <c r="K504">
        <f t="shared" si="127"/>
        <v>196.19999999999715</v>
      </c>
      <c r="L504">
        <f t="shared" si="124"/>
        <v>0.85992890991118864</v>
      </c>
      <c r="M504">
        <f t="shared" si="125"/>
        <v>0.90063414320153812</v>
      </c>
    </row>
    <row r="505" spans="11:13" x14ac:dyDescent="0.25">
      <c r="K505">
        <f t="shared" si="127"/>
        <v>196.29999999999714</v>
      </c>
      <c r="L505">
        <f t="shared" si="124"/>
        <v>0.86140792475139594</v>
      </c>
      <c r="M505">
        <f t="shared" si="125"/>
        <v>0.90175985997897157</v>
      </c>
    </row>
    <row r="506" spans="11:13" x14ac:dyDescent="0.25">
      <c r="K506">
        <f t="shared" si="127"/>
        <v>196.39999999999714</v>
      </c>
      <c r="L506">
        <f t="shared" si="124"/>
        <v>0.86287626370741677</v>
      </c>
      <c r="M506">
        <f t="shared" si="125"/>
        <v>0.90287620676154268</v>
      </c>
    </row>
    <row r="507" spans="11:13" x14ac:dyDescent="0.25">
      <c r="K507">
        <f t="shared" si="127"/>
        <v>196.49999999999713</v>
      </c>
      <c r="L507">
        <f t="shared" si="124"/>
        <v>0.86433393905357569</v>
      </c>
      <c r="M507">
        <f t="shared" si="125"/>
        <v>0.90398321518329716</v>
      </c>
    </row>
    <row r="508" spans="11:13" x14ac:dyDescent="0.25">
      <c r="K508">
        <f t="shared" si="127"/>
        <v>196.59999999999712</v>
      </c>
      <c r="L508">
        <f t="shared" si="124"/>
        <v>0.86578096391946635</v>
      </c>
      <c r="M508">
        <f t="shared" si="125"/>
        <v>0.90508091739247409</v>
      </c>
    </row>
    <row r="509" spans="11:13" x14ac:dyDescent="0.25">
      <c r="K509">
        <f t="shared" si="127"/>
        <v>196.69999999999712</v>
      </c>
      <c r="L509">
        <f t="shared" si="124"/>
        <v>0.86721735228197794</v>
      </c>
      <c r="M509">
        <f t="shared" si="125"/>
        <v>0.90616934604317256</v>
      </c>
    </row>
    <row r="510" spans="11:13" x14ac:dyDescent="0.25">
      <c r="K510">
        <f t="shared" si="127"/>
        <v>196.79999999999711</v>
      </c>
      <c r="L510">
        <f t="shared" si="124"/>
        <v>0.86864311895722823</v>
      </c>
      <c r="M510">
        <f t="shared" si="125"/>
        <v>0.90724853428700403</v>
      </c>
    </row>
    <row r="511" spans="11:13" x14ac:dyDescent="0.25">
      <c r="K511">
        <f t="shared" si="127"/>
        <v>196.89999999999711</v>
      </c>
      <c r="L511">
        <f t="shared" si="124"/>
        <v>0.87005827959240944</v>
      </c>
      <c r="M511">
        <f t="shared" si="125"/>
        <v>0.90831851576473144</v>
      </c>
    </row>
    <row r="512" spans="11:13" x14ac:dyDescent="0.25">
      <c r="K512">
        <f t="shared" si="127"/>
        <v>196.9999999999971</v>
      </c>
      <c r="L512">
        <f t="shared" si="124"/>
        <v>0.87146285065754459</v>
      </c>
      <c r="M512">
        <f t="shared" si="125"/>
        <v>0.90937932459789839</v>
      </c>
    </row>
    <row r="513" spans="11:13" x14ac:dyDescent="0.25">
      <c r="K513">
        <f t="shared" si="127"/>
        <v>197.0999999999971</v>
      </c>
      <c r="L513">
        <f t="shared" si="124"/>
        <v>0.87285684943716135</v>
      </c>
      <c r="M513">
        <f t="shared" si="125"/>
        <v>0.9104309953804498</v>
      </c>
    </row>
    <row r="514" spans="11:13" x14ac:dyDescent="0.25">
      <c r="K514">
        <f t="shared" si="127"/>
        <v>197.19999999999709</v>
      </c>
      <c r="L514">
        <f t="shared" si="124"/>
        <v>0.87424029402188419</v>
      </c>
      <c r="M514">
        <f t="shared" si="125"/>
        <v>0.911473563170345</v>
      </c>
    </row>
    <row r="515" spans="11:13" x14ac:dyDescent="0.25">
      <c r="K515">
        <f t="shared" si="127"/>
        <v>197.29999999999708</v>
      </c>
      <c r="L515">
        <f t="shared" ref="L515:L578" si="128">_xlfn.NORM.DIST(K515,$E$1,$E$2,TRUE)</f>
        <v>0.87561320329994452</v>
      </c>
      <c r="M515">
        <f t="shared" ref="M515:M578" si="129">_xlfn.NORM.DIST(K515,$E$4,$E$5,TRUE)</f>
        <v>0.91250706348116573</v>
      </c>
    </row>
    <row r="516" spans="11:13" x14ac:dyDescent="0.25">
      <c r="K516">
        <f t="shared" si="127"/>
        <v>197.39999999999708</v>
      </c>
      <c r="L516">
        <f t="shared" si="128"/>
        <v>0.87697559694861704</v>
      </c>
      <c r="M516">
        <f t="shared" si="129"/>
        <v>0.9135315322737213</v>
      </c>
    </row>
    <row r="517" spans="11:13" x14ac:dyDescent="0.25">
      <c r="K517">
        <f t="shared" si="127"/>
        <v>197.49999999999707</v>
      </c>
      <c r="L517">
        <f t="shared" si="128"/>
        <v>0.87832749542557942</v>
      </c>
      <c r="M517">
        <f t="shared" si="129"/>
        <v>0.91454700594765181</v>
      </c>
    </row>
    <row r="518" spans="11:13" x14ac:dyDescent="0.25">
      <c r="K518">
        <f t="shared" si="127"/>
        <v>197.59999999999707</v>
      </c>
      <c r="L518">
        <f t="shared" si="128"/>
        <v>0.87966891996020069</v>
      </c>
      <c r="M518">
        <f t="shared" si="129"/>
        <v>0.91555352133303136</v>
      </c>
    </row>
    <row r="519" spans="11:13" x14ac:dyDescent="0.25">
      <c r="K519">
        <f t="shared" si="127"/>
        <v>197.69999999999706</v>
      </c>
      <c r="L519">
        <f t="shared" si="128"/>
        <v>0.88099989254476041</v>
      </c>
      <c r="M519">
        <f t="shared" si="129"/>
        <v>0.91655111568197367</v>
      </c>
    </row>
    <row r="520" spans="11:13" x14ac:dyDescent="0.25">
      <c r="K520">
        <f t="shared" si="127"/>
        <v>197.79999999999706</v>
      </c>
      <c r="L520">
        <f t="shared" si="128"/>
        <v>0.88232043592559972</v>
      </c>
      <c r="M520">
        <f t="shared" si="129"/>
        <v>0.91753982666024136</v>
      </c>
    </row>
    <row r="521" spans="11:13" x14ac:dyDescent="0.25">
      <c r="K521">
        <f t="shared" si="127"/>
        <v>197.89999999999705</v>
      </c>
      <c r="L521">
        <f t="shared" si="128"/>
        <v>0.88363057359420927</v>
      </c>
      <c r="M521">
        <f t="shared" si="129"/>
        <v>0.91851969233885999</v>
      </c>
    </row>
    <row r="522" spans="11:13" x14ac:dyDescent="0.25">
      <c r="K522">
        <f t="shared" si="127"/>
        <v>197.99999999999704</v>
      </c>
      <c r="L522">
        <f t="shared" si="128"/>
        <v>0.88493032977825348</v>
      </c>
      <c r="M522">
        <f t="shared" si="129"/>
        <v>0.91949075118573986</v>
      </c>
    </row>
    <row r="523" spans="11:13" x14ac:dyDescent="0.25">
      <c r="K523">
        <f t="shared" si="127"/>
        <v>198.09999999999704</v>
      </c>
      <c r="L523">
        <f t="shared" si="128"/>
        <v>0.88621972943253646</v>
      </c>
      <c r="M523">
        <f t="shared" si="129"/>
        <v>0.92045304205730627</v>
      </c>
    </row>
    <row r="524" spans="11:13" x14ac:dyDescent="0.25">
      <c r="K524">
        <f t="shared" si="127"/>
        <v>198.19999999999703</v>
      </c>
      <c r="L524">
        <f t="shared" si="128"/>
        <v>0.88749879822991029</v>
      </c>
      <c r="M524">
        <f t="shared" si="129"/>
        <v>0.92140660419014053</v>
      </c>
    </row>
    <row r="525" spans="11:13" x14ac:dyDescent="0.25">
      <c r="K525">
        <f t="shared" si="127"/>
        <v>198.29999999999703</v>
      </c>
      <c r="L525">
        <f t="shared" si="128"/>
        <v>0.88876756255212785</v>
      </c>
      <c r="M525">
        <f t="shared" si="129"/>
        <v>0.92235147719263255</v>
      </c>
    </row>
    <row r="526" spans="11:13" x14ac:dyDescent="0.25">
      <c r="K526">
        <f t="shared" si="127"/>
        <v>198.39999999999702</v>
      </c>
      <c r="L526">
        <f t="shared" si="128"/>
        <v>0.89002604948064501</v>
      </c>
      <c r="M526">
        <f t="shared" si="129"/>
        <v>0.9232877010366477</v>
      </c>
    </row>
    <row r="527" spans="11:13" x14ac:dyDescent="0.25">
      <c r="K527">
        <f t="shared" si="127"/>
        <v>198.49999999999702</v>
      </c>
      <c r="L527">
        <f t="shared" si="128"/>
        <v>0.89127428678737175</v>
      </c>
      <c r="M527">
        <f t="shared" si="129"/>
        <v>0.92421531604920837</v>
      </c>
    </row>
    <row r="528" spans="11:13" x14ac:dyDescent="0.25">
      <c r="K528">
        <f t="shared" si="127"/>
        <v>198.59999999999701</v>
      </c>
      <c r="L528">
        <f t="shared" si="128"/>
        <v>0.8925123029253762</v>
      </c>
      <c r="M528">
        <f t="shared" si="129"/>
        <v>0.92513436290419315</v>
      </c>
    </row>
    <row r="529" spans="11:13" x14ac:dyDescent="0.25">
      <c r="K529">
        <f t="shared" si="127"/>
        <v>198.699999999997</v>
      </c>
      <c r="L529">
        <f t="shared" si="128"/>
        <v>0.89374012701954419</v>
      </c>
      <c r="M529">
        <f t="shared" si="129"/>
        <v>0.92604488261405427</v>
      </c>
    </row>
    <row r="530" spans="11:13" x14ac:dyDescent="0.25">
      <c r="K530">
        <f t="shared" si="127"/>
        <v>198.799999999997</v>
      </c>
      <c r="L530">
        <f t="shared" si="128"/>
        <v>0.89495778885719612</v>
      </c>
      <c r="M530">
        <f t="shared" si="129"/>
        <v>0.92694691652155436</v>
      </c>
    </row>
    <row r="531" spans="11:13" x14ac:dyDescent="0.25">
      <c r="K531">
        <f t="shared" si="127"/>
        <v>198.89999999999699</v>
      </c>
      <c r="L531">
        <f t="shared" si="128"/>
        <v>0.89616531887866346</v>
      </c>
      <c r="M531">
        <f t="shared" si="129"/>
        <v>0.92784050629152637</v>
      </c>
    </row>
    <row r="532" spans="11:13" x14ac:dyDescent="0.25">
      <c r="K532">
        <f t="shared" si="127"/>
        <v>198.99999999999699</v>
      </c>
      <c r="L532">
        <f t="shared" si="128"/>
        <v>0.89736274816782835</v>
      </c>
      <c r="M532">
        <f t="shared" si="129"/>
        <v>0.92872569390265491</v>
      </c>
    </row>
    <row r="533" spans="11:13" x14ac:dyDescent="0.25">
      <c r="K533">
        <f t="shared" si="127"/>
        <v>199.09999999999698</v>
      </c>
      <c r="L533">
        <f t="shared" si="128"/>
        <v>0.89855010844262717</v>
      </c>
      <c r="M533">
        <f t="shared" si="129"/>
        <v>0.92960252163928336</v>
      </c>
    </row>
    <row r="534" spans="11:13" x14ac:dyDescent="0.25">
      <c r="K534">
        <f t="shared" ref="K534:K547" si="130">K533+0.1</f>
        <v>199.19999999999698</v>
      </c>
      <c r="L534">
        <f t="shared" si="128"/>
        <v>0.89972743204552252</v>
      </c>
      <c r="M534">
        <f t="shared" si="129"/>
        <v>0.93047103208324666</v>
      </c>
    </row>
    <row r="535" spans="11:13" x14ac:dyDescent="0.25">
      <c r="K535">
        <f t="shared" si="130"/>
        <v>199.29999999999697</v>
      </c>
      <c r="L535">
        <f t="shared" si="128"/>
        <v>0.90089475193394264</v>
      </c>
      <c r="M535">
        <f t="shared" si="129"/>
        <v>0.9313312681057313</v>
      </c>
    </row>
    <row r="536" spans="11:13" x14ac:dyDescent="0.25">
      <c r="K536">
        <f t="shared" si="130"/>
        <v>199.39999999999696</v>
      </c>
      <c r="L536">
        <f t="shared" si="128"/>
        <v>0.90205210167069549</v>
      </c>
      <c r="M536">
        <f t="shared" si="129"/>
        <v>0.93218327285916502</v>
      </c>
    </row>
    <row r="537" spans="11:13" x14ac:dyDescent="0.25">
      <c r="K537">
        <f t="shared" si="130"/>
        <v>199.49999999999696</v>
      </c>
      <c r="L537">
        <f t="shared" si="128"/>
        <v>0.90319951541435495</v>
      </c>
      <c r="M537">
        <f t="shared" si="129"/>
        <v>0.9330270897691364</v>
      </c>
    </row>
    <row r="538" spans="11:13" x14ac:dyDescent="0.25">
      <c r="K538">
        <f t="shared" si="130"/>
        <v>199.59999999999695</v>
      </c>
      <c r="L538">
        <f t="shared" si="128"/>
        <v>0.90433702790962456</v>
      </c>
      <c r="M538">
        <f t="shared" si="129"/>
        <v>0.93386276252634626</v>
      </c>
    </row>
    <row r="539" spans="11:13" x14ac:dyDescent="0.25">
      <c r="K539">
        <f t="shared" si="130"/>
        <v>199.69999999999695</v>
      </c>
      <c r="L539">
        <f t="shared" si="128"/>
        <v>0.9054646744776802</v>
      </c>
      <c r="M539">
        <f t="shared" si="129"/>
        <v>0.93469033507859223</v>
      </c>
    </row>
    <row r="540" spans="11:13" x14ac:dyDescent="0.25">
      <c r="K540">
        <f t="shared" si="130"/>
        <v>199.79999999999694</v>
      </c>
      <c r="L540">
        <f t="shared" si="128"/>
        <v>0.90658249100649413</v>
      </c>
      <c r="M540">
        <f t="shared" si="129"/>
        <v>0.9355098516227881</v>
      </c>
    </row>
    <row r="541" spans="11:13" x14ac:dyDescent="0.25">
      <c r="K541">
        <f t="shared" si="130"/>
        <v>199.89999999999694</v>
      </c>
      <c r="L541">
        <f t="shared" si="128"/>
        <v>0.90769051394114253</v>
      </c>
      <c r="M541">
        <f t="shared" si="129"/>
        <v>0.93632135659701865</v>
      </c>
    </row>
    <row r="542" spans="11:13" x14ac:dyDescent="0.25">
      <c r="K542">
        <f t="shared" si="130"/>
        <v>199.99999999999693</v>
      </c>
      <c r="L542">
        <f t="shared" si="128"/>
        <v>0.9087887802740986</v>
      </c>
      <c r="M542">
        <f t="shared" si="129"/>
        <v>0.9371248946726316</v>
      </c>
    </row>
    <row r="543" spans="11:13" x14ac:dyDescent="0.25">
      <c r="K543">
        <f t="shared" si="130"/>
        <v>200.09999999999692</v>
      </c>
      <c r="L543">
        <f t="shared" si="128"/>
        <v>0.9098773275355142</v>
      </c>
      <c r="M543">
        <f t="shared" si="129"/>
        <v>0.93792051074636851</v>
      </c>
    </row>
    <row r="544" spans="11:13" x14ac:dyDescent="0.25">
      <c r="K544">
        <f t="shared" si="130"/>
        <v>200.19999999999692</v>
      </c>
      <c r="L544">
        <f t="shared" si="128"/>
        <v>0.91095619378349224</v>
      </c>
      <c r="M544">
        <f t="shared" si="129"/>
        <v>0.93870824993253488</v>
      </c>
    </row>
    <row r="545" spans="11:13" x14ac:dyDescent="0.25">
      <c r="K545">
        <f t="shared" si="130"/>
        <v>200.29999999999691</v>
      </c>
      <c r="L545">
        <f t="shared" si="128"/>
        <v>0.91202541759435063</v>
      </c>
      <c r="M545">
        <f t="shared" si="129"/>
        <v>0.93948815755521087</v>
      </c>
    </row>
    <row r="546" spans="11:13" x14ac:dyDescent="0.25">
      <c r="K546">
        <f t="shared" si="130"/>
        <v>200.39999999999691</v>
      </c>
      <c r="L546">
        <f t="shared" si="128"/>
        <v>0.91308503805288233</v>
      </c>
      <c r="M546">
        <f t="shared" si="129"/>
        <v>0.94026027914050525</v>
      </c>
    </row>
    <row r="547" spans="11:13" x14ac:dyDescent="0.25">
      <c r="K547">
        <f t="shared" si="130"/>
        <v>200.4999999999969</v>
      </c>
      <c r="L547">
        <f t="shared" si="128"/>
        <v>0.91413509474261179</v>
      </c>
      <c r="M547">
        <f t="shared" si="129"/>
        <v>0.94102466040885191</v>
      </c>
    </row>
    <row r="548" spans="11:13" x14ac:dyDescent="0.25">
      <c r="K548">
        <f>K547+0.1</f>
        <v>200.5999999999969</v>
      </c>
      <c r="L548">
        <f t="shared" si="128"/>
        <v>0.91517562773605032</v>
      </c>
      <c r="M548">
        <f t="shared" si="129"/>
        <v>0.94178134726735052</v>
      </c>
    </row>
    <row r="549" spans="11:13" x14ac:dyDescent="0.25">
      <c r="K549">
        <f t="shared" ref="K549:K612" si="131">K548+0.1</f>
        <v>200.69999999999689</v>
      </c>
      <c r="L549">
        <f t="shared" si="128"/>
        <v>0.91620667758495389</v>
      </c>
      <c r="M549">
        <f t="shared" si="129"/>
        <v>0.94253038580215409</v>
      </c>
    </row>
    <row r="550" spans="11:13" x14ac:dyDescent="0.25">
      <c r="K550">
        <f t="shared" si="131"/>
        <v>200.79999999999688</v>
      </c>
      <c r="L550">
        <f t="shared" si="128"/>
        <v>0.91722828531058354</v>
      </c>
      <c r="M550">
        <f t="shared" si="129"/>
        <v>0.94327182227090178</v>
      </c>
    </row>
    <row r="551" spans="11:13" x14ac:dyDescent="0.25">
      <c r="K551">
        <f t="shared" si="131"/>
        <v>200.89999999999688</v>
      </c>
      <c r="L551">
        <f t="shared" si="128"/>
        <v>0.91824049239397199</v>
      </c>
      <c r="M551">
        <f t="shared" si="129"/>
        <v>0.94400570309520149</v>
      </c>
    </row>
    <row r="552" spans="11:13" x14ac:dyDescent="0.25">
      <c r="K552">
        <f t="shared" si="131"/>
        <v>200.99999999999687</v>
      </c>
      <c r="L552">
        <f t="shared" si="128"/>
        <v>0.91924334076619774</v>
      </c>
      <c r="M552">
        <f t="shared" si="129"/>
        <v>0.94473207485315924</v>
      </c>
    </row>
    <row r="553" spans="11:13" x14ac:dyDescent="0.25">
      <c r="K553">
        <f t="shared" si="131"/>
        <v>201.09999999999687</v>
      </c>
      <c r="L553">
        <f t="shared" si="128"/>
        <v>0.92023687279866939</v>
      </c>
      <c r="M553">
        <f t="shared" si="129"/>
        <v>0.94545098427196039</v>
      </c>
    </row>
    <row r="554" spans="11:13" x14ac:dyDescent="0.25">
      <c r="K554">
        <f t="shared" si="131"/>
        <v>201.19999999999686</v>
      </c>
      <c r="L554">
        <f t="shared" si="128"/>
        <v>0.92122113129342109</v>
      </c>
      <c r="M554">
        <f t="shared" si="129"/>
        <v>0.94616247822050126</v>
      </c>
    </row>
    <row r="555" spans="11:13" x14ac:dyDescent="0.25">
      <c r="K555">
        <f t="shared" si="131"/>
        <v>201.29999999999686</v>
      </c>
      <c r="L555">
        <f t="shared" si="128"/>
        <v>0.92219615947342315</v>
      </c>
      <c r="M555">
        <f t="shared" si="129"/>
        <v>0.94686660370207243</v>
      </c>
    </row>
    <row r="556" spans="11:13" x14ac:dyDescent="0.25">
      <c r="K556">
        <f t="shared" si="131"/>
        <v>201.39999999999685</v>
      </c>
      <c r="L556">
        <f t="shared" si="128"/>
        <v>0.92316200097290757</v>
      </c>
      <c r="M556">
        <f t="shared" si="129"/>
        <v>0.94756340784709592</v>
      </c>
    </row>
    <row r="557" spans="11:13" x14ac:dyDescent="0.25">
      <c r="K557">
        <f t="shared" si="131"/>
        <v>201.49999999999685</v>
      </c>
      <c r="L557">
        <f t="shared" si="128"/>
        <v>0.92411869982771189</v>
      </c>
      <c r="M557">
        <f t="shared" si="129"/>
        <v>0.9482529379059158</v>
      </c>
    </row>
    <row r="558" spans="11:13" x14ac:dyDescent="0.25">
      <c r="K558">
        <f t="shared" si="131"/>
        <v>201.59999999999684</v>
      </c>
      <c r="L558">
        <f t="shared" si="128"/>
        <v>0.9250663004656432</v>
      </c>
      <c r="M558">
        <f t="shared" si="129"/>
        <v>0.94893524124164397</v>
      </c>
    </row>
    <row r="559" spans="11:13" x14ac:dyDescent="0.25">
      <c r="K559">
        <f t="shared" si="131"/>
        <v>201.69999999999683</v>
      </c>
      <c r="L559">
        <f t="shared" si="128"/>
        <v>0.92600484769686353</v>
      </c>
      <c r="M559">
        <f t="shared" si="129"/>
        <v>0.94961036532306198</v>
      </c>
    </row>
    <row r="560" spans="11:13" x14ac:dyDescent="0.25">
      <c r="K560">
        <f t="shared" si="131"/>
        <v>201.79999999999683</v>
      </c>
      <c r="L560">
        <f t="shared" si="128"/>
        <v>0.92693438670429951</v>
      </c>
      <c r="M560">
        <f t="shared" si="129"/>
        <v>0.95027835771757907</v>
      </c>
    </row>
    <row r="561" spans="11:13" x14ac:dyDescent="0.25">
      <c r="K561">
        <f t="shared" si="131"/>
        <v>201.89999999999682</v>
      </c>
      <c r="L561">
        <f t="shared" si="128"/>
        <v>0.92785496303407711</v>
      </c>
      <c r="M561">
        <f t="shared" si="129"/>
        <v>0.95093926608424895</v>
      </c>
    </row>
    <row r="562" spans="11:13" x14ac:dyDescent="0.25">
      <c r="K562">
        <f t="shared" si="131"/>
        <v>201.99999999999682</v>
      </c>
      <c r="L562">
        <f t="shared" si="128"/>
        <v>0.92876662258598497</v>
      </c>
      <c r="M562">
        <f t="shared" si="129"/>
        <v>0.95159313816684399</v>
      </c>
    </row>
    <row r="563" spans="11:13" x14ac:dyDescent="0.25">
      <c r="K563">
        <f t="shared" si="131"/>
        <v>202.09999999999681</v>
      </c>
      <c r="L563">
        <f t="shared" si="128"/>
        <v>0.92966941160396588</v>
      </c>
      <c r="M563">
        <f t="shared" si="129"/>
        <v>0.95224002178698908</v>
      </c>
    </row>
    <row r="564" spans="11:13" x14ac:dyDescent="0.25">
      <c r="K564">
        <f t="shared" si="131"/>
        <v>202.19999999999681</v>
      </c>
      <c r="L564">
        <f t="shared" si="128"/>
        <v>0.93056337666663991</v>
      </c>
      <c r="M564">
        <f t="shared" si="129"/>
        <v>0.95287996483735626</v>
      </c>
    </row>
    <row r="565" spans="11:13" x14ac:dyDescent="0.25">
      <c r="K565">
        <f t="shared" si="131"/>
        <v>202.2999999999968</v>
      </c>
      <c r="L565">
        <f t="shared" si="128"/>
        <v>0.9314485646778613</v>
      </c>
      <c r="M565">
        <f t="shared" si="129"/>
        <v>0.95351301527491894</v>
      </c>
    </row>
    <row r="566" spans="11:13" x14ac:dyDescent="0.25">
      <c r="K566">
        <f t="shared" si="131"/>
        <v>202.39999999999679</v>
      </c>
      <c r="L566">
        <f t="shared" si="128"/>
        <v>0.93232502285730889</v>
      </c>
      <c r="M566">
        <f t="shared" si="129"/>
        <v>0.9541392211142693</v>
      </c>
    </row>
    <row r="567" spans="11:13" x14ac:dyDescent="0.25">
      <c r="K567">
        <f t="shared" si="131"/>
        <v>202.49999999999679</v>
      </c>
      <c r="L567">
        <f t="shared" si="128"/>
        <v>0.93319279873111416</v>
      </c>
      <c r="M567">
        <f t="shared" si="129"/>
        <v>0.95475863042099673</v>
      </c>
    </row>
    <row r="568" spans="11:13" x14ac:dyDescent="0.25">
      <c r="K568">
        <f t="shared" si="131"/>
        <v>202.59999999999678</v>
      </c>
      <c r="L568">
        <f t="shared" si="128"/>
        <v>0.93405194012252668</v>
      </c>
      <c r="M568">
        <f t="shared" si="129"/>
        <v>0.9553712913051301</v>
      </c>
    </row>
    <row r="569" spans="11:13" x14ac:dyDescent="0.25">
      <c r="K569">
        <f t="shared" si="131"/>
        <v>202.69999999999678</v>
      </c>
      <c r="L569">
        <f t="shared" si="128"/>
        <v>0.93490249514261947</v>
      </c>
      <c r="M569">
        <f t="shared" si="129"/>
        <v>0.955977251914644</v>
      </c>
    </row>
    <row r="570" spans="11:13" x14ac:dyDescent="0.25">
      <c r="K570">
        <f t="shared" si="131"/>
        <v>202.79999999999677</v>
      </c>
      <c r="L570">
        <f t="shared" si="128"/>
        <v>0.93574451218103716</v>
      </c>
      <c r="M570">
        <f t="shared" si="129"/>
        <v>0.95657656042902861</v>
      </c>
    </row>
    <row r="571" spans="11:13" x14ac:dyDescent="0.25">
      <c r="K571">
        <f t="shared" si="131"/>
        <v>202.89999999999677</v>
      </c>
      <c r="L571">
        <f t="shared" si="128"/>
        <v>0.93657803989678534</v>
      </c>
      <c r="M571">
        <f t="shared" si="129"/>
        <v>0.95716926505292521</v>
      </c>
    </row>
    <row r="572" spans="11:13" x14ac:dyDescent="0.25">
      <c r="K572">
        <f t="shared" si="131"/>
        <v>202.99999999999676</v>
      </c>
      <c r="L572">
        <f t="shared" si="128"/>
        <v>0.9374031272090666</v>
      </c>
      <c r="M572">
        <f t="shared" si="129"/>
        <v>0.95775541400982722</v>
      </c>
    </row>
    <row r="573" spans="11:13" x14ac:dyDescent="0.25">
      <c r="K573">
        <f t="shared" si="131"/>
        <v>203.09999999999675</v>
      </c>
      <c r="L573">
        <f t="shared" si="128"/>
        <v>0.93821982328816178</v>
      </c>
      <c r="M573">
        <f t="shared" si="129"/>
        <v>0.95833505553584775</v>
      </c>
    </row>
    <row r="574" spans="11:13" x14ac:dyDescent="0.25">
      <c r="K574">
        <f t="shared" si="131"/>
        <v>203.19999999999675</v>
      </c>
      <c r="L574">
        <f t="shared" si="128"/>
        <v>0.93902817754635948</v>
      </c>
      <c r="M574">
        <f t="shared" si="129"/>
        <v>0.95890823787355361</v>
      </c>
    </row>
    <row r="575" spans="11:13" x14ac:dyDescent="0.25">
      <c r="K575">
        <f t="shared" si="131"/>
        <v>203.29999999999674</v>
      </c>
      <c r="L575">
        <f t="shared" si="128"/>
        <v>0.93982823962893525</v>
      </c>
      <c r="M575">
        <f t="shared" si="129"/>
        <v>0.95947500926586649</v>
      </c>
    </row>
    <row r="576" spans="11:13" x14ac:dyDescent="0.25">
      <c r="K576">
        <f t="shared" si="131"/>
        <v>203.39999999999674</v>
      </c>
      <c r="L576">
        <f t="shared" si="128"/>
        <v>0.94062005940518134</v>
      </c>
      <c r="M576">
        <f t="shared" si="129"/>
        <v>0.96003541795003322</v>
      </c>
    </row>
    <row r="577" spans="11:13" x14ac:dyDescent="0.25">
      <c r="K577">
        <f t="shared" si="131"/>
        <v>203.49999999999673</v>
      </c>
      <c r="L577">
        <f t="shared" si="128"/>
        <v>0.94140368695948884</v>
      </c>
      <c r="M577">
        <f t="shared" si="129"/>
        <v>0.96058951215166277</v>
      </c>
    </row>
    <row r="578" spans="11:13" x14ac:dyDescent="0.25">
      <c r="K578">
        <f t="shared" si="131"/>
        <v>203.59999999999673</v>
      </c>
      <c r="L578">
        <f t="shared" si="128"/>
        <v>0.94217917258248429</v>
      </c>
      <c r="M578">
        <f t="shared" si="129"/>
        <v>0.96113734007883356</v>
      </c>
    </row>
    <row r="579" spans="11:13" x14ac:dyDescent="0.25">
      <c r="K579">
        <f t="shared" si="131"/>
        <v>203.69999999999672</v>
      </c>
      <c r="L579">
        <f t="shared" ref="L579:L642" si="132">_xlfn.NORM.DIST(K579,$E$1,$E$2,TRUE)</f>
        <v>0.94294656676222077</v>
      </c>
      <c r="M579">
        <f t="shared" ref="M579:M642" si="133">_xlfn.NORM.DIST(K579,$E$4,$E$5,TRUE)</f>
        <v>0.96167894991626901</v>
      </c>
    </row>
    <row r="580" spans="11:13" x14ac:dyDescent="0.25">
      <c r="K580">
        <f t="shared" si="131"/>
        <v>203.79999999999671</v>
      </c>
      <c r="L580">
        <f t="shared" si="132"/>
        <v>0.94370592017542554</v>
      </c>
      <c r="M580">
        <f t="shared" si="133"/>
        <v>0.96221438981958385</v>
      </c>
    </row>
    <row r="581" spans="11:13" x14ac:dyDescent="0.25">
      <c r="K581">
        <f t="shared" si="131"/>
        <v>203.89999999999671</v>
      </c>
      <c r="L581">
        <f t="shared" si="132"/>
        <v>0.94445728367880666</v>
      </c>
      <c r="M581">
        <f t="shared" si="133"/>
        <v>0.96274370790959929</v>
      </c>
    </row>
    <row r="582" spans="11:13" x14ac:dyDescent="0.25">
      <c r="K582">
        <f t="shared" si="131"/>
        <v>203.9999999999967</v>
      </c>
      <c r="L582">
        <f t="shared" si="132"/>
        <v>0.94520070830041769</v>
      </c>
      <c r="M582">
        <f t="shared" si="133"/>
        <v>0.96326695226673043</v>
      </c>
    </row>
    <row r="583" spans="11:13" x14ac:dyDescent="0.25">
      <c r="K583">
        <f t="shared" si="131"/>
        <v>204.0999999999967</v>
      </c>
      <c r="L583">
        <f t="shared" si="132"/>
        <v>0.94593624523108344</v>
      </c>
      <c r="M583">
        <f t="shared" si="133"/>
        <v>0.963784170925443</v>
      </c>
    </row>
    <row r="584" spans="11:13" x14ac:dyDescent="0.25">
      <c r="K584">
        <f t="shared" si="131"/>
        <v>204.19999999999669</v>
      </c>
      <c r="L584">
        <f t="shared" si="132"/>
        <v>0.94666394581588775</v>
      </c>
      <c r="M584">
        <f t="shared" si="133"/>
        <v>0.96429541186878209</v>
      </c>
    </row>
    <row r="585" spans="11:13" x14ac:dyDescent="0.25">
      <c r="K585">
        <f t="shared" si="131"/>
        <v>204.29999999999669</v>
      </c>
      <c r="L585">
        <f t="shared" si="132"/>
        <v>0.94738386154572429</v>
      </c>
      <c r="M585">
        <f t="shared" si="133"/>
        <v>0.96480072302297271</v>
      </c>
    </row>
    <row r="586" spans="11:13" x14ac:dyDescent="0.25">
      <c r="K586">
        <f t="shared" si="131"/>
        <v>204.39999999999668</v>
      </c>
      <c r="L586">
        <f t="shared" si="132"/>
        <v>0.94809604404891046</v>
      </c>
      <c r="M586">
        <f t="shared" si="133"/>
        <v>0.96530015225209131</v>
      </c>
    </row>
    <row r="587" spans="11:13" x14ac:dyDescent="0.25">
      <c r="K587">
        <f t="shared" si="131"/>
        <v>204.49999999999667</v>
      </c>
      <c r="L587">
        <f t="shared" si="132"/>
        <v>0.94880054508286893</v>
      </c>
      <c r="M587">
        <f t="shared" si="133"/>
        <v>0.96579374735281065</v>
      </c>
    </row>
    <row r="588" spans="11:13" x14ac:dyDescent="0.25">
      <c r="K588">
        <f t="shared" si="131"/>
        <v>204.59999999999667</v>
      </c>
      <c r="L588">
        <f t="shared" si="132"/>
        <v>0.94949741652587316</v>
      </c>
      <c r="M588">
        <f t="shared" si="133"/>
        <v>0.96628155604921595</v>
      </c>
    </row>
    <row r="589" spans="11:13" x14ac:dyDescent="0.25">
      <c r="K589">
        <f t="shared" si="131"/>
        <v>204.69999999999666</v>
      </c>
      <c r="L589">
        <f t="shared" si="132"/>
        <v>0.95018671036886293</v>
      </c>
      <c r="M589">
        <f t="shared" si="133"/>
        <v>0.96676362598769439</v>
      </c>
    </row>
    <row r="590" spans="11:13" x14ac:dyDescent="0.25">
      <c r="K590">
        <f t="shared" si="131"/>
        <v>204.79999999999666</v>
      </c>
      <c r="L590">
        <f t="shared" si="132"/>
        <v>0.95086847870732671</v>
      </c>
      <c r="M590">
        <f t="shared" si="133"/>
        <v>0.96724000473189697</v>
      </c>
    </row>
    <row r="591" spans="11:13" x14ac:dyDescent="0.25">
      <c r="K591">
        <f t="shared" si="131"/>
        <v>204.89999999999665</v>
      </c>
      <c r="L591">
        <f t="shared" si="132"/>
        <v>0.95154277373325469</v>
      </c>
      <c r="M591">
        <f t="shared" si="133"/>
        <v>0.967710739757774</v>
      </c>
    </row>
    <row r="592" spans="11:13" x14ac:dyDescent="0.25">
      <c r="K592">
        <f t="shared" si="131"/>
        <v>204.99999999999665</v>
      </c>
      <c r="L592">
        <f t="shared" si="132"/>
        <v>0.9522096477271631</v>
      </c>
      <c r="M592">
        <f t="shared" si="133"/>
        <v>0.96817587844868347</v>
      </c>
    </row>
    <row r="593" spans="11:13" x14ac:dyDescent="0.25">
      <c r="K593">
        <f t="shared" si="131"/>
        <v>205.09999999999664</v>
      </c>
      <c r="L593">
        <f t="shared" si="132"/>
        <v>0.95286915305018871</v>
      </c>
      <c r="M593">
        <f t="shared" si="133"/>
        <v>0.96863546809057244</v>
      </c>
    </row>
    <row r="594" spans="11:13" x14ac:dyDescent="0.25">
      <c r="K594">
        <f t="shared" si="131"/>
        <v>205.19999999999663</v>
      </c>
      <c r="L594">
        <f t="shared" si="132"/>
        <v>0.95352134213625817</v>
      </c>
      <c r="M594">
        <f t="shared" si="133"/>
        <v>0.96908955586723244</v>
      </c>
    </row>
    <row r="595" spans="11:13" x14ac:dyDescent="0.25">
      <c r="K595">
        <f t="shared" si="131"/>
        <v>205.29999999999663</v>
      </c>
      <c r="L595">
        <f t="shared" si="132"/>
        <v>0.95416626748432898</v>
      </c>
      <c r="M595">
        <f t="shared" si="133"/>
        <v>0.9695381888556287</v>
      </c>
    </row>
    <row r="596" spans="11:13" x14ac:dyDescent="0.25">
      <c r="K596">
        <f t="shared" si="131"/>
        <v>205.39999999999662</v>
      </c>
      <c r="L596">
        <f t="shared" si="132"/>
        <v>0.95480398165070646</v>
      </c>
      <c r="M596">
        <f t="shared" si="133"/>
        <v>0.969981414021302</v>
      </c>
    </row>
    <row r="597" spans="11:13" x14ac:dyDescent="0.25">
      <c r="K597">
        <f t="shared" si="131"/>
        <v>205.49999999999662</v>
      </c>
      <c r="L597">
        <f t="shared" si="132"/>
        <v>0.95543453724143579</v>
      </c>
      <c r="M597">
        <f t="shared" si="133"/>
        <v>0.97041927821384566</v>
      </c>
    </row>
    <row r="598" spans="11:13" x14ac:dyDescent="0.25">
      <c r="K598">
        <f t="shared" si="131"/>
        <v>205.59999999999661</v>
      </c>
      <c r="L598">
        <f t="shared" si="132"/>
        <v>0.95605798690476951</v>
      </c>
      <c r="M598">
        <f t="shared" si="133"/>
        <v>0.97085182816245541</v>
      </c>
    </row>
    <row r="599" spans="11:13" x14ac:dyDescent="0.25">
      <c r="K599">
        <f t="shared" si="131"/>
        <v>205.69999999999661</v>
      </c>
      <c r="L599">
        <f t="shared" si="132"/>
        <v>0.9566743833237138</v>
      </c>
      <c r="M599">
        <f t="shared" si="133"/>
        <v>0.97127911047155335</v>
      </c>
    </row>
    <row r="600" spans="11:13" x14ac:dyDescent="0.25">
      <c r="K600">
        <f t="shared" si="131"/>
        <v>205.7999999999966</v>
      </c>
      <c r="L600">
        <f t="shared" si="132"/>
        <v>0.95728377920865049</v>
      </c>
      <c r="M600">
        <f t="shared" si="133"/>
        <v>0.97170117161648617</v>
      </c>
    </row>
    <row r="601" spans="11:13" x14ac:dyDescent="0.25">
      <c r="K601">
        <f t="shared" si="131"/>
        <v>205.8999999999966</v>
      </c>
      <c r="L601">
        <f t="shared" si="132"/>
        <v>0.95788622729003969</v>
      </c>
      <c r="M601">
        <f t="shared" si="133"/>
        <v>0.97211805793929662</v>
      </c>
    </row>
    <row r="602" spans="11:13" x14ac:dyDescent="0.25">
      <c r="K602">
        <f t="shared" si="131"/>
        <v>205.99999999999659</v>
      </c>
      <c r="L602">
        <f t="shared" si="132"/>
        <v>0.95848178031120068</v>
      </c>
      <c r="M602">
        <f t="shared" si="133"/>
        <v>0.9725298156445692</v>
      </c>
    </row>
    <row r="603" spans="11:13" x14ac:dyDescent="0.25">
      <c r="K603">
        <f t="shared" si="131"/>
        <v>206.09999999999658</v>
      </c>
      <c r="L603">
        <f t="shared" si="132"/>
        <v>0.95907049102117259</v>
      </c>
      <c r="M603">
        <f t="shared" si="133"/>
        <v>0.97293649079534994</v>
      </c>
    </row>
    <row r="604" spans="11:13" x14ac:dyDescent="0.25">
      <c r="K604">
        <f t="shared" si="131"/>
        <v>206.19999999999658</v>
      </c>
      <c r="L604">
        <f t="shared" si="132"/>
        <v>0.95965241216765684</v>
      </c>
      <c r="M604">
        <f t="shared" si="133"/>
        <v>0.97333812930913943</v>
      </c>
    </row>
    <row r="605" spans="11:13" x14ac:dyDescent="0.25">
      <c r="K605">
        <f t="shared" si="131"/>
        <v>206.29999999999657</v>
      </c>
      <c r="L605">
        <f t="shared" si="132"/>
        <v>0.96022759649003975</v>
      </c>
      <c r="M605">
        <f t="shared" si="133"/>
        <v>0.97373477695395938</v>
      </c>
    </row>
    <row r="606" spans="11:13" x14ac:dyDescent="0.25">
      <c r="K606">
        <f t="shared" si="131"/>
        <v>206.39999999999657</v>
      </c>
      <c r="L606">
        <f t="shared" si="132"/>
        <v>0.96079609671249799</v>
      </c>
      <c r="M606">
        <f t="shared" si="133"/>
        <v>0.97412647934449392</v>
      </c>
    </row>
    <row r="607" spans="11:13" x14ac:dyDescent="0.25">
      <c r="K607">
        <f t="shared" si="131"/>
        <v>206.49999999999656</v>
      </c>
      <c r="L607">
        <f t="shared" si="132"/>
        <v>0.96135796553718589</v>
      </c>
      <c r="M607">
        <f t="shared" si="133"/>
        <v>0.97451328193830267</v>
      </c>
    </row>
    <row r="608" spans="11:13" x14ac:dyDescent="0.25">
      <c r="K608">
        <f t="shared" si="131"/>
        <v>206.59999999999656</v>
      </c>
      <c r="L608">
        <f t="shared" si="132"/>
        <v>0.96191325563750618</v>
      </c>
      <c r="M608">
        <f t="shared" si="133"/>
        <v>0.97489523003210909</v>
      </c>
    </row>
    <row r="609" spans="11:13" x14ac:dyDescent="0.25">
      <c r="K609">
        <f t="shared" si="131"/>
        <v>206.69999999999655</v>
      </c>
      <c r="L609">
        <f t="shared" si="132"/>
        <v>0.96246201965146438</v>
      </c>
      <c r="M609">
        <f t="shared" si="133"/>
        <v>0.97527236875815992</v>
      </c>
    </row>
    <row r="610" spans="11:13" x14ac:dyDescent="0.25">
      <c r="K610">
        <f t="shared" si="131"/>
        <v>206.79999999999654</v>
      </c>
      <c r="L610">
        <f t="shared" si="132"/>
        <v>0.96300431017510679</v>
      </c>
      <c r="M610">
        <f t="shared" si="133"/>
        <v>0.97564474308065985</v>
      </c>
    </row>
    <row r="611" spans="11:13" x14ac:dyDescent="0.25">
      <c r="K611">
        <f t="shared" si="131"/>
        <v>206.89999999999654</v>
      </c>
      <c r="L611">
        <f t="shared" si="132"/>
        <v>0.96354017975604356</v>
      </c>
      <c r="M611">
        <f t="shared" si="133"/>
        <v>0.97601239779227722</v>
      </c>
    </row>
    <row r="612" spans="11:13" x14ac:dyDescent="0.25">
      <c r="K612">
        <f t="shared" si="131"/>
        <v>206.99999999999653</v>
      </c>
      <c r="L612">
        <f t="shared" si="132"/>
        <v>0.96406968088705602</v>
      </c>
      <c r="M612">
        <f t="shared" si="133"/>
        <v>0.97637537751072356</v>
      </c>
    </row>
    <row r="613" spans="11:13" x14ac:dyDescent="0.25">
      <c r="K613">
        <f t="shared" ref="K613:K676" si="134">K612+0.1</f>
        <v>207.09999999999653</v>
      </c>
      <c r="L613">
        <f t="shared" si="132"/>
        <v>0.96459286599979033</v>
      </c>
      <c r="M613">
        <f t="shared" si="133"/>
        <v>0.97673372667540526</v>
      </c>
    </row>
    <row r="614" spans="11:13" x14ac:dyDescent="0.25">
      <c r="K614">
        <f t="shared" si="134"/>
        <v>207.19999999999652</v>
      </c>
      <c r="L614">
        <f t="shared" si="132"/>
        <v>0.96510978745853637</v>
      </c>
      <c r="M614">
        <f t="shared" si="133"/>
        <v>0.97708748954414726</v>
      </c>
    </row>
    <row r="615" spans="11:13" x14ac:dyDescent="0.25">
      <c r="K615">
        <f t="shared" si="134"/>
        <v>207.29999999999652</v>
      </c>
      <c r="L615">
        <f t="shared" si="132"/>
        <v>0.96562049755409229</v>
      </c>
      <c r="M615">
        <f t="shared" si="133"/>
        <v>0.97743671018998912</v>
      </c>
    </row>
    <row r="616" spans="11:13" x14ac:dyDescent="0.25">
      <c r="K616">
        <f t="shared" si="134"/>
        <v>207.39999999999651</v>
      </c>
      <c r="L616">
        <f t="shared" si="132"/>
        <v>0.96612504849771652</v>
      </c>
      <c r="M616">
        <f t="shared" si="133"/>
        <v>0.97778143249805238</v>
      </c>
    </row>
    <row r="617" spans="11:13" x14ac:dyDescent="0.25">
      <c r="K617">
        <f t="shared" si="134"/>
        <v>207.4999999999965</v>
      </c>
      <c r="L617">
        <f t="shared" si="132"/>
        <v>0.96662349241516543</v>
      </c>
      <c r="M617">
        <f t="shared" si="133"/>
        <v>0.97812170016248046</v>
      </c>
    </row>
    <row r="618" spans="11:13" x14ac:dyDescent="0.25">
      <c r="K618">
        <f t="shared" si="134"/>
        <v>207.5999999999965</v>
      </c>
      <c r="L618">
        <f t="shared" si="132"/>
        <v>0.96711588134081894</v>
      </c>
      <c r="M618">
        <f t="shared" si="133"/>
        <v>0.97845755668344792</v>
      </c>
    </row>
    <row r="619" spans="11:13" x14ac:dyDescent="0.25">
      <c r="K619">
        <f t="shared" si="134"/>
        <v>207.69999999999649</v>
      </c>
      <c r="L619">
        <f t="shared" si="132"/>
        <v>0.9676022672118928</v>
      </c>
      <c r="M619">
        <f t="shared" si="133"/>
        <v>0.97878904536424283</v>
      </c>
    </row>
    <row r="620" spans="11:13" x14ac:dyDescent="0.25">
      <c r="K620">
        <f t="shared" si="134"/>
        <v>207.79999999999649</v>
      </c>
      <c r="L620">
        <f t="shared" si="132"/>
        <v>0.96808270186273848</v>
      </c>
      <c r="M620">
        <f t="shared" si="133"/>
        <v>0.97911620930841803</v>
      </c>
    </row>
    <row r="621" spans="11:13" x14ac:dyDescent="0.25">
      <c r="K621">
        <f t="shared" si="134"/>
        <v>207.89999999999648</v>
      </c>
      <c r="L621">
        <f t="shared" si="132"/>
        <v>0.96855723701923069</v>
      </c>
      <c r="M621">
        <f t="shared" si="133"/>
        <v>0.97943909141701335</v>
      </c>
    </row>
    <row r="622" spans="11:13" x14ac:dyDescent="0.25">
      <c r="K622">
        <f t="shared" si="134"/>
        <v>207.99999999999648</v>
      </c>
      <c r="L622">
        <f t="shared" si="132"/>
        <v>0.96902592429324297</v>
      </c>
      <c r="M622">
        <f t="shared" si="133"/>
        <v>0.97975773438584768</v>
      </c>
    </row>
    <row r="623" spans="11:13" x14ac:dyDescent="0.25">
      <c r="K623">
        <f t="shared" si="134"/>
        <v>208.09999999999647</v>
      </c>
      <c r="L623">
        <f t="shared" si="132"/>
        <v>0.96948881517721108</v>
      </c>
      <c r="M623">
        <f t="shared" si="133"/>
        <v>0.98007218070288105</v>
      </c>
    </row>
    <row r="624" spans="11:13" x14ac:dyDescent="0.25">
      <c r="K624">
        <f t="shared" si="134"/>
        <v>208.19999999999646</v>
      </c>
      <c r="L624">
        <f t="shared" si="132"/>
        <v>0.96994596103878417</v>
      </c>
      <c r="M624">
        <f t="shared" si="133"/>
        <v>0.98038247264564493</v>
      </c>
    </row>
    <row r="625" spans="11:13" x14ac:dyDescent="0.25">
      <c r="K625">
        <f t="shared" si="134"/>
        <v>208.29999999999646</v>
      </c>
      <c r="L625">
        <f t="shared" si="132"/>
        <v>0.97039741311556493</v>
      </c>
      <c r="M625">
        <f t="shared" si="133"/>
        <v>0.98068865227874236</v>
      </c>
    </row>
    <row r="626" spans="11:13" x14ac:dyDescent="0.25">
      <c r="K626">
        <f t="shared" si="134"/>
        <v>208.39999999999645</v>
      </c>
      <c r="L626">
        <f t="shared" si="132"/>
        <v>0.97084322250993726</v>
      </c>
      <c r="M626">
        <f t="shared" si="133"/>
        <v>0.98099076145141628</v>
      </c>
    </row>
    <row r="627" spans="11:13" x14ac:dyDescent="0.25">
      <c r="K627">
        <f t="shared" si="134"/>
        <v>208.49999999999645</v>
      </c>
      <c r="L627">
        <f t="shared" si="132"/>
        <v>0.97128344018398272</v>
      </c>
      <c r="M627">
        <f t="shared" si="133"/>
        <v>0.9812888417951855</v>
      </c>
    </row>
    <row r="628" spans="11:13" x14ac:dyDescent="0.25">
      <c r="K628">
        <f t="shared" si="134"/>
        <v>208.59999999999644</v>
      </c>
      <c r="L628">
        <f t="shared" si="132"/>
        <v>0.97171811695448451</v>
      </c>
      <c r="M628">
        <f t="shared" si="133"/>
        <v>0.98158293472154856</v>
      </c>
    </row>
    <row r="629" spans="11:13" x14ac:dyDescent="0.25">
      <c r="K629">
        <f t="shared" si="134"/>
        <v>208.69999999999644</v>
      </c>
      <c r="L629">
        <f t="shared" si="132"/>
        <v>0.97214730348802147</v>
      </c>
      <c r="M629">
        <f t="shared" si="133"/>
        <v>0.98187308141975549</v>
      </c>
    </row>
    <row r="630" spans="11:13" x14ac:dyDescent="0.25">
      <c r="K630">
        <f t="shared" si="134"/>
        <v>208.79999999999643</v>
      </c>
      <c r="L630">
        <f t="shared" si="132"/>
        <v>0.97257105029614821</v>
      </c>
      <c r="M630">
        <f t="shared" si="133"/>
        <v>0.98215932285464513</v>
      </c>
    </row>
    <row r="631" spans="11:13" x14ac:dyDescent="0.25">
      <c r="K631">
        <f t="shared" si="134"/>
        <v>208.89999999999642</v>
      </c>
      <c r="L631">
        <f t="shared" si="132"/>
        <v>0.972989407730665</v>
      </c>
      <c r="M631">
        <f t="shared" si="133"/>
        <v>0.98244169976454954</v>
      </c>
    </row>
    <row r="632" spans="11:13" x14ac:dyDescent="0.25">
      <c r="K632">
        <f t="shared" si="134"/>
        <v>208.99999999999642</v>
      </c>
      <c r="L632">
        <f t="shared" si="132"/>
        <v>0.97340242597897564</v>
      </c>
      <c r="M632">
        <f t="shared" si="133"/>
        <v>0.98272025265926433</v>
      </c>
    </row>
    <row r="633" spans="11:13" x14ac:dyDescent="0.25">
      <c r="K633">
        <f t="shared" si="134"/>
        <v>209.09999999999641</v>
      </c>
      <c r="L633">
        <f t="shared" si="132"/>
        <v>0.97381015505953272</v>
      </c>
      <c r="M633">
        <f t="shared" si="133"/>
        <v>0.9829950218180844</v>
      </c>
    </row>
    <row r="634" spans="11:13" x14ac:dyDescent="0.25">
      <c r="K634">
        <f t="shared" si="134"/>
        <v>209.19999999999641</v>
      </c>
      <c r="L634">
        <f t="shared" si="132"/>
        <v>0.97421264481737158</v>
      </c>
      <c r="M634">
        <f t="shared" si="133"/>
        <v>0.98326604728790412</v>
      </c>
    </row>
    <row r="635" spans="11:13" x14ac:dyDescent="0.25">
      <c r="K635">
        <f t="shared" si="134"/>
        <v>209.2999999999964</v>
      </c>
      <c r="L635">
        <f t="shared" si="132"/>
        <v>0.97460994491973163</v>
      </c>
      <c r="M635">
        <f t="shared" si="133"/>
        <v>0.98353336888138265</v>
      </c>
    </row>
    <row r="636" spans="11:13" x14ac:dyDescent="0.25">
      <c r="K636">
        <f t="shared" si="134"/>
        <v>209.3999999999964</v>
      </c>
      <c r="L636">
        <f t="shared" si="132"/>
        <v>0.97500210485176553</v>
      </c>
      <c r="M636">
        <f t="shared" si="133"/>
        <v>0.98379702617517262</v>
      </c>
    </row>
    <row r="637" spans="11:13" x14ac:dyDescent="0.25">
      <c r="K637">
        <f t="shared" si="134"/>
        <v>209.49999999999639</v>
      </c>
      <c r="L637">
        <f t="shared" si="132"/>
        <v>0.97538917391233604</v>
      </c>
      <c r="M637">
        <f t="shared" si="133"/>
        <v>0.98405705850821312</v>
      </c>
    </row>
    <row r="638" spans="11:13" x14ac:dyDescent="0.25">
      <c r="K638">
        <f t="shared" si="134"/>
        <v>209.59999999999638</v>
      </c>
      <c r="L638">
        <f t="shared" si="132"/>
        <v>0.97577120120989969</v>
      </c>
      <c r="M638">
        <f t="shared" si="133"/>
        <v>0.98431350498008452</v>
      </c>
    </row>
    <row r="639" spans="11:13" x14ac:dyDescent="0.25">
      <c r="K639">
        <f t="shared" si="134"/>
        <v>209.69999999999638</v>
      </c>
      <c r="L639">
        <f t="shared" si="132"/>
        <v>0.97614823565847797</v>
      </c>
      <c r="M639">
        <f t="shared" si="133"/>
        <v>0.98456640444942645</v>
      </c>
    </row>
    <row r="640" spans="11:13" x14ac:dyDescent="0.25">
      <c r="K640">
        <f t="shared" si="134"/>
        <v>209.79999999999637</v>
      </c>
      <c r="L640">
        <f t="shared" si="132"/>
        <v>0.97652032597371496</v>
      </c>
      <c r="M640">
        <f t="shared" si="133"/>
        <v>0.98481579553241783</v>
      </c>
    </row>
    <row r="641" spans="11:13" x14ac:dyDescent="0.25">
      <c r="K641">
        <f t="shared" si="134"/>
        <v>209.89999999999637</v>
      </c>
      <c r="L641">
        <f t="shared" si="132"/>
        <v>0.97688752066902185</v>
      </c>
      <c r="M641">
        <f t="shared" si="133"/>
        <v>0.98506171660131736</v>
      </c>
    </row>
    <row r="642" spans="11:13" x14ac:dyDescent="0.25">
      <c r="K642">
        <f t="shared" si="134"/>
        <v>209.99999999999636</v>
      </c>
      <c r="L642">
        <f t="shared" si="132"/>
        <v>0.97724986805180769</v>
      </c>
      <c r="M642">
        <f t="shared" si="133"/>
        <v>0.98530420578306621</v>
      </c>
    </row>
    <row r="643" spans="11:13" x14ac:dyDescent="0.25">
      <c r="K643">
        <f t="shared" si="134"/>
        <v>210.09999999999636</v>
      </c>
      <c r="L643">
        <f t="shared" ref="L643:L672" si="135">_xlfn.NORM.DIST(K643,$E$1,$E$2,TRUE)</f>
        <v>0.97760741621979552</v>
      </c>
      <c r="M643">
        <f t="shared" ref="M643:M672" si="136">_xlfn.NORM.DIST(K643,$E$4,$E$5,TRUE)</f>
        <v>0.98554330095794951</v>
      </c>
    </row>
    <row r="644" spans="11:13" x14ac:dyDescent="0.25">
      <c r="K644">
        <f t="shared" si="134"/>
        <v>210.19999999999635</v>
      </c>
      <c r="L644">
        <f t="shared" si="135"/>
        <v>0.9779602130574252</v>
      </c>
      <c r="M644">
        <f t="shared" si="136"/>
        <v>0.98577903975831815</v>
      </c>
    </row>
    <row r="645" spans="11:13" x14ac:dyDescent="0.25">
      <c r="K645">
        <f t="shared" si="134"/>
        <v>210.29999999999634</v>
      </c>
      <c r="L645">
        <f t="shared" si="135"/>
        <v>0.97830830623234055</v>
      </c>
      <c r="M645">
        <f t="shared" si="136"/>
        <v>0.98601145956737024</v>
      </c>
    </row>
    <row r="646" spans="11:13" x14ac:dyDescent="0.25">
      <c r="K646">
        <f t="shared" si="134"/>
        <v>210.39999999999634</v>
      </c>
      <c r="L646">
        <f t="shared" si="135"/>
        <v>0.97865174319196235</v>
      </c>
      <c r="M646">
        <f t="shared" si="136"/>
        <v>0.98624059751799054</v>
      </c>
    </row>
    <row r="647" spans="11:13" x14ac:dyDescent="0.25">
      <c r="K647">
        <f t="shared" si="134"/>
        <v>210.49999999999633</v>
      </c>
      <c r="L647">
        <f t="shared" si="135"/>
        <v>0.97899057116014487</v>
      </c>
      <c r="M647">
        <f t="shared" si="136"/>
        <v>0.98646649049164725</v>
      </c>
    </row>
    <row r="648" spans="11:13" x14ac:dyDescent="0.25">
      <c r="K648">
        <f t="shared" si="134"/>
        <v>210.59999999999633</v>
      </c>
      <c r="L648">
        <f t="shared" si="135"/>
        <v>0.97932483713391771</v>
      </c>
      <c r="M648">
        <f t="shared" si="136"/>
        <v>0.98668917511734811</v>
      </c>
    </row>
    <row r="649" spans="11:13" x14ac:dyDescent="0.25">
      <c r="K649">
        <f t="shared" si="134"/>
        <v>210.69999999999632</v>
      </c>
      <c r="L649">
        <f t="shared" si="135"/>
        <v>0.97965458788031079</v>
      </c>
      <c r="M649">
        <f t="shared" si="136"/>
        <v>0.98690868777065066</v>
      </c>
    </row>
    <row r="650" spans="11:13" x14ac:dyDescent="0.25">
      <c r="K650">
        <f t="shared" si="134"/>
        <v>210.79999999999632</v>
      </c>
      <c r="L650">
        <f t="shared" si="135"/>
        <v>0.97997986993326247</v>
      </c>
      <c r="M650">
        <f t="shared" si="136"/>
        <v>0.98712506457273141</v>
      </c>
    </row>
    <row r="651" spans="11:13" x14ac:dyDescent="0.25">
      <c r="K651">
        <f t="shared" si="134"/>
        <v>210.89999999999631</v>
      </c>
      <c r="L651">
        <f t="shared" si="135"/>
        <v>0.98030072959061132</v>
      </c>
      <c r="M651">
        <f t="shared" si="136"/>
        <v>0.98733834138950805</v>
      </c>
    </row>
    <row r="652" spans="11:13" x14ac:dyDescent="0.25">
      <c r="K652">
        <f t="shared" si="134"/>
        <v>210.99999999999631</v>
      </c>
      <c r="L652">
        <f t="shared" si="135"/>
        <v>0.98061721291116977</v>
      </c>
      <c r="M652">
        <f t="shared" si="136"/>
        <v>0.98754855383081896</v>
      </c>
    </row>
    <row r="653" spans="11:13" x14ac:dyDescent="0.25">
      <c r="K653">
        <f t="shared" si="134"/>
        <v>211.0999999999963</v>
      </c>
      <c r="L653">
        <f t="shared" si="135"/>
        <v>0.98092936571187994</v>
      </c>
      <c r="M653">
        <f t="shared" si="136"/>
        <v>0.98775573724965515</v>
      </c>
    </row>
    <row r="654" spans="11:13" x14ac:dyDescent="0.25">
      <c r="K654">
        <f t="shared" si="134"/>
        <v>211.19999999999629</v>
      </c>
      <c r="L654">
        <f t="shared" si="135"/>
        <v>0.98123723356505088</v>
      </c>
      <c r="M654">
        <f t="shared" si="136"/>
        <v>0.98795992674144695</v>
      </c>
    </row>
    <row r="655" spans="11:13" x14ac:dyDescent="0.25">
      <c r="K655">
        <f t="shared" si="134"/>
        <v>211.29999999999629</v>
      </c>
      <c r="L655">
        <f t="shared" si="135"/>
        <v>0.98154086179567723</v>
      </c>
      <c r="M655">
        <f t="shared" si="136"/>
        <v>0.98816115714340391</v>
      </c>
    </row>
    <row r="656" spans="11:13" x14ac:dyDescent="0.25">
      <c r="K656">
        <f t="shared" si="134"/>
        <v>211.39999999999628</v>
      </c>
      <c r="L656">
        <f t="shared" si="135"/>
        <v>0.98184029547883733</v>
      </c>
      <c r="M656">
        <f t="shared" si="136"/>
        <v>0.98835946303390665</v>
      </c>
    </row>
    <row r="657" spans="11:13" x14ac:dyDescent="0.25">
      <c r="K657">
        <f t="shared" si="134"/>
        <v>211.49999999999628</v>
      </c>
      <c r="L657">
        <f t="shared" si="135"/>
        <v>0.98213557943717256</v>
      </c>
      <c r="M657">
        <f t="shared" si="136"/>
        <v>0.98855487873195069</v>
      </c>
    </row>
    <row r="658" spans="11:13" x14ac:dyDescent="0.25">
      <c r="K658">
        <f t="shared" si="134"/>
        <v>211.59999999999627</v>
      </c>
      <c r="L658">
        <f t="shared" si="135"/>
        <v>0.98242675823844527</v>
      </c>
      <c r="M658">
        <f t="shared" si="136"/>
        <v>0.98874743829664158</v>
      </c>
    </row>
    <row r="659" spans="11:13" x14ac:dyDescent="0.25">
      <c r="K659">
        <f t="shared" si="134"/>
        <v>211.69999999999627</v>
      </c>
      <c r="L659">
        <f t="shared" si="135"/>
        <v>0.98271387619317552</v>
      </c>
      <c r="M659">
        <f t="shared" si="136"/>
        <v>0.9889371755267411</v>
      </c>
    </row>
    <row r="660" spans="11:13" x14ac:dyDescent="0.25">
      <c r="K660">
        <f t="shared" si="134"/>
        <v>211.79999999999626</v>
      </c>
      <c r="L660">
        <f t="shared" si="135"/>
        <v>0.98299697735235669</v>
      </c>
      <c r="M660">
        <f t="shared" si="136"/>
        <v>0.98912412396026217</v>
      </c>
    </row>
    <row r="661" spans="11:13" x14ac:dyDescent="0.25">
      <c r="K661">
        <f t="shared" si="134"/>
        <v>211.89999999999625</v>
      </c>
      <c r="L661">
        <f t="shared" si="135"/>
        <v>0.98327610550524791</v>
      </c>
      <c r="M661">
        <f t="shared" si="136"/>
        <v>0.98930831687411425</v>
      </c>
    </row>
    <row r="662" spans="11:13" x14ac:dyDescent="0.25">
      <c r="K662">
        <f t="shared" si="134"/>
        <v>211.99999999999625</v>
      </c>
      <c r="L662">
        <f t="shared" si="135"/>
        <v>0.98355130417724446</v>
      </c>
      <c r="M662">
        <f t="shared" si="136"/>
        <v>0.98948978728379688</v>
      </c>
    </row>
    <row r="663" spans="11:13" x14ac:dyDescent="0.25">
      <c r="K663">
        <f t="shared" si="134"/>
        <v>212.09999999999624</v>
      </c>
      <c r="L663">
        <f t="shared" si="135"/>
        <v>0.98382261662782378</v>
      </c>
      <c r="M663">
        <f t="shared" si="136"/>
        <v>0.98966856794314084</v>
      </c>
    </row>
    <row r="664" spans="11:13" x14ac:dyDescent="0.25">
      <c r="K664">
        <f t="shared" si="134"/>
        <v>212.19999999999624</v>
      </c>
      <c r="L664">
        <f t="shared" si="135"/>
        <v>0.98409008584856827</v>
      </c>
      <c r="M664">
        <f t="shared" si="136"/>
        <v>0.98984469134409747</v>
      </c>
    </row>
    <row r="665" spans="11:13" x14ac:dyDescent="0.25">
      <c r="K665">
        <f>K664+0.1</f>
        <v>212.29999999999623</v>
      </c>
      <c r="L665">
        <f t="shared" si="135"/>
        <v>0.9843537545612624</v>
      </c>
      <c r="M665">
        <f t="shared" si="136"/>
        <v>0.99001818971657385</v>
      </c>
    </row>
    <row r="666" spans="11:13" x14ac:dyDescent="0.25">
      <c r="K666">
        <f t="shared" ref="K666:K682" si="137">K665+0.1</f>
        <v>212.39999999999623</v>
      </c>
      <c r="L666">
        <f t="shared" si="135"/>
        <v>0.98461366521606486</v>
      </c>
      <c r="M666">
        <f t="shared" si="136"/>
        <v>0.99018909502831454</v>
      </c>
    </row>
    <row r="667" spans="11:13" x14ac:dyDescent="0.25">
      <c r="K667">
        <f t="shared" si="137"/>
        <v>212.49999999999622</v>
      </c>
      <c r="L667">
        <f t="shared" si="135"/>
        <v>0.98486985998975463</v>
      </c>
      <c r="M667">
        <f t="shared" si="136"/>
        <v>0.9903574389848282</v>
      </c>
    </row>
    <row r="668" spans="11:13" x14ac:dyDescent="0.25">
      <c r="K668">
        <f t="shared" si="137"/>
        <v>212.59999999999621</v>
      </c>
      <c r="L668">
        <f t="shared" si="135"/>
        <v>0.98512238078405012</v>
      </c>
      <c r="M668">
        <f t="shared" si="136"/>
        <v>0.99052325302935962</v>
      </c>
    </row>
    <row r="669" spans="11:13" x14ac:dyDescent="0.25">
      <c r="K669">
        <f t="shared" si="137"/>
        <v>212.69999999999621</v>
      </c>
      <c r="L669">
        <f t="shared" si="135"/>
        <v>0.98537126922400142</v>
      </c>
      <c r="M669">
        <f t="shared" si="136"/>
        <v>0.99068656834290469</v>
      </c>
    </row>
    <row r="670" spans="11:13" x14ac:dyDescent="0.25">
      <c r="K670">
        <f t="shared" si="137"/>
        <v>212.7999999999962</v>
      </c>
      <c r="L670">
        <f t="shared" si="135"/>
        <v>0.98561656665645303</v>
      </c>
      <c r="M670">
        <f t="shared" si="136"/>
        <v>0.99084741584427005</v>
      </c>
    </row>
    <row r="671" spans="11:13" x14ac:dyDescent="0.25">
      <c r="K671">
        <f t="shared" si="137"/>
        <v>212.8999999999962</v>
      </c>
      <c r="L671">
        <f t="shared" si="135"/>
        <v>0.98585831414858005</v>
      </c>
      <c r="M671">
        <f t="shared" si="136"/>
        <v>0.99100582619017408</v>
      </c>
    </row>
    <row r="672" spans="11:13" x14ac:dyDescent="0.25">
      <c r="K672">
        <f t="shared" si="137"/>
        <v>212.99999999999619</v>
      </c>
      <c r="L672">
        <f t="shared" si="135"/>
        <v>0.98609655248649242</v>
      </c>
      <c r="M672">
        <f t="shared" si="136"/>
        <v>0.99116182977539091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F21F-5D75-43FE-ABAF-A8931FDF2A52}">
  <dimension ref="A1:AJ832"/>
  <sheetViews>
    <sheetView tabSelected="1" topLeftCell="A50" workbookViewId="0">
      <selection activeCell="A55" sqref="A55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6" width="15.42578125" bestFit="1" customWidth="1"/>
    <col min="7" max="7" width="11.7109375" bestFit="1" customWidth="1"/>
  </cols>
  <sheetData>
    <row r="1" spans="1:36" x14ac:dyDescent="0.2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H1" t="s">
        <v>0</v>
      </c>
      <c r="I1">
        <v>180</v>
      </c>
      <c r="K1" t="s">
        <v>39</v>
      </c>
      <c r="L1" t="s">
        <v>41</v>
      </c>
      <c r="N1" t="s">
        <v>52</v>
      </c>
      <c r="O1" t="s">
        <v>43</v>
      </c>
      <c r="P1" t="s">
        <v>44</v>
      </c>
      <c r="R1" t="s">
        <v>53</v>
      </c>
      <c r="S1" t="s">
        <v>54</v>
      </c>
      <c r="T1" t="s">
        <v>55</v>
      </c>
      <c r="V1" t="s">
        <v>56</v>
      </c>
      <c r="W1" t="s">
        <v>57</v>
      </c>
      <c r="X1" t="s">
        <v>60</v>
      </c>
      <c r="Z1" t="s">
        <v>58</v>
      </c>
      <c r="AA1" t="s">
        <v>59</v>
      </c>
      <c r="AB1" t="s">
        <v>61</v>
      </c>
      <c r="AD1" t="s">
        <v>62</v>
      </c>
      <c r="AE1" t="s">
        <v>63</v>
      </c>
      <c r="AF1" t="s">
        <v>64</v>
      </c>
      <c r="AH1" t="s">
        <v>65</v>
      </c>
      <c r="AI1" t="s">
        <v>66</v>
      </c>
      <c r="AJ1" t="s">
        <v>67</v>
      </c>
    </row>
    <row r="2" spans="1:36" x14ac:dyDescent="0.25">
      <c r="A2">
        <v>176</v>
      </c>
      <c r="B2">
        <v>166</v>
      </c>
      <c r="C2">
        <v>167</v>
      </c>
      <c r="D2">
        <v>209</v>
      </c>
      <c r="E2">
        <v>191</v>
      </c>
      <c r="F2">
        <v>185</v>
      </c>
      <c r="H2" t="s">
        <v>1</v>
      </c>
      <c r="I2">
        <v>15</v>
      </c>
      <c r="K2">
        <f>I4-1</f>
        <v>141</v>
      </c>
      <c r="L2">
        <f>_xlfn.NORM.DIST(K2,$I$1,$I$2,TRUE)</f>
        <v>4.6611880237187476E-3</v>
      </c>
      <c r="N2">
        <v>0</v>
      </c>
      <c r="O2">
        <f>I7-1</f>
        <v>146</v>
      </c>
      <c r="P2">
        <f>COUNTIF($A$2:$A$51,"&lt;="&amp;O2)/50</f>
        <v>0</v>
      </c>
      <c r="R2">
        <v>0</v>
      </c>
      <c r="S2">
        <f>I10-1</f>
        <v>152</v>
      </c>
      <c r="T2">
        <f>COUNTIF($B$2:$B$51,"&lt;="&amp;S2)/50</f>
        <v>0</v>
      </c>
      <c r="V2">
        <v>0</v>
      </c>
      <c r="W2">
        <f>I13-1</f>
        <v>148</v>
      </c>
      <c r="X2">
        <f>COUNTIF($C$2:$C$51,"&lt;="&amp;W2)/50</f>
        <v>0</v>
      </c>
      <c r="Z2">
        <v>0</v>
      </c>
      <c r="AA2">
        <f>I16-1</f>
        <v>155</v>
      </c>
      <c r="AB2">
        <f>COUNTIF($D$2:$D$51,"&lt;="&amp;AA2)/50</f>
        <v>0</v>
      </c>
      <c r="AD2">
        <v>0</v>
      </c>
      <c r="AE2">
        <f>I19-1</f>
        <v>149</v>
      </c>
      <c r="AF2">
        <f>COUNTIF($E$2:$E$51,"&lt;="&amp;AE2)/50</f>
        <v>0</v>
      </c>
      <c r="AH2">
        <v>0</v>
      </c>
      <c r="AI2">
        <f>I22-1</f>
        <v>141</v>
      </c>
      <c r="AJ2">
        <f>COUNTIF($F$2:$F$51,"&lt;="&amp;AI2)/50</f>
        <v>0</v>
      </c>
    </row>
    <row r="3" spans="1:36" x14ac:dyDescent="0.25">
      <c r="A3">
        <v>165</v>
      </c>
      <c r="B3">
        <v>180</v>
      </c>
      <c r="C3">
        <v>197</v>
      </c>
      <c r="D3">
        <v>195</v>
      </c>
      <c r="E3">
        <v>192</v>
      </c>
      <c r="F3">
        <v>192</v>
      </c>
      <c r="K3">
        <f>K2+0.1</f>
        <v>141.1</v>
      </c>
      <c r="L3">
        <f t="shared" ref="L3:L66" si="0">_xlfn.NORM.DIST(K3,$I$1,$I$2,TRUE)</f>
        <v>4.7525298202624744E-3</v>
      </c>
      <c r="N3">
        <v>1</v>
      </c>
      <c r="O3">
        <f>SMALL($A$2:$A$51,(N3+1)/2)</f>
        <v>147</v>
      </c>
      <c r="P3">
        <f>COUNTIF($A$2:$A$51,"&lt;"&amp;O3)/50</f>
        <v>0</v>
      </c>
      <c r="R3">
        <v>1</v>
      </c>
      <c r="S3">
        <f>SMALL($B$2:$B$51,(R3+1)/2)</f>
        <v>153</v>
      </c>
      <c r="T3">
        <f>COUNTIF($B$2:$B$51,"&lt;"&amp;S3)/50</f>
        <v>0</v>
      </c>
      <c r="V3">
        <v>1</v>
      </c>
      <c r="W3">
        <f>SMALL($C$2:$C$51,(V3+1)/2)</f>
        <v>149</v>
      </c>
      <c r="X3">
        <f>COUNTIF($C$2:$C$51,"&lt;"&amp;W3)/50</f>
        <v>0</v>
      </c>
      <c r="Z3">
        <v>1</v>
      </c>
      <c r="AA3">
        <f>SMALL($D$2:$D$51,(Z3+1)/2)</f>
        <v>156</v>
      </c>
      <c r="AB3">
        <f>COUNTIF($D$2:$D$51,"&lt;"&amp;AA3)/50</f>
        <v>0</v>
      </c>
      <c r="AD3">
        <v>1</v>
      </c>
      <c r="AE3">
        <f>SMALL($E$2:$E$51,(AD3+1)/2)</f>
        <v>150</v>
      </c>
      <c r="AF3">
        <f>COUNTIF($E$2:$E$51,"&lt;"&amp;AE3)/50</f>
        <v>0</v>
      </c>
      <c r="AH3">
        <v>1</v>
      </c>
      <c r="AI3">
        <f>SMALL($F$2:$F$51,(AH3+1)/2)</f>
        <v>142</v>
      </c>
      <c r="AJ3">
        <f>COUNTIF($F$2:$F$51,"&lt;"&amp;AI3)/50</f>
        <v>0</v>
      </c>
    </row>
    <row r="4" spans="1:36" x14ac:dyDescent="0.25">
      <c r="A4">
        <v>174</v>
      </c>
      <c r="B4">
        <v>197</v>
      </c>
      <c r="C4">
        <v>166</v>
      </c>
      <c r="D4">
        <v>188</v>
      </c>
      <c r="E4">
        <v>186</v>
      </c>
      <c r="F4">
        <v>174</v>
      </c>
      <c r="H4" t="s">
        <v>8</v>
      </c>
      <c r="I4">
        <f>MIN(A2:F51)</f>
        <v>142</v>
      </c>
      <c r="K4">
        <f t="shared" ref="K4:K67" si="1">K3+0.1</f>
        <v>141.19999999999999</v>
      </c>
      <c r="L4">
        <f t="shared" si="0"/>
        <v>4.8454645393306798E-3</v>
      </c>
      <c r="N4">
        <v>2</v>
      </c>
      <c r="O4">
        <f t="shared" ref="O4:O67" si="2">SMALL($A$2:$A$51,(N4+1)/2)</f>
        <v>147</v>
      </c>
      <c r="P4">
        <f t="shared" ref="P4" si="3">COUNTIF($A$2:$A$51,"&lt;="&amp;O4)/50</f>
        <v>0.02</v>
      </c>
      <c r="R4">
        <v>2</v>
      </c>
      <c r="S4">
        <f t="shared" ref="S4:S67" si="4">SMALL($B$2:$B$51,(R4+1)/2)</f>
        <v>153</v>
      </c>
      <c r="T4">
        <f t="shared" ref="T4" si="5">COUNTIF($B$2:$B$51,"&lt;="&amp;S4)/50</f>
        <v>0.02</v>
      </c>
      <c r="V4">
        <v>2</v>
      </c>
      <c r="W4">
        <f t="shared" ref="W4:W67" si="6">SMALL($C$2:$C$51,(V4+1)/2)</f>
        <v>149</v>
      </c>
      <c r="X4">
        <f t="shared" ref="X4" si="7">COUNTIF($C$2:$C$51,"&lt;="&amp;W4)/50</f>
        <v>0.02</v>
      </c>
      <c r="Z4">
        <v>2</v>
      </c>
      <c r="AA4">
        <f t="shared" ref="AA4:AA67" si="8">SMALL($D$2:$D$51,(Z4+1)/2)</f>
        <v>156</v>
      </c>
      <c r="AB4">
        <f t="shared" ref="AB4" si="9">COUNTIF($D$2:$D$51,"&lt;="&amp;AA4)/50</f>
        <v>0.02</v>
      </c>
      <c r="AD4">
        <v>2</v>
      </c>
      <c r="AE4">
        <f t="shared" ref="AE4:AE67" si="10">SMALL($E$2:$E$51,(AD4+1)/2)</f>
        <v>150</v>
      </c>
      <c r="AF4">
        <f t="shared" ref="AF4" si="11">COUNTIF($E$2:$E$51,"&lt;="&amp;AE4)/50</f>
        <v>0.02</v>
      </c>
      <c r="AH4">
        <v>2</v>
      </c>
      <c r="AI4">
        <f t="shared" ref="AI4:AI67" si="12">SMALL($F$2:$F$51,(AH4+1)/2)</f>
        <v>142</v>
      </c>
      <c r="AJ4">
        <f t="shared" ref="AJ4" si="13">COUNTIF($F$2:$F$51,"&lt;="&amp;AI4)/50</f>
        <v>0.02</v>
      </c>
    </row>
    <row r="5" spans="1:36" x14ac:dyDescent="0.25">
      <c r="A5">
        <v>177</v>
      </c>
      <c r="B5">
        <v>174</v>
      </c>
      <c r="C5">
        <v>157</v>
      </c>
      <c r="D5">
        <v>190</v>
      </c>
      <c r="E5">
        <v>151</v>
      </c>
      <c r="F5">
        <v>154</v>
      </c>
      <c r="H5" t="s">
        <v>9</v>
      </c>
      <c r="I5">
        <f>MAX(A2:F51)</f>
        <v>223</v>
      </c>
      <c r="K5">
        <f t="shared" si="1"/>
        <v>141.29999999999998</v>
      </c>
      <c r="L5">
        <f t="shared" si="0"/>
        <v>4.9400157577706291E-3</v>
      </c>
      <c r="N5">
        <v>3</v>
      </c>
      <c r="O5">
        <f t="shared" si="2"/>
        <v>149</v>
      </c>
      <c r="P5">
        <f t="shared" ref="P5" si="14">COUNTIF($A$2:$A$51,"&lt;"&amp;O5)/50</f>
        <v>0.02</v>
      </c>
      <c r="R5">
        <v>3</v>
      </c>
      <c r="S5">
        <f t="shared" si="4"/>
        <v>157</v>
      </c>
      <c r="T5">
        <f t="shared" ref="T5" si="15">COUNTIF($B$2:$B$51,"&lt;"&amp;S5)/50</f>
        <v>0.02</v>
      </c>
      <c r="V5">
        <v>3</v>
      </c>
      <c r="W5">
        <f t="shared" si="6"/>
        <v>152</v>
      </c>
      <c r="X5">
        <f t="shared" ref="X5" si="16">COUNTIF($C$2:$C$51,"&lt;"&amp;W5)/50</f>
        <v>0.02</v>
      </c>
      <c r="Z5">
        <v>3</v>
      </c>
      <c r="AA5">
        <f t="shared" si="8"/>
        <v>163</v>
      </c>
      <c r="AB5">
        <f t="shared" ref="AB5" si="17">COUNTIF($D$2:$D$51,"&lt;"&amp;AA5)/50</f>
        <v>0.02</v>
      </c>
      <c r="AD5">
        <v>3</v>
      </c>
      <c r="AE5">
        <f t="shared" si="10"/>
        <v>151</v>
      </c>
      <c r="AF5">
        <f t="shared" ref="AF5" si="18">COUNTIF($E$2:$E$51,"&lt;"&amp;AE5)/50</f>
        <v>0.02</v>
      </c>
      <c r="AH5">
        <v>3</v>
      </c>
      <c r="AI5">
        <f t="shared" si="12"/>
        <v>150</v>
      </c>
      <c r="AJ5">
        <f t="shared" ref="AJ5" si="19">COUNTIF($F$2:$F$51,"&lt;"&amp;AI5)/50</f>
        <v>0.02</v>
      </c>
    </row>
    <row r="6" spans="1:36" x14ac:dyDescent="0.25">
      <c r="A6">
        <v>203</v>
      </c>
      <c r="B6">
        <v>164</v>
      </c>
      <c r="C6">
        <v>170</v>
      </c>
      <c r="D6">
        <v>172</v>
      </c>
      <c r="E6">
        <v>196</v>
      </c>
      <c r="F6">
        <v>173</v>
      </c>
      <c r="K6">
        <f t="shared" si="1"/>
        <v>141.39999999999998</v>
      </c>
      <c r="L6">
        <f t="shared" si="0"/>
        <v>5.0362073175887348E-3</v>
      </c>
      <c r="N6">
        <v>4</v>
      </c>
      <c r="O6">
        <f t="shared" si="2"/>
        <v>149</v>
      </c>
      <c r="P6">
        <f t="shared" ref="P6" si="20">COUNTIF($A$2:$A$51,"&lt;="&amp;O6)/50</f>
        <v>0.06</v>
      </c>
      <c r="R6">
        <v>4</v>
      </c>
      <c r="S6">
        <f t="shared" si="4"/>
        <v>157</v>
      </c>
      <c r="T6">
        <f t="shared" ref="T6" si="21">COUNTIF($B$2:$B$51,"&lt;="&amp;S6)/50</f>
        <v>0.08</v>
      </c>
      <c r="V6">
        <v>4</v>
      </c>
      <c r="W6">
        <f t="shared" si="6"/>
        <v>152</v>
      </c>
      <c r="X6">
        <f t="shared" ref="X6" si="22">COUNTIF($C$2:$C$51,"&lt;="&amp;W6)/50</f>
        <v>0.06</v>
      </c>
      <c r="Z6">
        <v>4</v>
      </c>
      <c r="AA6">
        <f t="shared" si="8"/>
        <v>163</v>
      </c>
      <c r="AB6">
        <f t="shared" ref="AB6" si="23">COUNTIF($D$2:$D$51,"&lt;="&amp;AA6)/50</f>
        <v>0.06</v>
      </c>
      <c r="AD6">
        <v>4</v>
      </c>
      <c r="AE6">
        <f t="shared" si="10"/>
        <v>151</v>
      </c>
      <c r="AF6">
        <f t="shared" ref="AF6" si="24">COUNTIF($E$2:$E$51,"&lt;="&amp;AE6)/50</f>
        <v>0.04</v>
      </c>
      <c r="AH6">
        <v>4</v>
      </c>
      <c r="AI6">
        <f t="shared" si="12"/>
        <v>150</v>
      </c>
      <c r="AJ6">
        <f t="shared" ref="AJ6" si="25">COUNTIF($F$2:$F$51,"&lt;="&amp;AI6)/50</f>
        <v>0.06</v>
      </c>
    </row>
    <row r="7" spans="1:36" x14ac:dyDescent="0.25">
      <c r="A7">
        <v>177</v>
      </c>
      <c r="B7">
        <v>193</v>
      </c>
      <c r="C7">
        <v>185</v>
      </c>
      <c r="D7">
        <v>188</v>
      </c>
      <c r="E7">
        <v>195</v>
      </c>
      <c r="F7">
        <v>193</v>
      </c>
      <c r="H7" t="s">
        <v>68</v>
      </c>
      <c r="I7">
        <f>MIN(A$2:A$51)</f>
        <v>147</v>
      </c>
      <c r="K7">
        <f t="shared" si="1"/>
        <v>141.49999999999997</v>
      </c>
      <c r="L7">
        <f t="shared" si="0"/>
        <v>5.1340633273503147E-3</v>
      </c>
      <c r="N7">
        <v>5</v>
      </c>
      <c r="O7">
        <f t="shared" si="2"/>
        <v>149</v>
      </c>
      <c r="P7">
        <f t="shared" ref="P7" si="26">COUNTIF($A$2:$A$51,"&lt;"&amp;O7)/50</f>
        <v>0.02</v>
      </c>
      <c r="R7">
        <v>5</v>
      </c>
      <c r="S7">
        <f t="shared" si="4"/>
        <v>157</v>
      </c>
      <c r="T7">
        <f t="shared" ref="T7" si="27">COUNTIF($B$2:$B$51,"&lt;"&amp;S7)/50</f>
        <v>0.02</v>
      </c>
      <c r="V7">
        <v>5</v>
      </c>
      <c r="W7">
        <f t="shared" si="6"/>
        <v>152</v>
      </c>
      <c r="X7">
        <f t="shared" ref="X7" si="28">COUNTIF($C$2:$C$51,"&lt;"&amp;W7)/50</f>
        <v>0.02</v>
      </c>
      <c r="Z7">
        <v>5</v>
      </c>
      <c r="AA7">
        <f t="shared" si="8"/>
        <v>163</v>
      </c>
      <c r="AB7">
        <f t="shared" ref="AB7" si="29">COUNTIF($D$2:$D$51,"&lt;"&amp;AA7)/50</f>
        <v>0.02</v>
      </c>
      <c r="AD7">
        <v>5</v>
      </c>
      <c r="AE7">
        <f t="shared" si="10"/>
        <v>152</v>
      </c>
      <c r="AF7">
        <f t="shared" ref="AF7" si="30">COUNTIF($E$2:$E$51,"&lt;"&amp;AE7)/50</f>
        <v>0.04</v>
      </c>
      <c r="AH7">
        <v>5</v>
      </c>
      <c r="AI7">
        <f t="shared" si="12"/>
        <v>150</v>
      </c>
      <c r="AJ7">
        <f t="shared" ref="AJ7" si="31">COUNTIF($F$2:$F$51,"&lt;"&amp;AI7)/50</f>
        <v>0.02</v>
      </c>
    </row>
    <row r="8" spans="1:36" x14ac:dyDescent="0.25">
      <c r="A8">
        <v>188</v>
      </c>
      <c r="B8">
        <v>188</v>
      </c>
      <c r="C8">
        <v>196</v>
      </c>
      <c r="D8">
        <v>175</v>
      </c>
      <c r="E8">
        <v>175</v>
      </c>
      <c r="F8">
        <v>184</v>
      </c>
      <c r="H8" t="s">
        <v>69</v>
      </c>
      <c r="I8">
        <f>MAX(A$2:A$51)</f>
        <v>212</v>
      </c>
      <c r="K8">
        <f t="shared" si="1"/>
        <v>141.59999999999997</v>
      </c>
      <c r="L8">
        <f t="shared" si="0"/>
        <v>5.2336081635557521E-3</v>
      </c>
      <c r="N8">
        <v>6</v>
      </c>
      <c r="O8">
        <f t="shared" si="2"/>
        <v>149</v>
      </c>
      <c r="P8">
        <f t="shared" ref="P8" si="32">COUNTIF($A$2:$A$51,"&lt;="&amp;O8)/50</f>
        <v>0.06</v>
      </c>
      <c r="R8">
        <v>6</v>
      </c>
      <c r="S8">
        <f t="shared" si="4"/>
        <v>157</v>
      </c>
      <c r="T8">
        <f t="shared" ref="T8" si="33">COUNTIF($B$2:$B$51,"&lt;="&amp;S8)/50</f>
        <v>0.08</v>
      </c>
      <c r="V8">
        <v>6</v>
      </c>
      <c r="W8">
        <f t="shared" si="6"/>
        <v>152</v>
      </c>
      <c r="X8">
        <f t="shared" ref="X8" si="34">COUNTIF($C$2:$C$51,"&lt;="&amp;W8)/50</f>
        <v>0.06</v>
      </c>
      <c r="Z8">
        <v>6</v>
      </c>
      <c r="AA8">
        <f t="shared" si="8"/>
        <v>163</v>
      </c>
      <c r="AB8">
        <f t="shared" ref="AB8" si="35">COUNTIF($D$2:$D$51,"&lt;="&amp;AA8)/50</f>
        <v>0.06</v>
      </c>
      <c r="AD8">
        <v>6</v>
      </c>
      <c r="AE8">
        <f t="shared" si="10"/>
        <v>152</v>
      </c>
      <c r="AF8">
        <f t="shared" ref="AF8" si="36">COUNTIF($E$2:$E$51,"&lt;="&amp;AE8)/50</f>
        <v>0.06</v>
      </c>
      <c r="AH8">
        <v>6</v>
      </c>
      <c r="AI8">
        <f t="shared" si="12"/>
        <v>150</v>
      </c>
      <c r="AJ8">
        <f t="shared" ref="AJ8" si="37">COUNTIF($F$2:$F$51,"&lt;="&amp;AI8)/50</f>
        <v>0.06</v>
      </c>
    </row>
    <row r="9" spans="1:36" x14ac:dyDescent="0.25">
      <c r="A9">
        <v>178</v>
      </c>
      <c r="B9">
        <v>165</v>
      </c>
      <c r="C9">
        <v>159</v>
      </c>
      <c r="D9">
        <v>195</v>
      </c>
      <c r="E9">
        <v>174</v>
      </c>
      <c r="F9">
        <v>181</v>
      </c>
      <c r="K9">
        <f t="shared" si="1"/>
        <v>141.69999999999996</v>
      </c>
      <c r="L9">
        <f t="shared" si="0"/>
        <v>5.3348664719925715E-3</v>
      </c>
      <c r="N9">
        <v>7</v>
      </c>
      <c r="O9">
        <f t="shared" si="2"/>
        <v>150</v>
      </c>
      <c r="P9">
        <f t="shared" ref="P9" si="38">COUNTIF($A$2:$A$51,"&lt;"&amp;O9)/50</f>
        <v>0.06</v>
      </c>
      <c r="R9">
        <v>7</v>
      </c>
      <c r="S9">
        <f t="shared" si="4"/>
        <v>157</v>
      </c>
      <c r="T9">
        <f t="shared" ref="T9" si="39">COUNTIF($B$2:$B$51,"&lt;"&amp;S9)/50</f>
        <v>0.02</v>
      </c>
      <c r="V9">
        <v>7</v>
      </c>
      <c r="W9">
        <f t="shared" si="6"/>
        <v>153</v>
      </c>
      <c r="X9">
        <f t="shared" ref="X9" si="40">COUNTIF($C$2:$C$51,"&lt;"&amp;W9)/50</f>
        <v>0.06</v>
      </c>
      <c r="Z9">
        <v>7</v>
      </c>
      <c r="AA9">
        <f t="shared" si="8"/>
        <v>165</v>
      </c>
      <c r="AB9">
        <f t="shared" ref="AB9" si="41">COUNTIF($D$2:$D$51,"&lt;"&amp;AA9)/50</f>
        <v>0.06</v>
      </c>
      <c r="AD9">
        <v>7</v>
      </c>
      <c r="AE9">
        <f t="shared" si="10"/>
        <v>161</v>
      </c>
      <c r="AF9">
        <f t="shared" ref="AF9" si="42">COUNTIF($E$2:$E$51,"&lt;"&amp;AE9)/50</f>
        <v>0.06</v>
      </c>
      <c r="AH9">
        <v>7</v>
      </c>
      <c r="AI9">
        <f t="shared" si="12"/>
        <v>154</v>
      </c>
      <c r="AJ9">
        <f t="shared" ref="AJ9" si="43">COUNTIF($F$2:$F$51,"&lt;"&amp;AI9)/50</f>
        <v>0.06</v>
      </c>
    </row>
    <row r="10" spans="1:36" x14ac:dyDescent="0.25">
      <c r="A10">
        <v>162</v>
      </c>
      <c r="B10">
        <v>191</v>
      </c>
      <c r="C10">
        <v>195</v>
      </c>
      <c r="D10">
        <v>201</v>
      </c>
      <c r="E10">
        <v>163</v>
      </c>
      <c r="F10">
        <v>175</v>
      </c>
      <c r="H10" t="s">
        <v>70</v>
      </c>
      <c r="I10">
        <f>MIN(B$2:B$51)</f>
        <v>153</v>
      </c>
      <c r="K10">
        <f t="shared" si="1"/>
        <v>141.79999999999995</v>
      </c>
      <c r="L10">
        <f t="shared" si="0"/>
        <v>5.4378631690624414E-3</v>
      </c>
      <c r="N10">
        <v>8</v>
      </c>
      <c r="O10">
        <f t="shared" si="2"/>
        <v>150</v>
      </c>
      <c r="P10">
        <f t="shared" ref="P10" si="44">COUNTIF($A$2:$A$51,"&lt;="&amp;O10)/50</f>
        <v>0.08</v>
      </c>
      <c r="R10">
        <v>8</v>
      </c>
      <c r="S10">
        <f t="shared" si="4"/>
        <v>157</v>
      </c>
      <c r="T10">
        <f t="shared" ref="T10" si="45">COUNTIF($B$2:$B$51,"&lt;="&amp;S10)/50</f>
        <v>0.08</v>
      </c>
      <c r="V10">
        <v>8</v>
      </c>
      <c r="W10">
        <f t="shared" si="6"/>
        <v>153</v>
      </c>
      <c r="X10">
        <f t="shared" ref="X10" si="46">COUNTIF($C$2:$C$51,"&lt;="&amp;W10)/50</f>
        <v>0.08</v>
      </c>
      <c r="Z10">
        <v>8</v>
      </c>
      <c r="AA10">
        <f t="shared" si="8"/>
        <v>165</v>
      </c>
      <c r="AB10">
        <f t="shared" ref="AB10" si="47">COUNTIF($D$2:$D$51,"&lt;="&amp;AA10)/50</f>
        <v>0.08</v>
      </c>
      <c r="AD10">
        <v>8</v>
      </c>
      <c r="AE10">
        <f t="shared" si="10"/>
        <v>161</v>
      </c>
      <c r="AF10">
        <f t="shared" ref="AF10" si="48">COUNTIF($E$2:$E$51,"&lt;="&amp;AE10)/50</f>
        <v>0.1</v>
      </c>
      <c r="AH10">
        <v>8</v>
      </c>
      <c r="AI10">
        <f t="shared" si="12"/>
        <v>154</v>
      </c>
      <c r="AJ10">
        <f t="shared" ref="AJ10" si="49">COUNTIF($F$2:$F$51,"&lt;="&amp;AI10)/50</f>
        <v>0.08</v>
      </c>
    </row>
    <row r="11" spans="1:36" x14ac:dyDescent="0.25">
      <c r="A11">
        <v>174</v>
      </c>
      <c r="B11">
        <v>165</v>
      </c>
      <c r="C11">
        <v>178</v>
      </c>
      <c r="D11">
        <v>189</v>
      </c>
      <c r="E11">
        <v>178</v>
      </c>
      <c r="F11">
        <v>172</v>
      </c>
      <c r="H11" t="s">
        <v>71</v>
      </c>
      <c r="I11">
        <f>MAX(A$2:A$51)</f>
        <v>212</v>
      </c>
      <c r="K11">
        <f t="shared" si="1"/>
        <v>141.89999999999995</v>
      </c>
      <c r="L11">
        <f t="shared" si="0"/>
        <v>5.5426234430825472E-3</v>
      </c>
      <c r="N11">
        <v>9</v>
      </c>
      <c r="O11">
        <f t="shared" si="2"/>
        <v>151</v>
      </c>
      <c r="P11">
        <f t="shared" ref="P11" si="50">COUNTIF($A$2:$A$51,"&lt;"&amp;O11)/50</f>
        <v>0.08</v>
      </c>
      <c r="R11">
        <v>9</v>
      </c>
      <c r="S11">
        <f t="shared" si="4"/>
        <v>160</v>
      </c>
      <c r="T11">
        <f t="shared" ref="T11" si="51">COUNTIF($B$2:$B$51,"&lt;"&amp;S11)/50</f>
        <v>0.08</v>
      </c>
      <c r="V11">
        <v>9</v>
      </c>
      <c r="W11">
        <f t="shared" si="6"/>
        <v>157</v>
      </c>
      <c r="X11">
        <f t="shared" ref="X11" si="52">COUNTIF($C$2:$C$51,"&lt;"&amp;W11)/50</f>
        <v>0.08</v>
      </c>
      <c r="Z11">
        <v>9</v>
      </c>
      <c r="AA11">
        <f t="shared" si="8"/>
        <v>167</v>
      </c>
      <c r="AB11">
        <f t="shared" ref="AB11" si="53">COUNTIF($D$2:$D$51,"&lt;"&amp;AA11)/50</f>
        <v>0.08</v>
      </c>
      <c r="AD11">
        <v>9</v>
      </c>
      <c r="AE11">
        <f t="shared" si="10"/>
        <v>161</v>
      </c>
      <c r="AF11">
        <f t="shared" ref="AF11" si="54">COUNTIF($E$2:$E$51,"&lt;"&amp;AE11)/50</f>
        <v>0.06</v>
      </c>
      <c r="AH11">
        <v>9</v>
      </c>
      <c r="AI11">
        <f t="shared" si="12"/>
        <v>162</v>
      </c>
      <c r="AJ11">
        <f t="shared" ref="AJ11" si="55">COUNTIF($F$2:$F$51,"&lt;"&amp;AI11)/50</f>
        <v>0.08</v>
      </c>
    </row>
    <row r="12" spans="1:36" x14ac:dyDescent="0.25">
      <c r="A12">
        <v>184</v>
      </c>
      <c r="B12">
        <v>176</v>
      </c>
      <c r="C12">
        <v>153</v>
      </c>
      <c r="D12">
        <v>163</v>
      </c>
      <c r="E12">
        <v>182</v>
      </c>
      <c r="F12">
        <v>177</v>
      </c>
      <c r="K12">
        <f t="shared" si="1"/>
        <v>141.99999999999994</v>
      </c>
      <c r="L12">
        <f t="shared" si="0"/>
        <v>5.6491727555605751E-3</v>
      </c>
      <c r="N12">
        <v>10</v>
      </c>
      <c r="O12">
        <f t="shared" si="2"/>
        <v>151</v>
      </c>
      <c r="P12">
        <f t="shared" ref="P12" si="56">COUNTIF($A$2:$A$51,"&lt;="&amp;O12)/50</f>
        <v>0.1</v>
      </c>
      <c r="R12">
        <v>10</v>
      </c>
      <c r="S12">
        <f t="shared" si="4"/>
        <v>160</v>
      </c>
      <c r="T12">
        <f t="shared" ref="T12" si="57">COUNTIF($B$2:$B$51,"&lt;="&amp;S12)/50</f>
        <v>0.12</v>
      </c>
      <c r="V12">
        <v>10</v>
      </c>
      <c r="W12">
        <f t="shared" si="6"/>
        <v>157</v>
      </c>
      <c r="X12">
        <f t="shared" ref="X12" si="58">COUNTIF($C$2:$C$51,"&lt;="&amp;W12)/50</f>
        <v>0.12</v>
      </c>
      <c r="Z12">
        <v>10</v>
      </c>
      <c r="AA12">
        <f t="shared" si="8"/>
        <v>167</v>
      </c>
      <c r="AB12">
        <f t="shared" ref="AB12" si="59">COUNTIF($D$2:$D$51,"&lt;="&amp;AA12)/50</f>
        <v>0.1</v>
      </c>
      <c r="AD12">
        <v>10</v>
      </c>
      <c r="AE12">
        <f t="shared" si="10"/>
        <v>161</v>
      </c>
      <c r="AF12">
        <f t="shared" ref="AF12" si="60">COUNTIF($E$2:$E$51,"&lt;="&amp;AE12)/50</f>
        <v>0.1</v>
      </c>
      <c r="AH12">
        <v>10</v>
      </c>
      <c r="AI12">
        <f t="shared" si="12"/>
        <v>162</v>
      </c>
      <c r="AJ12">
        <f t="shared" ref="AJ12" si="61">COUNTIF($F$2:$F$51,"&lt;="&amp;AI12)/50</f>
        <v>0.12</v>
      </c>
    </row>
    <row r="13" spans="1:36" x14ac:dyDescent="0.25">
      <c r="A13">
        <v>180</v>
      </c>
      <c r="B13">
        <v>191</v>
      </c>
      <c r="C13">
        <v>178</v>
      </c>
      <c r="D13">
        <v>180</v>
      </c>
      <c r="E13">
        <v>150</v>
      </c>
      <c r="F13">
        <v>163</v>
      </c>
      <c r="H13" t="s">
        <v>72</v>
      </c>
      <c r="I13">
        <f>MIN(C$2:C$51)</f>
        <v>149</v>
      </c>
      <c r="K13">
        <f t="shared" si="1"/>
        <v>142.09999999999994</v>
      </c>
      <c r="L13">
        <f t="shared" si="0"/>
        <v>5.757536842442494E-3</v>
      </c>
      <c r="N13">
        <v>11</v>
      </c>
      <c r="O13">
        <f t="shared" si="2"/>
        <v>155</v>
      </c>
      <c r="P13">
        <f t="shared" ref="P13" si="62">COUNTIF($A$2:$A$51,"&lt;"&amp;O13)/50</f>
        <v>0.1</v>
      </c>
      <c r="R13">
        <v>11</v>
      </c>
      <c r="S13">
        <f t="shared" si="4"/>
        <v>160</v>
      </c>
      <c r="T13">
        <f t="shared" ref="T13" si="63">COUNTIF($B$2:$B$51,"&lt;"&amp;S13)/50</f>
        <v>0.08</v>
      </c>
      <c r="V13">
        <v>11</v>
      </c>
      <c r="W13">
        <f t="shared" si="6"/>
        <v>157</v>
      </c>
      <c r="X13">
        <f t="shared" ref="X13" si="64">COUNTIF($C$2:$C$51,"&lt;"&amp;W13)/50</f>
        <v>0.08</v>
      </c>
      <c r="Z13">
        <v>11</v>
      </c>
      <c r="AA13">
        <f t="shared" si="8"/>
        <v>169</v>
      </c>
      <c r="AB13">
        <f t="shared" ref="AB13" si="65">COUNTIF($D$2:$D$51,"&lt;"&amp;AA13)/50</f>
        <v>0.1</v>
      </c>
      <c r="AD13">
        <v>11</v>
      </c>
      <c r="AE13">
        <f t="shared" si="10"/>
        <v>162</v>
      </c>
      <c r="AF13">
        <f t="shared" ref="AF13" si="66">COUNTIF($E$2:$E$51,"&lt;"&amp;AE13)/50</f>
        <v>0.1</v>
      </c>
      <c r="AH13">
        <v>11</v>
      </c>
      <c r="AI13">
        <f t="shared" si="12"/>
        <v>162</v>
      </c>
      <c r="AJ13">
        <f t="shared" ref="AJ13" si="67">COUNTIF($F$2:$F$51,"&lt;"&amp;AI13)/50</f>
        <v>0.08</v>
      </c>
    </row>
    <row r="14" spans="1:36" x14ac:dyDescent="0.25">
      <c r="A14">
        <v>177</v>
      </c>
      <c r="B14">
        <v>180</v>
      </c>
      <c r="C14">
        <v>188</v>
      </c>
      <c r="D14">
        <v>171</v>
      </c>
      <c r="E14">
        <v>189</v>
      </c>
      <c r="F14">
        <v>181</v>
      </c>
      <c r="H14" t="s">
        <v>73</v>
      </c>
      <c r="I14">
        <f>MAX(C$2:C$51)</f>
        <v>213</v>
      </c>
      <c r="K14">
        <f t="shared" si="1"/>
        <v>142.19999999999993</v>
      </c>
      <c r="L14">
        <f t="shared" si="0"/>
        <v>5.8677417153324878E-3</v>
      </c>
      <c r="N14">
        <v>12</v>
      </c>
      <c r="O14">
        <f t="shared" si="2"/>
        <v>155</v>
      </c>
      <c r="P14">
        <f t="shared" ref="P14" si="68">COUNTIF($A$2:$A$51,"&lt;="&amp;O14)/50</f>
        <v>0.12</v>
      </c>
      <c r="R14">
        <v>12</v>
      </c>
      <c r="S14">
        <f t="shared" si="4"/>
        <v>160</v>
      </c>
      <c r="T14">
        <f t="shared" ref="T14" si="69">COUNTIF($B$2:$B$51,"&lt;="&amp;S14)/50</f>
        <v>0.12</v>
      </c>
      <c r="V14">
        <v>12</v>
      </c>
      <c r="W14">
        <f t="shared" si="6"/>
        <v>157</v>
      </c>
      <c r="X14">
        <f t="shared" ref="X14" si="70">COUNTIF($C$2:$C$51,"&lt;="&amp;W14)/50</f>
        <v>0.12</v>
      </c>
      <c r="Z14">
        <v>12</v>
      </c>
      <c r="AA14">
        <f t="shared" si="8"/>
        <v>169</v>
      </c>
      <c r="AB14">
        <f t="shared" ref="AB14" si="71">COUNTIF($D$2:$D$51,"&lt;="&amp;AA14)/50</f>
        <v>0.12</v>
      </c>
      <c r="AD14">
        <v>12</v>
      </c>
      <c r="AE14">
        <f t="shared" si="10"/>
        <v>162</v>
      </c>
      <c r="AF14">
        <f t="shared" ref="AF14" si="72">COUNTIF($E$2:$E$51,"&lt;="&amp;AE14)/50</f>
        <v>0.12</v>
      </c>
      <c r="AH14">
        <v>12</v>
      </c>
      <c r="AI14">
        <f t="shared" si="12"/>
        <v>162</v>
      </c>
      <c r="AJ14">
        <f t="shared" ref="AJ14" si="73">COUNTIF($F$2:$F$51,"&lt;="&amp;AI14)/50</f>
        <v>0.12</v>
      </c>
    </row>
    <row r="15" spans="1:36" x14ac:dyDescent="0.25">
      <c r="A15">
        <v>185</v>
      </c>
      <c r="B15">
        <v>182</v>
      </c>
      <c r="C15">
        <v>162</v>
      </c>
      <c r="D15">
        <v>165</v>
      </c>
      <c r="E15">
        <v>161</v>
      </c>
      <c r="F15">
        <v>167</v>
      </c>
      <c r="K15">
        <f t="shared" si="1"/>
        <v>142.29999999999993</v>
      </c>
      <c r="L15">
        <f t="shared" si="0"/>
        <v>5.9798136626842109E-3</v>
      </c>
      <c r="N15">
        <v>13</v>
      </c>
      <c r="O15">
        <f t="shared" si="2"/>
        <v>157</v>
      </c>
      <c r="P15">
        <f t="shared" ref="P15" si="74">COUNTIF($A$2:$A$51,"&lt;"&amp;O15)/50</f>
        <v>0.12</v>
      </c>
      <c r="R15">
        <v>13</v>
      </c>
      <c r="S15">
        <f t="shared" si="4"/>
        <v>164</v>
      </c>
      <c r="T15">
        <f t="shared" ref="T15" si="75">COUNTIF($B$2:$B$51,"&lt;"&amp;S15)/50</f>
        <v>0.12</v>
      </c>
      <c r="V15">
        <v>13</v>
      </c>
      <c r="W15">
        <f t="shared" si="6"/>
        <v>159</v>
      </c>
      <c r="X15">
        <f t="shared" ref="X15" si="76">COUNTIF($C$2:$C$51,"&lt;"&amp;W15)/50</f>
        <v>0.12</v>
      </c>
      <c r="Z15">
        <v>13</v>
      </c>
      <c r="AA15">
        <f t="shared" si="8"/>
        <v>171</v>
      </c>
      <c r="AB15">
        <f t="shared" ref="AB15" si="77">COUNTIF($D$2:$D$51,"&lt;"&amp;AA15)/50</f>
        <v>0.12</v>
      </c>
      <c r="AD15">
        <v>13</v>
      </c>
      <c r="AE15">
        <f t="shared" si="10"/>
        <v>163</v>
      </c>
      <c r="AF15">
        <f t="shared" ref="AF15" si="78">COUNTIF($E$2:$E$51,"&lt;"&amp;AE15)/50</f>
        <v>0.12</v>
      </c>
      <c r="AH15">
        <v>13</v>
      </c>
      <c r="AI15">
        <f t="shared" si="12"/>
        <v>163</v>
      </c>
      <c r="AJ15">
        <f t="shared" ref="AJ15" si="79">COUNTIF($F$2:$F$51,"&lt;"&amp;AI15)/50</f>
        <v>0.12</v>
      </c>
    </row>
    <row r="16" spans="1:36" x14ac:dyDescent="0.25">
      <c r="A16">
        <v>178</v>
      </c>
      <c r="B16">
        <v>177</v>
      </c>
      <c r="C16">
        <v>152</v>
      </c>
      <c r="D16">
        <v>186</v>
      </c>
      <c r="E16">
        <v>182</v>
      </c>
      <c r="F16">
        <v>178</v>
      </c>
      <c r="H16" t="s">
        <v>74</v>
      </c>
      <c r="I16">
        <f>MIN(D$2:D$51)</f>
        <v>156</v>
      </c>
      <c r="K16">
        <f t="shared" si="1"/>
        <v>142.39999999999992</v>
      </c>
      <c r="L16">
        <f t="shared" si="0"/>
        <v>6.093779250962693E-3</v>
      </c>
      <c r="N16">
        <v>14</v>
      </c>
      <c r="O16">
        <f t="shared" si="2"/>
        <v>157</v>
      </c>
      <c r="P16">
        <f t="shared" ref="P16" si="80">COUNTIF($A$2:$A$51,"&lt;="&amp;O16)/50</f>
        <v>0.14000000000000001</v>
      </c>
      <c r="R16">
        <v>14</v>
      </c>
      <c r="S16">
        <f t="shared" si="4"/>
        <v>164</v>
      </c>
      <c r="T16">
        <f t="shared" ref="T16" si="81">COUNTIF($B$2:$B$51,"&lt;="&amp;S16)/50</f>
        <v>0.14000000000000001</v>
      </c>
      <c r="V16">
        <v>14</v>
      </c>
      <c r="W16">
        <f t="shared" si="6"/>
        <v>159</v>
      </c>
      <c r="X16">
        <f t="shared" ref="X16" si="82">COUNTIF($C$2:$C$51,"&lt;="&amp;W16)/50</f>
        <v>0.14000000000000001</v>
      </c>
      <c r="Z16">
        <v>14</v>
      </c>
      <c r="AA16">
        <f t="shared" si="8"/>
        <v>171</v>
      </c>
      <c r="AB16">
        <f t="shared" ref="AB16" si="83">COUNTIF($D$2:$D$51,"&lt;="&amp;AA16)/50</f>
        <v>0.16</v>
      </c>
      <c r="AD16">
        <v>14</v>
      </c>
      <c r="AE16">
        <f t="shared" si="10"/>
        <v>163</v>
      </c>
      <c r="AF16">
        <f t="shared" ref="AF16" si="84">COUNTIF($E$2:$E$51,"&lt;="&amp;AE16)/50</f>
        <v>0.14000000000000001</v>
      </c>
      <c r="AH16">
        <v>14</v>
      </c>
      <c r="AI16">
        <f t="shared" si="12"/>
        <v>163</v>
      </c>
      <c r="AJ16">
        <f t="shared" ref="AJ16" si="85">COUNTIF($F$2:$F$51,"&lt;="&amp;AI16)/50</f>
        <v>0.16</v>
      </c>
    </row>
    <row r="17" spans="1:36" x14ac:dyDescent="0.25">
      <c r="A17">
        <v>149</v>
      </c>
      <c r="B17">
        <v>193</v>
      </c>
      <c r="C17">
        <v>187</v>
      </c>
      <c r="D17">
        <v>191</v>
      </c>
      <c r="E17">
        <v>174</v>
      </c>
      <c r="F17">
        <v>166</v>
      </c>
      <c r="H17" t="s">
        <v>75</v>
      </c>
      <c r="I17">
        <f>MAX(D$2:D$51)</f>
        <v>209</v>
      </c>
      <c r="K17">
        <f t="shared" si="1"/>
        <v>142.49999999999991</v>
      </c>
      <c r="L17">
        <f t="shared" si="0"/>
        <v>6.2096653257760299E-3</v>
      </c>
      <c r="N17">
        <v>15</v>
      </c>
      <c r="O17">
        <f t="shared" si="2"/>
        <v>158</v>
      </c>
      <c r="P17">
        <f t="shared" ref="P17" si="86">COUNTIF($A$2:$A$51,"&lt;"&amp;O17)/50</f>
        <v>0.14000000000000001</v>
      </c>
      <c r="R17">
        <v>15</v>
      </c>
      <c r="S17">
        <f t="shared" si="4"/>
        <v>165</v>
      </c>
      <c r="T17">
        <f t="shared" ref="T17" si="87">COUNTIF($B$2:$B$51,"&lt;"&amp;S17)/50</f>
        <v>0.14000000000000001</v>
      </c>
      <c r="V17">
        <v>15</v>
      </c>
      <c r="W17">
        <f t="shared" si="6"/>
        <v>160</v>
      </c>
      <c r="X17">
        <f t="shared" ref="X17" si="88">COUNTIF($C$2:$C$51,"&lt;"&amp;W17)/50</f>
        <v>0.14000000000000001</v>
      </c>
      <c r="Z17">
        <v>15</v>
      </c>
      <c r="AA17">
        <f t="shared" si="8"/>
        <v>171</v>
      </c>
      <c r="AB17">
        <f t="shared" ref="AB17" si="89">COUNTIF($D$2:$D$51,"&lt;"&amp;AA17)/50</f>
        <v>0.12</v>
      </c>
      <c r="AD17">
        <v>15</v>
      </c>
      <c r="AE17">
        <f t="shared" si="10"/>
        <v>164</v>
      </c>
      <c r="AF17">
        <f t="shared" ref="AF17" si="90">COUNTIF($E$2:$E$51,"&lt;"&amp;AE17)/50</f>
        <v>0.14000000000000001</v>
      </c>
      <c r="AH17">
        <v>15</v>
      </c>
      <c r="AI17">
        <f t="shared" si="12"/>
        <v>163</v>
      </c>
      <c r="AJ17">
        <f t="shared" ref="AJ17" si="91">COUNTIF($F$2:$F$51,"&lt;"&amp;AI17)/50</f>
        <v>0.12</v>
      </c>
    </row>
    <row r="18" spans="1:36" x14ac:dyDescent="0.25">
      <c r="A18">
        <v>178</v>
      </c>
      <c r="B18">
        <v>192</v>
      </c>
      <c r="C18">
        <v>184</v>
      </c>
      <c r="D18">
        <v>191</v>
      </c>
      <c r="E18">
        <v>170</v>
      </c>
      <c r="F18">
        <v>175</v>
      </c>
      <c r="K18">
        <f t="shared" si="1"/>
        <v>142.59999999999991</v>
      </c>
      <c r="L18">
        <f t="shared" si="0"/>
        <v>6.3274990129762116E-3</v>
      </c>
      <c r="N18">
        <v>16</v>
      </c>
      <c r="O18">
        <f t="shared" si="2"/>
        <v>158</v>
      </c>
      <c r="P18">
        <f t="shared" ref="P18" si="92">COUNTIF($A$2:$A$51,"&lt;="&amp;O18)/50</f>
        <v>0.18</v>
      </c>
      <c r="R18">
        <v>16</v>
      </c>
      <c r="S18">
        <f t="shared" si="4"/>
        <v>165</v>
      </c>
      <c r="T18">
        <f t="shared" ref="T18" si="93">COUNTIF($B$2:$B$51,"&lt;="&amp;S18)/50</f>
        <v>0.22</v>
      </c>
      <c r="V18">
        <v>16</v>
      </c>
      <c r="W18">
        <f t="shared" si="6"/>
        <v>160</v>
      </c>
      <c r="X18">
        <f t="shared" ref="X18" si="94">COUNTIF($C$2:$C$51,"&lt;="&amp;W18)/50</f>
        <v>0.16</v>
      </c>
      <c r="Z18">
        <v>16</v>
      </c>
      <c r="AA18">
        <f t="shared" si="8"/>
        <v>171</v>
      </c>
      <c r="AB18">
        <f t="shared" ref="AB18" si="95">COUNTIF($D$2:$D$51,"&lt;="&amp;AA18)/50</f>
        <v>0.16</v>
      </c>
      <c r="AD18">
        <v>16</v>
      </c>
      <c r="AE18">
        <f t="shared" si="10"/>
        <v>164</v>
      </c>
      <c r="AF18">
        <f t="shared" ref="AF18" si="96">COUNTIF($E$2:$E$51,"&lt;="&amp;AE18)/50</f>
        <v>0.18</v>
      </c>
      <c r="AH18">
        <v>16</v>
      </c>
      <c r="AI18">
        <f t="shared" si="12"/>
        <v>163</v>
      </c>
      <c r="AJ18">
        <f t="shared" ref="AJ18" si="97">COUNTIF($F$2:$F$51,"&lt;="&amp;AI18)/50</f>
        <v>0.16</v>
      </c>
    </row>
    <row r="19" spans="1:36" x14ac:dyDescent="0.25">
      <c r="A19">
        <v>155</v>
      </c>
      <c r="B19">
        <v>192</v>
      </c>
      <c r="C19">
        <v>200</v>
      </c>
      <c r="D19">
        <v>171</v>
      </c>
      <c r="E19">
        <v>166</v>
      </c>
      <c r="F19">
        <v>179</v>
      </c>
      <c r="H19" t="s">
        <v>76</v>
      </c>
      <c r="I19">
        <f>MIN(E$2:E$51)</f>
        <v>150</v>
      </c>
      <c r="K19">
        <f t="shared" si="1"/>
        <v>142.6999999999999</v>
      </c>
      <c r="L19">
        <f t="shared" si="0"/>
        <v>6.4473077197282113E-3</v>
      </c>
      <c r="N19">
        <v>17</v>
      </c>
      <c r="O19">
        <f t="shared" si="2"/>
        <v>158</v>
      </c>
      <c r="P19">
        <f t="shared" ref="P19" si="98">COUNTIF($A$2:$A$51,"&lt;"&amp;O19)/50</f>
        <v>0.14000000000000001</v>
      </c>
      <c r="R19">
        <v>17</v>
      </c>
      <c r="S19">
        <f t="shared" si="4"/>
        <v>165</v>
      </c>
      <c r="T19">
        <f t="shared" ref="T19" si="99">COUNTIF($B$2:$B$51,"&lt;"&amp;S19)/50</f>
        <v>0.14000000000000001</v>
      </c>
      <c r="V19">
        <v>17</v>
      </c>
      <c r="W19">
        <f t="shared" si="6"/>
        <v>162</v>
      </c>
      <c r="X19">
        <f t="shared" ref="X19" si="100">COUNTIF($C$2:$C$51,"&lt;"&amp;W19)/50</f>
        <v>0.16</v>
      </c>
      <c r="Z19">
        <v>17</v>
      </c>
      <c r="AA19">
        <f t="shared" si="8"/>
        <v>172</v>
      </c>
      <c r="AB19">
        <f t="shared" ref="AB19" si="101">COUNTIF($D$2:$D$51,"&lt;"&amp;AA19)/50</f>
        <v>0.16</v>
      </c>
      <c r="AD19">
        <v>17</v>
      </c>
      <c r="AE19">
        <f t="shared" si="10"/>
        <v>164</v>
      </c>
      <c r="AF19">
        <f t="shared" ref="AF19" si="102">COUNTIF($E$2:$E$51,"&lt;"&amp;AE19)/50</f>
        <v>0.14000000000000001</v>
      </c>
      <c r="AH19">
        <v>17</v>
      </c>
      <c r="AI19">
        <f t="shared" si="12"/>
        <v>166</v>
      </c>
      <c r="AJ19">
        <f t="shared" ref="AJ19" si="103">COUNTIF($F$2:$F$51,"&lt;"&amp;AI19)/50</f>
        <v>0.16</v>
      </c>
    </row>
    <row r="20" spans="1:36" x14ac:dyDescent="0.25">
      <c r="A20">
        <v>172</v>
      </c>
      <c r="B20">
        <v>205</v>
      </c>
      <c r="C20">
        <v>194</v>
      </c>
      <c r="D20">
        <v>189</v>
      </c>
      <c r="E20">
        <v>188</v>
      </c>
      <c r="F20">
        <v>170</v>
      </c>
      <c r="H20" t="s">
        <v>77</v>
      </c>
      <c r="I20">
        <f>MAX(E$2:E$51)</f>
        <v>214</v>
      </c>
      <c r="K20">
        <f t="shared" si="1"/>
        <v>142.7999999999999</v>
      </c>
      <c r="L20">
        <f t="shared" si="0"/>
        <v>6.5691191355466355E-3</v>
      </c>
      <c r="N20">
        <v>18</v>
      </c>
      <c r="O20">
        <f t="shared" si="2"/>
        <v>158</v>
      </c>
      <c r="P20">
        <f t="shared" ref="P20" si="104">COUNTIF($A$2:$A$51,"&lt;="&amp;O20)/50</f>
        <v>0.18</v>
      </c>
      <c r="R20">
        <v>18</v>
      </c>
      <c r="S20">
        <f t="shared" si="4"/>
        <v>165</v>
      </c>
      <c r="T20">
        <f t="shared" ref="T20" si="105">COUNTIF($B$2:$B$51,"&lt;="&amp;S20)/50</f>
        <v>0.22</v>
      </c>
      <c r="V20">
        <v>18</v>
      </c>
      <c r="W20">
        <f t="shared" si="6"/>
        <v>162</v>
      </c>
      <c r="X20">
        <f t="shared" ref="X20" si="106">COUNTIF($C$2:$C$51,"&lt;="&amp;W20)/50</f>
        <v>0.24</v>
      </c>
      <c r="Z20">
        <v>18</v>
      </c>
      <c r="AA20">
        <f t="shared" si="8"/>
        <v>172</v>
      </c>
      <c r="AB20">
        <f t="shared" ref="AB20" si="107">COUNTIF($D$2:$D$51,"&lt;="&amp;AA20)/50</f>
        <v>0.18</v>
      </c>
      <c r="AD20">
        <v>18</v>
      </c>
      <c r="AE20">
        <f t="shared" si="10"/>
        <v>164</v>
      </c>
      <c r="AF20">
        <f t="shared" ref="AF20" si="108">COUNTIF($E$2:$E$51,"&lt;="&amp;AE20)/50</f>
        <v>0.18</v>
      </c>
      <c r="AH20">
        <v>18</v>
      </c>
      <c r="AI20">
        <f t="shared" si="12"/>
        <v>166</v>
      </c>
      <c r="AJ20">
        <f t="shared" ref="AJ20" si="109">COUNTIF($F$2:$F$51,"&lt;="&amp;AI20)/50</f>
        <v>0.18</v>
      </c>
    </row>
    <row r="21" spans="1:36" x14ac:dyDescent="0.25">
      <c r="A21">
        <v>185</v>
      </c>
      <c r="B21">
        <v>160</v>
      </c>
      <c r="C21">
        <v>177</v>
      </c>
      <c r="D21">
        <v>190</v>
      </c>
      <c r="E21">
        <v>152</v>
      </c>
      <c r="F21">
        <v>142</v>
      </c>
      <c r="K21">
        <f t="shared" si="1"/>
        <v>142.89999999999989</v>
      </c>
      <c r="L21">
        <f t="shared" si="0"/>
        <v>6.6929612332991733E-3</v>
      </c>
      <c r="N21">
        <v>19</v>
      </c>
      <c r="O21">
        <f t="shared" si="2"/>
        <v>162</v>
      </c>
      <c r="P21">
        <f t="shared" ref="P21" si="110">COUNTIF($A$2:$A$51,"&lt;"&amp;O21)/50</f>
        <v>0.18</v>
      </c>
      <c r="R21">
        <v>19</v>
      </c>
      <c r="S21">
        <f t="shared" si="4"/>
        <v>165</v>
      </c>
      <c r="T21">
        <f t="shared" ref="T21" si="111">COUNTIF($B$2:$B$51,"&lt;"&amp;S21)/50</f>
        <v>0.14000000000000001</v>
      </c>
      <c r="V21">
        <v>19</v>
      </c>
      <c r="W21">
        <f t="shared" si="6"/>
        <v>162</v>
      </c>
      <c r="X21">
        <f t="shared" ref="X21" si="112">COUNTIF($C$2:$C$51,"&lt;"&amp;W21)/50</f>
        <v>0.16</v>
      </c>
      <c r="Z21">
        <v>19</v>
      </c>
      <c r="AA21">
        <f t="shared" si="8"/>
        <v>173</v>
      </c>
      <c r="AB21">
        <f t="shared" ref="AB21" si="113">COUNTIF($D$2:$D$51,"&lt;"&amp;AA21)/50</f>
        <v>0.18</v>
      </c>
      <c r="AD21">
        <v>19</v>
      </c>
      <c r="AE21">
        <f t="shared" si="10"/>
        <v>165</v>
      </c>
      <c r="AF21">
        <f t="shared" ref="AF21" si="114">COUNTIF($E$2:$E$51,"&lt;"&amp;AE21)/50</f>
        <v>0.18</v>
      </c>
      <c r="AH21">
        <v>19</v>
      </c>
      <c r="AI21">
        <f t="shared" si="12"/>
        <v>167</v>
      </c>
      <c r="AJ21">
        <f t="shared" ref="AJ21" si="115">COUNTIF($F$2:$F$51,"&lt;"&amp;AI21)/50</f>
        <v>0.18</v>
      </c>
    </row>
    <row r="22" spans="1:36" x14ac:dyDescent="0.25">
      <c r="A22">
        <v>174</v>
      </c>
      <c r="B22">
        <v>189</v>
      </c>
      <c r="C22">
        <v>163</v>
      </c>
      <c r="D22">
        <v>180</v>
      </c>
      <c r="E22">
        <v>187</v>
      </c>
      <c r="F22">
        <v>197</v>
      </c>
      <c r="H22" t="s">
        <v>78</v>
      </c>
      <c r="I22">
        <f>MIN(F$2:F$51)</f>
        <v>142</v>
      </c>
      <c r="K22">
        <f t="shared" si="1"/>
        <v>142.99999999999989</v>
      </c>
      <c r="L22">
        <f t="shared" si="0"/>
        <v>6.818862270175953E-3</v>
      </c>
      <c r="N22">
        <v>20</v>
      </c>
      <c r="O22">
        <f t="shared" si="2"/>
        <v>162</v>
      </c>
      <c r="P22">
        <f t="shared" ref="P22" si="116">COUNTIF($A$2:$A$51,"&lt;="&amp;O22)/50</f>
        <v>0.2</v>
      </c>
      <c r="R22">
        <v>20</v>
      </c>
      <c r="S22">
        <f t="shared" si="4"/>
        <v>165</v>
      </c>
      <c r="T22">
        <f t="shared" ref="T22" si="117">COUNTIF($B$2:$B$51,"&lt;="&amp;S22)/50</f>
        <v>0.22</v>
      </c>
      <c r="V22">
        <v>20</v>
      </c>
      <c r="W22">
        <f t="shared" si="6"/>
        <v>162</v>
      </c>
      <c r="X22">
        <f t="shared" ref="X22" si="118">COUNTIF($C$2:$C$51,"&lt;="&amp;W22)/50</f>
        <v>0.24</v>
      </c>
      <c r="Z22">
        <v>20</v>
      </c>
      <c r="AA22">
        <f t="shared" si="8"/>
        <v>173</v>
      </c>
      <c r="AB22">
        <f t="shared" ref="AB22" si="119">COUNTIF($D$2:$D$51,"&lt;="&amp;AA22)/50</f>
        <v>0.2</v>
      </c>
      <c r="AD22">
        <v>20</v>
      </c>
      <c r="AE22">
        <f t="shared" si="10"/>
        <v>165</v>
      </c>
      <c r="AF22">
        <f t="shared" ref="AF22" si="120">COUNTIF($E$2:$E$51,"&lt;="&amp;AE22)/50</f>
        <v>0.2</v>
      </c>
      <c r="AH22">
        <v>20</v>
      </c>
      <c r="AI22">
        <f t="shared" si="12"/>
        <v>167</v>
      </c>
      <c r="AJ22">
        <f t="shared" ref="AJ22" si="121">COUNTIF($F$2:$F$51,"&lt;="&amp;AI22)/50</f>
        <v>0.24</v>
      </c>
    </row>
    <row r="23" spans="1:36" x14ac:dyDescent="0.25">
      <c r="A23">
        <v>188</v>
      </c>
      <c r="B23">
        <v>192</v>
      </c>
      <c r="C23">
        <v>194</v>
      </c>
      <c r="D23">
        <v>194</v>
      </c>
      <c r="E23">
        <v>199</v>
      </c>
      <c r="F23">
        <v>150</v>
      </c>
      <c r="H23" t="s">
        <v>79</v>
      </c>
      <c r="I23">
        <f>MAX(F$2:F$51)</f>
        <v>223</v>
      </c>
      <c r="K23">
        <f t="shared" si="1"/>
        <v>143.09999999999988</v>
      </c>
      <c r="L23">
        <f t="shared" si="0"/>
        <v>6.9468507886241574E-3</v>
      </c>
      <c r="N23">
        <v>21</v>
      </c>
      <c r="O23">
        <f t="shared" si="2"/>
        <v>165</v>
      </c>
      <c r="P23">
        <f t="shared" ref="P23" si="122">COUNTIF($A$2:$A$51,"&lt;"&amp;O23)/50</f>
        <v>0.2</v>
      </c>
      <c r="R23">
        <v>21</v>
      </c>
      <c r="S23">
        <f t="shared" si="4"/>
        <v>165</v>
      </c>
      <c r="T23">
        <f t="shared" ref="T23" si="123">COUNTIF($B$2:$B$51,"&lt;"&amp;S23)/50</f>
        <v>0.14000000000000001</v>
      </c>
      <c r="V23">
        <v>21</v>
      </c>
      <c r="W23">
        <f t="shared" si="6"/>
        <v>162</v>
      </c>
      <c r="X23">
        <f t="shared" ref="X23" si="124">COUNTIF($C$2:$C$51,"&lt;"&amp;W23)/50</f>
        <v>0.16</v>
      </c>
      <c r="Z23">
        <v>21</v>
      </c>
      <c r="AA23">
        <f t="shared" si="8"/>
        <v>174</v>
      </c>
      <c r="AB23">
        <f t="shared" ref="AB23" si="125">COUNTIF($D$2:$D$51,"&lt;"&amp;AA23)/50</f>
        <v>0.2</v>
      </c>
      <c r="AD23">
        <v>21</v>
      </c>
      <c r="AE23">
        <f t="shared" si="10"/>
        <v>166</v>
      </c>
      <c r="AF23">
        <f t="shared" ref="AF23" si="126">COUNTIF($E$2:$E$51,"&lt;"&amp;AE23)/50</f>
        <v>0.2</v>
      </c>
      <c r="AH23">
        <v>21</v>
      </c>
      <c r="AI23">
        <f t="shared" si="12"/>
        <v>167</v>
      </c>
      <c r="AJ23">
        <f t="shared" ref="AJ23" si="127">COUNTIF($F$2:$F$51,"&lt;"&amp;AI23)/50</f>
        <v>0.18</v>
      </c>
    </row>
    <row r="24" spans="1:36" x14ac:dyDescent="0.25">
      <c r="A24">
        <v>205</v>
      </c>
      <c r="B24">
        <v>217</v>
      </c>
      <c r="C24">
        <v>181</v>
      </c>
      <c r="D24">
        <v>184</v>
      </c>
      <c r="E24">
        <v>206</v>
      </c>
      <c r="F24">
        <v>191</v>
      </c>
      <c r="K24">
        <f t="shared" si="1"/>
        <v>143.19999999999987</v>
      </c>
      <c r="L24">
        <f t="shared" si="0"/>
        <v>7.0769556172470011E-3</v>
      </c>
      <c r="N24">
        <v>22</v>
      </c>
      <c r="O24">
        <f t="shared" si="2"/>
        <v>165</v>
      </c>
      <c r="P24">
        <f t="shared" ref="P24" si="128">COUNTIF($A$2:$A$51,"&lt;="&amp;O24)/50</f>
        <v>0.22</v>
      </c>
      <c r="R24">
        <v>22</v>
      </c>
      <c r="S24">
        <f t="shared" si="4"/>
        <v>165</v>
      </c>
      <c r="T24">
        <f t="shared" ref="T24" si="129">COUNTIF($B$2:$B$51,"&lt;="&amp;S24)/50</f>
        <v>0.22</v>
      </c>
      <c r="V24">
        <v>22</v>
      </c>
      <c r="W24">
        <f t="shared" si="6"/>
        <v>162</v>
      </c>
      <c r="X24">
        <f t="shared" ref="X24" si="130">COUNTIF($C$2:$C$51,"&lt;="&amp;W24)/50</f>
        <v>0.24</v>
      </c>
      <c r="Z24">
        <v>22</v>
      </c>
      <c r="AA24">
        <f t="shared" si="8"/>
        <v>174</v>
      </c>
      <c r="AB24">
        <f t="shared" ref="AB24" si="131">COUNTIF($D$2:$D$51,"&lt;="&amp;AA24)/50</f>
        <v>0.24</v>
      </c>
      <c r="AD24">
        <v>22</v>
      </c>
      <c r="AE24">
        <f t="shared" si="10"/>
        <v>166</v>
      </c>
      <c r="AF24">
        <f t="shared" ref="AF24" si="132">COUNTIF($E$2:$E$51,"&lt;="&amp;AE24)/50</f>
        <v>0.22</v>
      </c>
      <c r="AH24">
        <v>22</v>
      </c>
      <c r="AI24">
        <f t="shared" si="12"/>
        <v>167</v>
      </c>
      <c r="AJ24">
        <f t="shared" ref="AJ24" si="133">COUNTIF($F$2:$F$51,"&lt;="&amp;AI24)/50</f>
        <v>0.24</v>
      </c>
    </row>
    <row r="25" spans="1:36" x14ac:dyDescent="0.25">
      <c r="A25">
        <v>181</v>
      </c>
      <c r="B25">
        <v>168</v>
      </c>
      <c r="C25">
        <v>165</v>
      </c>
      <c r="D25">
        <v>186</v>
      </c>
      <c r="E25">
        <v>192</v>
      </c>
      <c r="F25">
        <v>184</v>
      </c>
      <c r="K25">
        <f t="shared" si="1"/>
        <v>143.29999999999987</v>
      </c>
      <c r="L25">
        <f t="shared" si="0"/>
        <v>7.20920587166635E-3</v>
      </c>
      <c r="N25">
        <v>23</v>
      </c>
      <c r="O25">
        <f t="shared" si="2"/>
        <v>168</v>
      </c>
      <c r="P25">
        <f t="shared" ref="P25" si="134">COUNTIF($A$2:$A$51,"&lt;"&amp;O25)/50</f>
        <v>0.22</v>
      </c>
      <c r="R25">
        <v>23</v>
      </c>
      <c r="S25">
        <f t="shared" si="4"/>
        <v>166</v>
      </c>
      <c r="T25">
        <f t="shared" ref="T25" si="135">COUNTIF($B$2:$B$51,"&lt;"&amp;S25)/50</f>
        <v>0.22</v>
      </c>
      <c r="V25">
        <v>23</v>
      </c>
      <c r="W25">
        <f t="shared" si="6"/>
        <v>162</v>
      </c>
      <c r="X25">
        <f t="shared" ref="X25" si="136">COUNTIF($C$2:$C$51,"&lt;"&amp;W25)/50</f>
        <v>0.16</v>
      </c>
      <c r="Z25">
        <v>23</v>
      </c>
      <c r="AA25">
        <f t="shared" si="8"/>
        <v>174</v>
      </c>
      <c r="AB25">
        <f t="shared" ref="AB25" si="137">COUNTIF($D$2:$D$51,"&lt;"&amp;AA25)/50</f>
        <v>0.2</v>
      </c>
      <c r="AD25">
        <v>23</v>
      </c>
      <c r="AE25">
        <f t="shared" si="10"/>
        <v>167</v>
      </c>
      <c r="AF25">
        <f t="shared" ref="AF25" si="138">COUNTIF($E$2:$E$51,"&lt;"&amp;AE25)/50</f>
        <v>0.22</v>
      </c>
      <c r="AH25">
        <v>23</v>
      </c>
      <c r="AI25">
        <f t="shared" si="12"/>
        <v>167</v>
      </c>
      <c r="AJ25">
        <f t="shared" ref="AJ25" si="139">COUNTIF($F$2:$F$51,"&lt;"&amp;AI25)/50</f>
        <v>0.18</v>
      </c>
    </row>
    <row r="26" spans="1:36" x14ac:dyDescent="0.25">
      <c r="A26">
        <v>150</v>
      </c>
      <c r="B26">
        <v>172</v>
      </c>
      <c r="C26">
        <v>172</v>
      </c>
      <c r="D26">
        <v>173</v>
      </c>
      <c r="E26">
        <v>201</v>
      </c>
      <c r="F26">
        <v>173</v>
      </c>
      <c r="K26">
        <f t="shared" si="1"/>
        <v>143.39999999999986</v>
      </c>
      <c r="L26">
        <f t="shared" si="0"/>
        <v>7.3436309553481524E-3</v>
      </c>
      <c r="N26">
        <v>24</v>
      </c>
      <c r="O26">
        <f t="shared" si="2"/>
        <v>168</v>
      </c>
      <c r="P26">
        <f t="shared" ref="P26" si="140">COUNTIF($A$2:$A$51,"&lt;="&amp;O26)/50</f>
        <v>0.24</v>
      </c>
      <c r="R26">
        <v>24</v>
      </c>
      <c r="S26">
        <f t="shared" si="4"/>
        <v>166</v>
      </c>
      <c r="T26">
        <f t="shared" ref="T26" si="141">COUNTIF($B$2:$B$51,"&lt;="&amp;S26)/50</f>
        <v>0.24</v>
      </c>
      <c r="V26">
        <v>24</v>
      </c>
      <c r="W26">
        <f t="shared" si="6"/>
        <v>162</v>
      </c>
      <c r="X26">
        <f t="shared" ref="X26" si="142">COUNTIF($C$2:$C$51,"&lt;="&amp;W26)/50</f>
        <v>0.24</v>
      </c>
      <c r="Z26">
        <v>24</v>
      </c>
      <c r="AA26">
        <f t="shared" si="8"/>
        <v>174</v>
      </c>
      <c r="AB26">
        <f t="shared" ref="AB26" si="143">COUNTIF($D$2:$D$51,"&lt;="&amp;AA26)/50</f>
        <v>0.24</v>
      </c>
      <c r="AD26">
        <v>24</v>
      </c>
      <c r="AE26">
        <f t="shared" si="10"/>
        <v>167</v>
      </c>
      <c r="AF26">
        <f t="shared" ref="AF26" si="144">COUNTIF($E$2:$E$51,"&lt;="&amp;AE26)/50</f>
        <v>0.24</v>
      </c>
      <c r="AH26">
        <v>24</v>
      </c>
      <c r="AI26">
        <f t="shared" si="12"/>
        <v>167</v>
      </c>
      <c r="AJ26">
        <f t="shared" ref="AJ26" si="145">COUNTIF($F$2:$F$51,"&lt;="&amp;AI26)/50</f>
        <v>0.24</v>
      </c>
    </row>
    <row r="27" spans="1:36" x14ac:dyDescent="0.25">
      <c r="A27">
        <v>158</v>
      </c>
      <c r="B27">
        <v>175</v>
      </c>
      <c r="C27">
        <v>193</v>
      </c>
      <c r="D27">
        <v>181</v>
      </c>
      <c r="E27">
        <v>194</v>
      </c>
      <c r="F27">
        <v>178</v>
      </c>
      <c r="K27">
        <f t="shared" si="1"/>
        <v>143.49999999999986</v>
      </c>
      <c r="L27">
        <f t="shared" si="0"/>
        <v>7.4802605603899279E-3</v>
      </c>
      <c r="N27">
        <v>25</v>
      </c>
      <c r="O27">
        <f t="shared" si="2"/>
        <v>169</v>
      </c>
      <c r="P27">
        <f t="shared" ref="P27" si="146">COUNTIF($A$2:$A$51,"&lt;"&amp;O27)/50</f>
        <v>0.24</v>
      </c>
      <c r="R27">
        <v>25</v>
      </c>
      <c r="S27">
        <f t="shared" si="4"/>
        <v>168</v>
      </c>
      <c r="T27">
        <f t="shared" ref="T27" si="147">COUNTIF($B$2:$B$51,"&lt;"&amp;S27)/50</f>
        <v>0.24</v>
      </c>
      <c r="V27">
        <v>25</v>
      </c>
      <c r="W27">
        <f t="shared" si="6"/>
        <v>163</v>
      </c>
      <c r="X27">
        <f t="shared" ref="X27" si="148">COUNTIF($C$2:$C$51,"&lt;"&amp;W27)/50</f>
        <v>0.24</v>
      </c>
      <c r="Z27">
        <v>25</v>
      </c>
      <c r="AA27">
        <f t="shared" si="8"/>
        <v>175</v>
      </c>
      <c r="AB27">
        <f t="shared" ref="AB27" si="149">COUNTIF($D$2:$D$51,"&lt;"&amp;AA27)/50</f>
        <v>0.24</v>
      </c>
      <c r="AD27">
        <v>25</v>
      </c>
      <c r="AE27">
        <f t="shared" si="10"/>
        <v>170</v>
      </c>
      <c r="AF27">
        <f t="shared" ref="AF27" si="150">COUNTIF($E$2:$E$51,"&lt;"&amp;AE27)/50</f>
        <v>0.24</v>
      </c>
      <c r="AH27">
        <v>25</v>
      </c>
      <c r="AI27">
        <f t="shared" si="12"/>
        <v>169</v>
      </c>
      <c r="AJ27">
        <f t="shared" ref="AJ27" si="151">COUNTIF($F$2:$F$51,"&lt;"&amp;AI27)/50</f>
        <v>0.24</v>
      </c>
    </row>
    <row r="28" spans="1:36" x14ac:dyDescent="0.25">
      <c r="A28">
        <v>187</v>
      </c>
      <c r="B28">
        <v>208</v>
      </c>
      <c r="C28">
        <v>162</v>
      </c>
      <c r="D28">
        <v>180</v>
      </c>
      <c r="E28">
        <v>183</v>
      </c>
      <c r="F28">
        <v>188</v>
      </c>
      <c r="K28">
        <f t="shared" si="1"/>
        <v>143.59999999999985</v>
      </c>
      <c r="L28">
        <f t="shared" si="0"/>
        <v>7.6191246682693579E-3</v>
      </c>
      <c r="N28">
        <v>26</v>
      </c>
      <c r="O28">
        <f t="shared" si="2"/>
        <v>169</v>
      </c>
      <c r="P28">
        <f t="shared" ref="P28" si="152">COUNTIF($A$2:$A$51,"&lt;="&amp;O28)/50</f>
        <v>0.26</v>
      </c>
      <c r="R28">
        <v>26</v>
      </c>
      <c r="S28">
        <f t="shared" si="4"/>
        <v>168</v>
      </c>
      <c r="T28">
        <f t="shared" ref="T28" si="153">COUNTIF($B$2:$B$51,"&lt;="&amp;S28)/50</f>
        <v>0.26</v>
      </c>
      <c r="V28">
        <v>26</v>
      </c>
      <c r="W28">
        <f t="shared" si="6"/>
        <v>163</v>
      </c>
      <c r="X28">
        <f t="shared" ref="X28" si="154">COUNTIF($C$2:$C$51,"&lt;="&amp;W28)/50</f>
        <v>0.26</v>
      </c>
      <c r="Z28">
        <v>26</v>
      </c>
      <c r="AA28">
        <f t="shared" si="8"/>
        <v>175</v>
      </c>
      <c r="AB28">
        <f t="shared" ref="AB28" si="155">COUNTIF($D$2:$D$51,"&lt;="&amp;AA28)/50</f>
        <v>0.3</v>
      </c>
      <c r="AD28">
        <v>26</v>
      </c>
      <c r="AE28">
        <f t="shared" si="10"/>
        <v>170</v>
      </c>
      <c r="AF28">
        <f t="shared" ref="AF28" si="156">COUNTIF($E$2:$E$51,"&lt;="&amp;AE28)/50</f>
        <v>0.26</v>
      </c>
      <c r="AH28">
        <v>26</v>
      </c>
      <c r="AI28">
        <f t="shared" si="12"/>
        <v>169</v>
      </c>
      <c r="AJ28">
        <f t="shared" ref="AJ28" si="157">COUNTIF($F$2:$F$51,"&lt;="&amp;AI28)/50</f>
        <v>0.26</v>
      </c>
    </row>
    <row r="29" spans="1:36" x14ac:dyDescent="0.25">
      <c r="A29">
        <v>170</v>
      </c>
      <c r="B29">
        <v>183</v>
      </c>
      <c r="C29">
        <v>152</v>
      </c>
      <c r="D29">
        <v>183</v>
      </c>
      <c r="E29">
        <v>192</v>
      </c>
      <c r="F29">
        <v>178</v>
      </c>
      <c r="K29">
        <f t="shared" si="1"/>
        <v>143.69999999999985</v>
      </c>
      <c r="L29">
        <f t="shared" si="0"/>
        <v>7.7602535505534222E-3</v>
      </c>
      <c r="N29">
        <v>27</v>
      </c>
      <c r="O29">
        <f t="shared" si="2"/>
        <v>170</v>
      </c>
      <c r="P29">
        <f t="shared" ref="P29" si="158">COUNTIF($A$2:$A$51,"&lt;"&amp;O29)/50</f>
        <v>0.26</v>
      </c>
      <c r="R29">
        <v>27</v>
      </c>
      <c r="S29">
        <f t="shared" si="4"/>
        <v>170</v>
      </c>
      <c r="T29">
        <f t="shared" ref="T29" si="159">COUNTIF($B$2:$B$51,"&lt;"&amp;S29)/50</f>
        <v>0.26</v>
      </c>
      <c r="V29">
        <v>27</v>
      </c>
      <c r="W29">
        <f t="shared" si="6"/>
        <v>165</v>
      </c>
      <c r="X29">
        <f t="shared" ref="X29" si="160">COUNTIF($C$2:$C$51,"&lt;"&amp;W29)/50</f>
        <v>0.26</v>
      </c>
      <c r="Z29">
        <v>27</v>
      </c>
      <c r="AA29">
        <f t="shared" si="8"/>
        <v>175</v>
      </c>
      <c r="AB29">
        <f t="shared" ref="AB29" si="161">COUNTIF($D$2:$D$51,"&lt;"&amp;AA29)/50</f>
        <v>0.24</v>
      </c>
      <c r="AD29">
        <v>27</v>
      </c>
      <c r="AE29">
        <f t="shared" si="10"/>
        <v>174</v>
      </c>
      <c r="AF29">
        <f t="shared" ref="AF29" si="162">COUNTIF($E$2:$E$51,"&lt;"&amp;AE29)/50</f>
        <v>0.26</v>
      </c>
      <c r="AH29">
        <v>27</v>
      </c>
      <c r="AI29">
        <f t="shared" si="12"/>
        <v>170</v>
      </c>
      <c r="AJ29">
        <f t="shared" ref="AJ29" si="163">COUNTIF($F$2:$F$51,"&lt;"&amp;AI29)/50</f>
        <v>0.26</v>
      </c>
    </row>
    <row r="30" spans="1:36" x14ac:dyDescent="0.25">
      <c r="A30">
        <v>147</v>
      </c>
      <c r="B30">
        <v>160</v>
      </c>
      <c r="C30">
        <v>204</v>
      </c>
      <c r="D30">
        <v>163</v>
      </c>
      <c r="E30">
        <v>175</v>
      </c>
      <c r="F30">
        <v>179</v>
      </c>
      <c r="K30">
        <f t="shared" si="1"/>
        <v>143.79999999999984</v>
      </c>
      <c r="L30">
        <f t="shared" si="0"/>
        <v>7.9036777695670971E-3</v>
      </c>
      <c r="N30">
        <v>28</v>
      </c>
      <c r="O30">
        <f t="shared" si="2"/>
        <v>170</v>
      </c>
      <c r="P30">
        <f t="shared" ref="P30" si="164">COUNTIF($A$2:$A$51,"&lt;="&amp;O30)/50</f>
        <v>0.28000000000000003</v>
      </c>
      <c r="R30">
        <v>28</v>
      </c>
      <c r="S30">
        <f t="shared" si="4"/>
        <v>170</v>
      </c>
      <c r="T30">
        <f t="shared" ref="T30" si="165">COUNTIF($B$2:$B$51,"&lt;="&amp;S30)/50</f>
        <v>0.3</v>
      </c>
      <c r="V30">
        <v>28</v>
      </c>
      <c r="W30">
        <f t="shared" si="6"/>
        <v>165</v>
      </c>
      <c r="X30">
        <f t="shared" ref="X30" si="166">COUNTIF($C$2:$C$51,"&lt;="&amp;W30)/50</f>
        <v>0.28000000000000003</v>
      </c>
      <c r="Z30">
        <v>28</v>
      </c>
      <c r="AA30">
        <f t="shared" si="8"/>
        <v>175</v>
      </c>
      <c r="AB30">
        <f t="shared" ref="AB30" si="167">COUNTIF($D$2:$D$51,"&lt;="&amp;AA30)/50</f>
        <v>0.3</v>
      </c>
      <c r="AD30">
        <v>28</v>
      </c>
      <c r="AE30">
        <f t="shared" si="10"/>
        <v>174</v>
      </c>
      <c r="AF30">
        <f t="shared" ref="AF30" si="168">COUNTIF($E$2:$E$51,"&lt;="&amp;AE30)/50</f>
        <v>0.32</v>
      </c>
      <c r="AH30">
        <v>28</v>
      </c>
      <c r="AI30">
        <f t="shared" si="12"/>
        <v>170</v>
      </c>
      <c r="AJ30">
        <f t="shared" ref="AJ30" si="169">COUNTIF($F$2:$F$51,"&lt;="&amp;AI30)/50</f>
        <v>0.28000000000000003</v>
      </c>
    </row>
    <row r="31" spans="1:36" x14ac:dyDescent="0.25">
      <c r="A31">
        <v>149</v>
      </c>
      <c r="B31">
        <v>157</v>
      </c>
      <c r="C31">
        <v>177</v>
      </c>
      <c r="D31">
        <v>202</v>
      </c>
      <c r="E31">
        <v>194</v>
      </c>
      <c r="F31">
        <v>162</v>
      </c>
      <c r="K31">
        <f t="shared" si="1"/>
        <v>143.89999999999984</v>
      </c>
      <c r="L31">
        <f t="shared" si="0"/>
        <v>8.0494281790207782E-3</v>
      </c>
      <c r="N31">
        <v>29</v>
      </c>
      <c r="O31">
        <f t="shared" si="2"/>
        <v>172</v>
      </c>
      <c r="P31">
        <f t="shared" ref="P31" si="170">COUNTIF($A$2:$A$51,"&lt;"&amp;O31)/50</f>
        <v>0.28000000000000003</v>
      </c>
      <c r="R31">
        <v>29</v>
      </c>
      <c r="S31">
        <f t="shared" si="4"/>
        <v>170</v>
      </c>
      <c r="T31">
        <f t="shared" ref="T31" si="171">COUNTIF($B$2:$B$51,"&lt;"&amp;S31)/50</f>
        <v>0.26</v>
      </c>
      <c r="V31">
        <v>29</v>
      </c>
      <c r="W31">
        <f t="shared" si="6"/>
        <v>166</v>
      </c>
      <c r="X31">
        <f t="shared" ref="X31" si="172">COUNTIF($C$2:$C$51,"&lt;"&amp;W31)/50</f>
        <v>0.28000000000000003</v>
      </c>
      <c r="Z31">
        <v>29</v>
      </c>
      <c r="AA31">
        <f t="shared" si="8"/>
        <v>175</v>
      </c>
      <c r="AB31">
        <f t="shared" ref="AB31" si="173">COUNTIF($D$2:$D$51,"&lt;"&amp;AA31)/50</f>
        <v>0.24</v>
      </c>
      <c r="AD31">
        <v>29</v>
      </c>
      <c r="AE31">
        <f t="shared" si="10"/>
        <v>174</v>
      </c>
      <c r="AF31">
        <f t="shared" ref="AF31" si="174">COUNTIF($E$2:$E$51,"&lt;"&amp;AE31)/50</f>
        <v>0.26</v>
      </c>
      <c r="AH31">
        <v>29</v>
      </c>
      <c r="AI31">
        <f t="shared" si="12"/>
        <v>171</v>
      </c>
      <c r="AJ31">
        <f t="shared" ref="AJ31" si="175">COUNTIF($F$2:$F$51,"&lt;"&amp;AI31)/50</f>
        <v>0.28000000000000003</v>
      </c>
    </row>
    <row r="32" spans="1:36" x14ac:dyDescent="0.25">
      <c r="A32">
        <v>202</v>
      </c>
      <c r="B32">
        <v>184</v>
      </c>
      <c r="C32">
        <v>162</v>
      </c>
      <c r="D32">
        <v>185</v>
      </c>
      <c r="E32">
        <v>178</v>
      </c>
      <c r="F32">
        <v>150</v>
      </c>
      <c r="K32">
        <f t="shared" si="1"/>
        <v>143.99999999999983</v>
      </c>
      <c r="L32">
        <f t="shared" si="0"/>
        <v>8.1975359245958709E-3</v>
      </c>
      <c r="N32">
        <v>30</v>
      </c>
      <c r="O32">
        <f t="shared" si="2"/>
        <v>172</v>
      </c>
      <c r="P32">
        <f t="shared" ref="P32" si="176">COUNTIF($A$2:$A$51,"&lt;="&amp;O32)/50</f>
        <v>0.32</v>
      </c>
      <c r="R32">
        <v>30</v>
      </c>
      <c r="S32">
        <f t="shared" si="4"/>
        <v>170</v>
      </c>
      <c r="T32">
        <f t="shared" ref="T32" si="177">COUNTIF($B$2:$B$51,"&lt;="&amp;S32)/50</f>
        <v>0.3</v>
      </c>
      <c r="V32">
        <v>30</v>
      </c>
      <c r="W32">
        <f t="shared" si="6"/>
        <v>166</v>
      </c>
      <c r="X32">
        <f t="shared" ref="X32" si="178">COUNTIF($C$2:$C$51,"&lt;="&amp;W32)/50</f>
        <v>0.32</v>
      </c>
      <c r="Z32">
        <v>30</v>
      </c>
      <c r="AA32">
        <f t="shared" si="8"/>
        <v>175</v>
      </c>
      <c r="AB32">
        <f t="shared" ref="AB32" si="179">COUNTIF($D$2:$D$51,"&lt;="&amp;AA32)/50</f>
        <v>0.3</v>
      </c>
      <c r="AD32">
        <v>30</v>
      </c>
      <c r="AE32">
        <f t="shared" si="10"/>
        <v>174</v>
      </c>
      <c r="AF32">
        <f t="shared" ref="AF32" si="180">COUNTIF($E$2:$E$51,"&lt;="&amp;AE32)/50</f>
        <v>0.32</v>
      </c>
      <c r="AH32">
        <v>30</v>
      </c>
      <c r="AI32">
        <f t="shared" si="12"/>
        <v>171</v>
      </c>
      <c r="AJ32">
        <f t="shared" ref="AJ32" si="181">COUNTIF($F$2:$F$51,"&lt;="&amp;AI32)/50</f>
        <v>0.3</v>
      </c>
    </row>
    <row r="33" spans="1:36" x14ac:dyDescent="0.25">
      <c r="A33">
        <v>179</v>
      </c>
      <c r="B33">
        <v>170</v>
      </c>
      <c r="C33">
        <v>166</v>
      </c>
      <c r="D33">
        <v>167</v>
      </c>
      <c r="E33">
        <v>182</v>
      </c>
      <c r="F33">
        <v>169</v>
      </c>
      <c r="K33">
        <f t="shared" si="1"/>
        <v>144.09999999999982</v>
      </c>
      <c r="L33">
        <f t="shared" si="0"/>
        <v>8.3480324444872838E-3</v>
      </c>
      <c r="N33">
        <v>31</v>
      </c>
      <c r="O33">
        <f t="shared" si="2"/>
        <v>172</v>
      </c>
      <c r="P33">
        <f t="shared" ref="P33" si="182">COUNTIF($A$2:$A$51,"&lt;"&amp;O33)/50</f>
        <v>0.28000000000000003</v>
      </c>
      <c r="R33">
        <v>31</v>
      </c>
      <c r="S33">
        <f t="shared" si="4"/>
        <v>171</v>
      </c>
      <c r="T33">
        <f t="shared" ref="T33" si="183">COUNTIF($B$2:$B$51,"&lt;"&amp;S33)/50</f>
        <v>0.3</v>
      </c>
      <c r="V33">
        <v>31</v>
      </c>
      <c r="W33">
        <f t="shared" si="6"/>
        <v>166</v>
      </c>
      <c r="X33">
        <f t="shared" ref="X33" si="184">COUNTIF($C$2:$C$51,"&lt;"&amp;W33)/50</f>
        <v>0.28000000000000003</v>
      </c>
      <c r="Z33">
        <v>31</v>
      </c>
      <c r="AA33">
        <f t="shared" si="8"/>
        <v>177</v>
      </c>
      <c r="AB33">
        <f t="shared" ref="AB33" si="185">COUNTIF($D$2:$D$51,"&lt;"&amp;AA33)/50</f>
        <v>0.3</v>
      </c>
      <c r="AD33">
        <v>31</v>
      </c>
      <c r="AE33">
        <f t="shared" si="10"/>
        <v>174</v>
      </c>
      <c r="AF33">
        <f t="shared" ref="AF33" si="186">COUNTIF($E$2:$E$51,"&lt;"&amp;AE33)/50</f>
        <v>0.26</v>
      </c>
      <c r="AH33">
        <v>31</v>
      </c>
      <c r="AI33">
        <f t="shared" si="12"/>
        <v>172</v>
      </c>
      <c r="AJ33">
        <f t="shared" ref="AJ33" si="187">COUNTIF($F$2:$F$51,"&lt;"&amp;AI33)/50</f>
        <v>0.3</v>
      </c>
    </row>
    <row r="34" spans="1:36" x14ac:dyDescent="0.25">
      <c r="A34">
        <v>192</v>
      </c>
      <c r="B34">
        <v>157</v>
      </c>
      <c r="C34">
        <v>172</v>
      </c>
      <c r="D34">
        <v>179</v>
      </c>
      <c r="E34">
        <v>164</v>
      </c>
      <c r="F34">
        <v>186</v>
      </c>
      <c r="K34">
        <f t="shared" si="1"/>
        <v>144.19999999999982</v>
      </c>
      <c r="L34">
        <f t="shared" si="0"/>
        <v>8.500949469902529E-3</v>
      </c>
      <c r="N34">
        <v>32</v>
      </c>
      <c r="O34">
        <f t="shared" si="2"/>
        <v>172</v>
      </c>
      <c r="P34">
        <f t="shared" ref="P34" si="188">COUNTIF($A$2:$A$51,"&lt;="&amp;O34)/50</f>
        <v>0.32</v>
      </c>
      <c r="R34">
        <v>32</v>
      </c>
      <c r="S34">
        <f t="shared" si="4"/>
        <v>171</v>
      </c>
      <c r="T34">
        <f t="shared" ref="T34" si="189">COUNTIF($B$2:$B$51,"&lt;="&amp;S34)/50</f>
        <v>0.32</v>
      </c>
      <c r="V34">
        <v>32</v>
      </c>
      <c r="W34">
        <f t="shared" si="6"/>
        <v>166</v>
      </c>
      <c r="X34">
        <f t="shared" ref="X34" si="190">COUNTIF($C$2:$C$51,"&lt;="&amp;W34)/50</f>
        <v>0.32</v>
      </c>
      <c r="Z34">
        <v>32</v>
      </c>
      <c r="AA34">
        <f t="shared" si="8"/>
        <v>177</v>
      </c>
      <c r="AB34">
        <f t="shared" ref="AB34" si="191">COUNTIF($D$2:$D$51,"&lt;="&amp;AA34)/50</f>
        <v>0.34</v>
      </c>
      <c r="AD34">
        <v>32</v>
      </c>
      <c r="AE34">
        <f t="shared" si="10"/>
        <v>174</v>
      </c>
      <c r="AF34">
        <f t="shared" ref="AF34" si="192">COUNTIF($E$2:$E$51,"&lt;="&amp;AE34)/50</f>
        <v>0.32</v>
      </c>
      <c r="AH34">
        <v>32</v>
      </c>
      <c r="AI34">
        <f t="shared" si="12"/>
        <v>172</v>
      </c>
      <c r="AJ34">
        <f t="shared" ref="AJ34" si="193">COUNTIF($F$2:$F$51,"&lt;="&amp;AI34)/50</f>
        <v>0.32</v>
      </c>
    </row>
    <row r="35" spans="1:36" x14ac:dyDescent="0.25">
      <c r="A35">
        <v>199</v>
      </c>
      <c r="B35">
        <v>183</v>
      </c>
      <c r="C35">
        <v>181</v>
      </c>
      <c r="D35">
        <v>190</v>
      </c>
      <c r="E35">
        <v>185</v>
      </c>
      <c r="F35">
        <v>176</v>
      </c>
      <c r="K35">
        <f t="shared" si="1"/>
        <v>144.29999999999981</v>
      </c>
      <c r="L35">
        <f t="shared" si="0"/>
        <v>8.6563190255162566E-3</v>
      </c>
      <c r="N35">
        <v>33</v>
      </c>
      <c r="O35">
        <f t="shared" si="2"/>
        <v>173</v>
      </c>
      <c r="P35">
        <f t="shared" ref="P35" si="194">COUNTIF($A$2:$A$51,"&lt;"&amp;O35)/50</f>
        <v>0.32</v>
      </c>
      <c r="R35">
        <v>33</v>
      </c>
      <c r="S35">
        <f t="shared" si="4"/>
        <v>172</v>
      </c>
      <c r="T35">
        <f t="shared" ref="T35" si="195">COUNTIF($B$2:$B$51,"&lt;"&amp;S35)/50</f>
        <v>0.32</v>
      </c>
      <c r="V35">
        <v>33</v>
      </c>
      <c r="W35">
        <f t="shared" si="6"/>
        <v>167</v>
      </c>
      <c r="X35">
        <f t="shared" ref="X35" si="196">COUNTIF($C$2:$C$51,"&lt;"&amp;W35)/50</f>
        <v>0.32</v>
      </c>
      <c r="Z35">
        <v>33</v>
      </c>
      <c r="AA35">
        <f t="shared" si="8"/>
        <v>177</v>
      </c>
      <c r="AB35">
        <f t="shared" ref="AB35" si="197">COUNTIF($D$2:$D$51,"&lt;"&amp;AA35)/50</f>
        <v>0.3</v>
      </c>
      <c r="AD35">
        <v>33</v>
      </c>
      <c r="AE35">
        <f t="shared" si="10"/>
        <v>175</v>
      </c>
      <c r="AF35">
        <f t="shared" ref="AF35" si="198">COUNTIF($E$2:$E$51,"&lt;"&amp;AE35)/50</f>
        <v>0.32</v>
      </c>
      <c r="AH35">
        <v>33</v>
      </c>
      <c r="AI35">
        <f t="shared" si="12"/>
        <v>173</v>
      </c>
      <c r="AJ35">
        <f t="shared" ref="AJ35" si="199">COUNTIF($F$2:$F$51,"&lt;"&amp;AI35)/50</f>
        <v>0.32</v>
      </c>
    </row>
    <row r="36" spans="1:36" x14ac:dyDescent="0.25">
      <c r="A36">
        <v>203</v>
      </c>
      <c r="B36">
        <v>174</v>
      </c>
      <c r="C36">
        <v>179</v>
      </c>
      <c r="D36">
        <v>187</v>
      </c>
      <c r="E36">
        <v>179</v>
      </c>
      <c r="F36">
        <v>192</v>
      </c>
      <c r="K36">
        <f t="shared" si="1"/>
        <v>144.39999999999981</v>
      </c>
      <c r="L36">
        <f t="shared" si="0"/>
        <v>8.8141734298794495E-3</v>
      </c>
      <c r="N36">
        <v>34</v>
      </c>
      <c r="O36">
        <f t="shared" si="2"/>
        <v>173</v>
      </c>
      <c r="P36">
        <f t="shared" ref="P36" si="200">COUNTIF($A$2:$A$51,"&lt;="&amp;O36)/50</f>
        <v>0.34</v>
      </c>
      <c r="R36">
        <v>34</v>
      </c>
      <c r="S36">
        <f t="shared" si="4"/>
        <v>172</v>
      </c>
      <c r="T36">
        <f t="shared" ref="T36" si="201">COUNTIF($B$2:$B$51,"&lt;="&amp;S36)/50</f>
        <v>0.34</v>
      </c>
      <c r="V36">
        <v>34</v>
      </c>
      <c r="W36">
        <f t="shared" si="6"/>
        <v>167</v>
      </c>
      <c r="X36">
        <f t="shared" ref="X36" si="202">COUNTIF($C$2:$C$51,"&lt;="&amp;W36)/50</f>
        <v>0.34</v>
      </c>
      <c r="Z36">
        <v>34</v>
      </c>
      <c r="AA36">
        <f t="shared" si="8"/>
        <v>177</v>
      </c>
      <c r="AB36">
        <f t="shared" ref="AB36" si="203">COUNTIF($D$2:$D$51,"&lt;="&amp;AA36)/50</f>
        <v>0.34</v>
      </c>
      <c r="AD36">
        <v>34</v>
      </c>
      <c r="AE36">
        <f t="shared" si="10"/>
        <v>175</v>
      </c>
      <c r="AF36">
        <f t="shared" ref="AF36" si="204">COUNTIF($E$2:$E$51,"&lt;="&amp;AE36)/50</f>
        <v>0.36</v>
      </c>
      <c r="AH36">
        <v>34</v>
      </c>
      <c r="AI36">
        <f t="shared" si="12"/>
        <v>173</v>
      </c>
      <c r="AJ36">
        <f t="shared" ref="AJ36" si="205">COUNTIF($F$2:$F$51,"&lt;="&amp;AI36)/50</f>
        <v>0.36</v>
      </c>
    </row>
    <row r="37" spans="1:36" x14ac:dyDescent="0.25">
      <c r="A37">
        <v>168</v>
      </c>
      <c r="B37">
        <v>165</v>
      </c>
      <c r="C37">
        <v>162</v>
      </c>
      <c r="D37">
        <v>178</v>
      </c>
      <c r="E37">
        <v>162</v>
      </c>
      <c r="F37">
        <v>187</v>
      </c>
      <c r="K37">
        <f t="shared" si="1"/>
        <v>144.4999999999998</v>
      </c>
      <c r="L37">
        <f t="shared" si="0"/>
        <v>8.9745452957826974E-3</v>
      </c>
      <c r="N37">
        <v>35</v>
      </c>
      <c r="O37">
        <f t="shared" si="2"/>
        <v>174</v>
      </c>
      <c r="P37">
        <f t="shared" ref="P37" si="206">COUNTIF($A$2:$A$51,"&lt;"&amp;O37)/50</f>
        <v>0.34</v>
      </c>
      <c r="R37">
        <v>35</v>
      </c>
      <c r="S37">
        <f t="shared" si="4"/>
        <v>173</v>
      </c>
      <c r="T37">
        <f t="shared" ref="T37" si="207">COUNTIF($B$2:$B$51,"&lt;"&amp;S37)/50</f>
        <v>0.34</v>
      </c>
      <c r="V37">
        <v>35</v>
      </c>
      <c r="W37">
        <f t="shared" si="6"/>
        <v>169</v>
      </c>
      <c r="X37">
        <f t="shared" ref="X37" si="208">COUNTIF($C$2:$C$51,"&lt;"&amp;W37)/50</f>
        <v>0.34</v>
      </c>
      <c r="Z37">
        <v>35</v>
      </c>
      <c r="AA37">
        <f t="shared" si="8"/>
        <v>178</v>
      </c>
      <c r="AB37">
        <f t="shared" ref="AB37" si="209">COUNTIF($D$2:$D$51,"&lt;"&amp;AA37)/50</f>
        <v>0.34</v>
      </c>
      <c r="AD37">
        <v>35</v>
      </c>
      <c r="AE37">
        <f t="shared" si="10"/>
        <v>175</v>
      </c>
      <c r="AF37">
        <f t="shared" ref="AF37" si="210">COUNTIF($E$2:$E$51,"&lt;"&amp;AE37)/50</f>
        <v>0.32</v>
      </c>
      <c r="AH37">
        <v>35</v>
      </c>
      <c r="AI37">
        <f t="shared" si="12"/>
        <v>173</v>
      </c>
      <c r="AJ37">
        <f t="shared" ref="AJ37" si="211">COUNTIF($F$2:$F$51,"&lt;"&amp;AI37)/50</f>
        <v>0.32</v>
      </c>
    </row>
    <row r="38" spans="1:36" x14ac:dyDescent="0.25">
      <c r="A38">
        <v>212</v>
      </c>
      <c r="B38">
        <v>173</v>
      </c>
      <c r="C38">
        <v>169</v>
      </c>
      <c r="D38">
        <v>188</v>
      </c>
      <c r="E38">
        <v>177</v>
      </c>
      <c r="F38">
        <v>223</v>
      </c>
      <c r="K38">
        <f t="shared" si="1"/>
        <v>144.5999999999998</v>
      </c>
      <c r="L38">
        <f t="shared" si="0"/>
        <v>9.1374675305723272E-3</v>
      </c>
      <c r="N38">
        <v>36</v>
      </c>
      <c r="O38">
        <f t="shared" si="2"/>
        <v>174</v>
      </c>
      <c r="P38">
        <f t="shared" ref="P38" si="212">COUNTIF($A$2:$A$51,"&lt;="&amp;O38)/50</f>
        <v>0.42</v>
      </c>
      <c r="R38">
        <v>36</v>
      </c>
      <c r="S38">
        <f t="shared" si="4"/>
        <v>173</v>
      </c>
      <c r="T38">
        <f t="shared" ref="T38" si="213">COUNTIF($B$2:$B$51,"&lt;="&amp;S38)/50</f>
        <v>0.38</v>
      </c>
      <c r="V38">
        <v>36</v>
      </c>
      <c r="W38">
        <f t="shared" si="6"/>
        <v>169</v>
      </c>
      <c r="X38">
        <f t="shared" ref="X38" si="214">COUNTIF($C$2:$C$51,"&lt;="&amp;W38)/50</f>
        <v>0.36</v>
      </c>
      <c r="Z38">
        <v>36</v>
      </c>
      <c r="AA38">
        <f t="shared" si="8"/>
        <v>178</v>
      </c>
      <c r="AB38">
        <f t="shared" ref="AB38" si="215">COUNTIF($D$2:$D$51,"&lt;="&amp;AA38)/50</f>
        <v>0.36</v>
      </c>
      <c r="AD38">
        <v>36</v>
      </c>
      <c r="AE38">
        <f t="shared" si="10"/>
        <v>175</v>
      </c>
      <c r="AF38">
        <f t="shared" ref="AF38" si="216">COUNTIF($E$2:$E$51,"&lt;="&amp;AE38)/50</f>
        <v>0.36</v>
      </c>
      <c r="AH38">
        <v>36</v>
      </c>
      <c r="AI38">
        <f t="shared" si="12"/>
        <v>173</v>
      </c>
      <c r="AJ38">
        <f t="shared" ref="AJ38" si="217">COUNTIF($F$2:$F$51,"&lt;="&amp;AI38)/50</f>
        <v>0.36</v>
      </c>
    </row>
    <row r="39" spans="1:36" x14ac:dyDescent="0.25">
      <c r="A39">
        <v>157</v>
      </c>
      <c r="B39">
        <v>165</v>
      </c>
      <c r="C39">
        <v>173</v>
      </c>
      <c r="D39">
        <v>182</v>
      </c>
      <c r="E39">
        <v>167</v>
      </c>
      <c r="F39">
        <v>194</v>
      </c>
      <c r="K39">
        <f t="shared" si="1"/>
        <v>144.69999999999979</v>
      </c>
      <c r="L39">
        <f t="shared" si="0"/>
        <v>9.3029733364190046E-3</v>
      </c>
      <c r="N39">
        <v>37</v>
      </c>
      <c r="O39">
        <f t="shared" si="2"/>
        <v>174</v>
      </c>
      <c r="P39">
        <f t="shared" ref="P39" si="218">COUNTIF($A$2:$A$51,"&lt;"&amp;O39)/50</f>
        <v>0.34</v>
      </c>
      <c r="R39">
        <v>37</v>
      </c>
      <c r="S39">
        <f t="shared" si="4"/>
        <v>173</v>
      </c>
      <c r="T39">
        <f t="shared" ref="T39" si="219">COUNTIF($B$2:$B$51,"&lt;"&amp;S39)/50</f>
        <v>0.34</v>
      </c>
      <c r="V39">
        <v>37</v>
      </c>
      <c r="W39">
        <f t="shared" si="6"/>
        <v>170</v>
      </c>
      <c r="X39">
        <f t="shared" ref="X39" si="220">COUNTIF($C$2:$C$51,"&lt;"&amp;W39)/50</f>
        <v>0.36</v>
      </c>
      <c r="Z39">
        <v>37</v>
      </c>
      <c r="AA39">
        <f t="shared" si="8"/>
        <v>179</v>
      </c>
      <c r="AB39">
        <f t="shared" ref="AB39" si="221">COUNTIF($D$2:$D$51,"&lt;"&amp;AA39)/50</f>
        <v>0.36</v>
      </c>
      <c r="AD39">
        <v>37</v>
      </c>
      <c r="AE39">
        <f t="shared" si="10"/>
        <v>177</v>
      </c>
      <c r="AF39">
        <f t="shared" ref="AF39" si="222">COUNTIF($E$2:$E$51,"&lt;"&amp;AE39)/50</f>
        <v>0.36</v>
      </c>
      <c r="AH39">
        <v>37</v>
      </c>
      <c r="AI39">
        <f t="shared" si="12"/>
        <v>174</v>
      </c>
      <c r="AJ39">
        <f t="shared" ref="AJ39" si="223">COUNTIF($F$2:$F$51,"&lt;"&amp;AI39)/50</f>
        <v>0.36</v>
      </c>
    </row>
    <row r="40" spans="1:36" x14ac:dyDescent="0.25">
      <c r="A40">
        <v>194</v>
      </c>
      <c r="B40">
        <v>170</v>
      </c>
      <c r="C40">
        <v>190</v>
      </c>
      <c r="D40">
        <v>174</v>
      </c>
      <c r="E40">
        <v>191</v>
      </c>
      <c r="F40">
        <v>199</v>
      </c>
      <c r="K40">
        <f t="shared" si="1"/>
        <v>144.79999999999978</v>
      </c>
      <c r="L40">
        <f t="shared" si="0"/>
        <v>9.4710962105376342E-3</v>
      </c>
      <c r="N40">
        <v>38</v>
      </c>
      <c r="O40">
        <f t="shared" si="2"/>
        <v>174</v>
      </c>
      <c r="P40">
        <f t="shared" ref="P40" si="224">COUNTIF($A$2:$A$51,"&lt;="&amp;O40)/50</f>
        <v>0.42</v>
      </c>
      <c r="R40">
        <v>38</v>
      </c>
      <c r="S40">
        <f t="shared" si="4"/>
        <v>173</v>
      </c>
      <c r="T40">
        <f t="shared" ref="T40" si="225">COUNTIF($B$2:$B$51,"&lt;="&amp;S40)/50</f>
        <v>0.38</v>
      </c>
      <c r="V40">
        <v>38</v>
      </c>
      <c r="W40">
        <f t="shared" si="6"/>
        <v>170</v>
      </c>
      <c r="X40">
        <f t="shared" ref="X40" si="226">COUNTIF($C$2:$C$51,"&lt;="&amp;W40)/50</f>
        <v>0.4</v>
      </c>
      <c r="Z40">
        <v>38</v>
      </c>
      <c r="AA40">
        <f t="shared" si="8"/>
        <v>179</v>
      </c>
      <c r="AB40">
        <f t="shared" ref="AB40" si="227">COUNTIF($D$2:$D$51,"&lt;="&amp;AA40)/50</f>
        <v>0.38</v>
      </c>
      <c r="AD40">
        <v>38</v>
      </c>
      <c r="AE40">
        <f t="shared" si="10"/>
        <v>177</v>
      </c>
      <c r="AF40">
        <f t="shared" ref="AF40" si="228">COUNTIF($E$2:$E$51,"&lt;="&amp;AE40)/50</f>
        <v>0.38</v>
      </c>
      <c r="AH40">
        <v>38</v>
      </c>
      <c r="AI40">
        <f t="shared" si="12"/>
        <v>174</v>
      </c>
      <c r="AJ40">
        <f t="shared" ref="AJ40" si="229">COUNTIF($F$2:$F$51,"&lt;="&amp;AI40)/50</f>
        <v>0.4</v>
      </c>
    </row>
    <row r="41" spans="1:36" x14ac:dyDescent="0.25">
      <c r="A41">
        <v>151</v>
      </c>
      <c r="B41">
        <v>157</v>
      </c>
      <c r="C41">
        <v>157</v>
      </c>
      <c r="D41">
        <v>174</v>
      </c>
      <c r="E41">
        <v>161</v>
      </c>
      <c r="F41">
        <v>176</v>
      </c>
      <c r="K41">
        <f t="shared" si="1"/>
        <v>144.89999999999978</v>
      </c>
      <c r="L41">
        <f t="shared" si="0"/>
        <v>9.6418699453579421E-3</v>
      </c>
      <c r="N41">
        <v>39</v>
      </c>
      <c r="O41">
        <f t="shared" si="2"/>
        <v>174</v>
      </c>
      <c r="P41">
        <f t="shared" ref="P41" si="230">COUNTIF($A$2:$A$51,"&lt;"&amp;O41)/50</f>
        <v>0.34</v>
      </c>
      <c r="R41">
        <v>39</v>
      </c>
      <c r="S41">
        <f t="shared" si="4"/>
        <v>174</v>
      </c>
      <c r="T41">
        <f t="shared" ref="T41" si="231">COUNTIF($B$2:$B$51,"&lt;"&amp;S41)/50</f>
        <v>0.38</v>
      </c>
      <c r="V41">
        <v>39</v>
      </c>
      <c r="W41">
        <f t="shared" si="6"/>
        <v>170</v>
      </c>
      <c r="X41">
        <f t="shared" ref="X41" si="232">COUNTIF($C$2:$C$51,"&lt;"&amp;W41)/50</f>
        <v>0.36</v>
      </c>
      <c r="Z41">
        <v>39</v>
      </c>
      <c r="AA41">
        <f t="shared" si="8"/>
        <v>180</v>
      </c>
      <c r="AB41">
        <f t="shared" ref="AB41" si="233">COUNTIF($D$2:$D$51,"&lt;"&amp;AA41)/50</f>
        <v>0.38</v>
      </c>
      <c r="AD41">
        <v>39</v>
      </c>
      <c r="AE41">
        <f t="shared" si="10"/>
        <v>178</v>
      </c>
      <c r="AF41">
        <f t="shared" ref="AF41" si="234">COUNTIF($E$2:$E$51,"&lt;"&amp;AE41)/50</f>
        <v>0.38</v>
      </c>
      <c r="AH41">
        <v>39</v>
      </c>
      <c r="AI41">
        <f t="shared" si="12"/>
        <v>174</v>
      </c>
      <c r="AJ41">
        <f t="shared" ref="AJ41" si="235">COUNTIF($F$2:$F$51,"&lt;"&amp;AI41)/50</f>
        <v>0.36</v>
      </c>
    </row>
    <row r="42" spans="1:36" x14ac:dyDescent="0.25">
      <c r="A42">
        <v>175</v>
      </c>
      <c r="B42">
        <v>153</v>
      </c>
      <c r="C42">
        <v>181</v>
      </c>
      <c r="D42">
        <v>156</v>
      </c>
      <c r="E42">
        <v>184</v>
      </c>
      <c r="F42">
        <v>213</v>
      </c>
      <c r="K42">
        <f t="shared" si="1"/>
        <v>144.99999999999977</v>
      </c>
      <c r="L42">
        <f t="shared" si="0"/>
        <v>9.8153286286449381E-3</v>
      </c>
      <c r="N42">
        <v>40</v>
      </c>
      <c r="O42">
        <f t="shared" si="2"/>
        <v>174</v>
      </c>
      <c r="P42">
        <f t="shared" ref="P42" si="236">COUNTIF($A$2:$A$51,"&lt;="&amp;O42)/50</f>
        <v>0.42</v>
      </c>
      <c r="R42">
        <v>40</v>
      </c>
      <c r="S42">
        <f t="shared" si="4"/>
        <v>174</v>
      </c>
      <c r="T42">
        <f t="shared" ref="T42" si="237">COUNTIF($B$2:$B$51,"&lt;="&amp;S42)/50</f>
        <v>0.44</v>
      </c>
      <c r="V42">
        <v>40</v>
      </c>
      <c r="W42">
        <f t="shared" si="6"/>
        <v>170</v>
      </c>
      <c r="X42">
        <f t="shared" ref="X42" si="238">COUNTIF($C$2:$C$51,"&lt;="&amp;W42)/50</f>
        <v>0.4</v>
      </c>
      <c r="Z42">
        <v>40</v>
      </c>
      <c r="AA42">
        <f t="shared" si="8"/>
        <v>180</v>
      </c>
      <c r="AB42">
        <f t="shared" ref="AB42" si="239">COUNTIF($D$2:$D$51,"&lt;="&amp;AA42)/50</f>
        <v>0.44</v>
      </c>
      <c r="AD42">
        <v>40</v>
      </c>
      <c r="AE42">
        <f t="shared" si="10"/>
        <v>178</v>
      </c>
      <c r="AF42">
        <f t="shared" ref="AF42" si="240">COUNTIF($E$2:$E$51,"&lt;="&amp;AE42)/50</f>
        <v>0.42</v>
      </c>
      <c r="AH42">
        <v>40</v>
      </c>
      <c r="AI42">
        <f t="shared" si="12"/>
        <v>174</v>
      </c>
      <c r="AJ42">
        <f t="shared" ref="AJ42" si="241">COUNTIF($F$2:$F$51,"&lt;="&amp;AI42)/50</f>
        <v>0.4</v>
      </c>
    </row>
    <row r="43" spans="1:36" x14ac:dyDescent="0.25">
      <c r="A43">
        <v>172</v>
      </c>
      <c r="B43">
        <v>174</v>
      </c>
      <c r="C43">
        <v>213</v>
      </c>
      <c r="D43">
        <v>175</v>
      </c>
      <c r="E43">
        <v>212</v>
      </c>
      <c r="F43">
        <v>193</v>
      </c>
      <c r="K43">
        <f t="shared" si="1"/>
        <v>145.09999999999977</v>
      </c>
      <c r="L43">
        <f t="shared" si="0"/>
        <v>9.9915066435681439E-3</v>
      </c>
      <c r="N43">
        <v>41</v>
      </c>
      <c r="O43">
        <f t="shared" si="2"/>
        <v>174</v>
      </c>
      <c r="P43">
        <f t="shared" ref="P43" si="242">COUNTIF($A$2:$A$51,"&lt;"&amp;O43)/50</f>
        <v>0.34</v>
      </c>
      <c r="R43">
        <v>41</v>
      </c>
      <c r="S43">
        <f t="shared" si="4"/>
        <v>174</v>
      </c>
      <c r="T43">
        <f t="shared" ref="T43" si="243">COUNTIF($B$2:$B$51,"&lt;"&amp;S43)/50</f>
        <v>0.38</v>
      </c>
      <c r="V43">
        <v>41</v>
      </c>
      <c r="W43">
        <f t="shared" si="6"/>
        <v>171</v>
      </c>
      <c r="X43">
        <f t="shared" ref="X43" si="244">COUNTIF($C$2:$C$51,"&lt;"&amp;W43)/50</f>
        <v>0.4</v>
      </c>
      <c r="Z43">
        <v>41</v>
      </c>
      <c r="AA43">
        <f t="shared" si="8"/>
        <v>180</v>
      </c>
      <c r="AB43">
        <f t="shared" ref="AB43" si="245">COUNTIF($D$2:$D$51,"&lt;"&amp;AA43)/50</f>
        <v>0.38</v>
      </c>
      <c r="AD43">
        <v>41</v>
      </c>
      <c r="AE43">
        <f t="shared" si="10"/>
        <v>178</v>
      </c>
      <c r="AF43">
        <f t="shared" ref="AF43" si="246">COUNTIF($E$2:$E$51,"&lt;"&amp;AE43)/50</f>
        <v>0.38</v>
      </c>
      <c r="AH43">
        <v>41</v>
      </c>
      <c r="AI43">
        <f t="shared" si="12"/>
        <v>175</v>
      </c>
      <c r="AJ43">
        <f t="shared" ref="AJ43" si="247">COUNTIF($F$2:$F$51,"&lt;"&amp;AI43)/50</f>
        <v>0.4</v>
      </c>
    </row>
    <row r="44" spans="1:36" x14ac:dyDescent="0.25">
      <c r="A44">
        <v>158</v>
      </c>
      <c r="B44">
        <v>189</v>
      </c>
      <c r="C44">
        <v>170</v>
      </c>
      <c r="D44">
        <v>187</v>
      </c>
      <c r="E44">
        <v>184</v>
      </c>
      <c r="F44">
        <v>171</v>
      </c>
      <c r="K44">
        <f t="shared" si="1"/>
        <v>145.19999999999976</v>
      </c>
      <c r="L44">
        <f t="shared" si="0"/>
        <v>1.0170438668719244E-2</v>
      </c>
      <c r="N44">
        <v>42</v>
      </c>
      <c r="O44">
        <f t="shared" si="2"/>
        <v>174</v>
      </c>
      <c r="P44">
        <f t="shared" ref="P44" si="248">COUNTIF($A$2:$A$51,"&lt;="&amp;O44)/50</f>
        <v>0.42</v>
      </c>
      <c r="R44">
        <v>42</v>
      </c>
      <c r="S44">
        <f t="shared" si="4"/>
        <v>174</v>
      </c>
      <c r="T44">
        <f t="shared" ref="T44" si="249">COUNTIF($B$2:$B$51,"&lt;="&amp;S44)/50</f>
        <v>0.44</v>
      </c>
      <c r="V44">
        <v>42</v>
      </c>
      <c r="W44">
        <f t="shared" si="6"/>
        <v>171</v>
      </c>
      <c r="X44">
        <f t="shared" ref="X44" si="250">COUNTIF($C$2:$C$51,"&lt;="&amp;W44)/50</f>
        <v>0.42</v>
      </c>
      <c r="Z44">
        <v>42</v>
      </c>
      <c r="AA44">
        <f t="shared" si="8"/>
        <v>180</v>
      </c>
      <c r="AB44">
        <f t="shared" ref="AB44" si="251">COUNTIF($D$2:$D$51,"&lt;="&amp;AA44)/50</f>
        <v>0.44</v>
      </c>
      <c r="AD44">
        <v>42</v>
      </c>
      <c r="AE44">
        <f t="shared" si="10"/>
        <v>178</v>
      </c>
      <c r="AF44">
        <f t="shared" ref="AF44" si="252">COUNTIF($E$2:$E$51,"&lt;="&amp;AE44)/50</f>
        <v>0.42</v>
      </c>
      <c r="AH44">
        <v>42</v>
      </c>
      <c r="AI44">
        <f t="shared" si="12"/>
        <v>175</v>
      </c>
      <c r="AJ44">
        <f t="shared" ref="AJ44" si="253">COUNTIF($F$2:$F$51,"&lt;="&amp;AI44)/50</f>
        <v>0.44</v>
      </c>
    </row>
    <row r="45" spans="1:36" x14ac:dyDescent="0.25">
      <c r="A45">
        <v>174</v>
      </c>
      <c r="B45">
        <v>176</v>
      </c>
      <c r="C45">
        <v>184</v>
      </c>
      <c r="D45">
        <v>197</v>
      </c>
      <c r="E45">
        <v>190</v>
      </c>
      <c r="F45">
        <v>163</v>
      </c>
      <c r="K45">
        <f t="shared" si="1"/>
        <v>145.29999999999976</v>
      </c>
      <c r="L45">
        <f t="shared" si="0"/>
        <v>1.0352159678076869E-2</v>
      </c>
      <c r="N45">
        <v>43</v>
      </c>
      <c r="O45">
        <f t="shared" si="2"/>
        <v>175</v>
      </c>
      <c r="P45">
        <f t="shared" ref="P45" si="254">COUNTIF($A$2:$A$51,"&lt;"&amp;O45)/50</f>
        <v>0.42</v>
      </c>
      <c r="R45">
        <v>43</v>
      </c>
      <c r="S45">
        <f t="shared" si="4"/>
        <v>174</v>
      </c>
      <c r="T45">
        <f t="shared" ref="T45" si="255">COUNTIF($B$2:$B$51,"&lt;"&amp;S45)/50</f>
        <v>0.38</v>
      </c>
      <c r="V45">
        <v>43</v>
      </c>
      <c r="W45">
        <f t="shared" si="6"/>
        <v>172</v>
      </c>
      <c r="X45">
        <f t="shared" ref="X45" si="256">COUNTIF($C$2:$C$51,"&lt;"&amp;W45)/50</f>
        <v>0.42</v>
      </c>
      <c r="Z45">
        <v>43</v>
      </c>
      <c r="AA45">
        <f t="shared" si="8"/>
        <v>180</v>
      </c>
      <c r="AB45">
        <f t="shared" ref="AB45" si="257">COUNTIF($D$2:$D$51,"&lt;"&amp;AA45)/50</f>
        <v>0.38</v>
      </c>
      <c r="AD45">
        <v>43</v>
      </c>
      <c r="AE45">
        <f t="shared" si="10"/>
        <v>179</v>
      </c>
      <c r="AF45">
        <f t="shared" ref="AF45" si="258">COUNTIF($E$2:$E$51,"&lt;"&amp;AE45)/50</f>
        <v>0.42</v>
      </c>
      <c r="AH45">
        <v>43</v>
      </c>
      <c r="AI45">
        <f t="shared" si="12"/>
        <v>175</v>
      </c>
      <c r="AJ45">
        <f t="shared" ref="AJ45" si="259">COUNTIF($F$2:$F$51,"&lt;"&amp;AI45)/50</f>
        <v>0.4</v>
      </c>
    </row>
    <row r="46" spans="1:36" x14ac:dyDescent="0.25">
      <c r="A46">
        <v>180</v>
      </c>
      <c r="B46">
        <v>205</v>
      </c>
      <c r="C46">
        <v>172</v>
      </c>
      <c r="D46">
        <v>177</v>
      </c>
      <c r="E46">
        <v>165</v>
      </c>
      <c r="F46">
        <v>174</v>
      </c>
      <c r="K46">
        <f t="shared" si="1"/>
        <v>145.39999999999975</v>
      </c>
      <c r="L46">
        <f t="shared" si="0"/>
        <v>1.0536704940918035E-2</v>
      </c>
      <c r="N46">
        <v>44</v>
      </c>
      <c r="O46">
        <f t="shared" si="2"/>
        <v>175</v>
      </c>
      <c r="P46">
        <f t="shared" ref="P46" si="260">COUNTIF($A$2:$A$51,"&lt;="&amp;O46)/50</f>
        <v>0.46</v>
      </c>
      <c r="R46">
        <v>44</v>
      </c>
      <c r="S46">
        <f t="shared" si="4"/>
        <v>174</v>
      </c>
      <c r="T46">
        <f t="shared" ref="T46" si="261">COUNTIF($B$2:$B$51,"&lt;="&amp;S46)/50</f>
        <v>0.44</v>
      </c>
      <c r="V46">
        <v>44</v>
      </c>
      <c r="W46">
        <f t="shared" si="6"/>
        <v>172</v>
      </c>
      <c r="X46">
        <f t="shared" ref="X46" si="262">COUNTIF($C$2:$C$51,"&lt;="&amp;W46)/50</f>
        <v>0.48</v>
      </c>
      <c r="Z46">
        <v>44</v>
      </c>
      <c r="AA46">
        <f t="shared" si="8"/>
        <v>180</v>
      </c>
      <c r="AB46">
        <f t="shared" ref="AB46" si="263">COUNTIF($D$2:$D$51,"&lt;="&amp;AA46)/50</f>
        <v>0.44</v>
      </c>
      <c r="AD46">
        <v>44</v>
      </c>
      <c r="AE46">
        <f t="shared" si="10"/>
        <v>179</v>
      </c>
      <c r="AF46">
        <f t="shared" ref="AF46" si="264">COUNTIF($E$2:$E$51,"&lt;="&amp;AE46)/50</f>
        <v>0.44</v>
      </c>
      <c r="AH46">
        <v>44</v>
      </c>
      <c r="AI46">
        <f t="shared" si="12"/>
        <v>175</v>
      </c>
      <c r="AJ46">
        <f t="shared" ref="AJ46" si="265">COUNTIF($F$2:$F$51,"&lt;="&amp;AI46)/50</f>
        <v>0.44</v>
      </c>
    </row>
    <row r="47" spans="1:36" x14ac:dyDescent="0.25">
      <c r="A47">
        <v>176</v>
      </c>
      <c r="B47">
        <v>173</v>
      </c>
      <c r="C47">
        <v>149</v>
      </c>
      <c r="D47">
        <v>199</v>
      </c>
      <c r="E47">
        <v>164</v>
      </c>
      <c r="F47">
        <v>167</v>
      </c>
      <c r="K47">
        <f t="shared" si="1"/>
        <v>145.49999999999974</v>
      </c>
      <c r="L47">
        <f t="shared" si="0"/>
        <v>1.0724110021675315E-2</v>
      </c>
      <c r="N47">
        <v>45</v>
      </c>
      <c r="O47">
        <f t="shared" si="2"/>
        <v>175</v>
      </c>
      <c r="P47">
        <f t="shared" ref="P47" si="266">COUNTIF($A$2:$A$51,"&lt;"&amp;O47)/50</f>
        <v>0.42</v>
      </c>
      <c r="R47">
        <v>45</v>
      </c>
      <c r="S47">
        <f t="shared" si="4"/>
        <v>175</v>
      </c>
      <c r="T47">
        <f t="shared" ref="T47" si="267">COUNTIF($B$2:$B$51,"&lt;"&amp;S47)/50</f>
        <v>0.44</v>
      </c>
      <c r="V47">
        <v>45</v>
      </c>
      <c r="W47">
        <f t="shared" si="6"/>
        <v>172</v>
      </c>
      <c r="X47">
        <f t="shared" ref="X47" si="268">COUNTIF($C$2:$C$51,"&lt;"&amp;W47)/50</f>
        <v>0.42</v>
      </c>
      <c r="Z47">
        <v>45</v>
      </c>
      <c r="AA47">
        <f t="shared" si="8"/>
        <v>181</v>
      </c>
      <c r="AB47">
        <f t="shared" ref="AB47" si="269">COUNTIF($D$2:$D$51,"&lt;"&amp;AA47)/50</f>
        <v>0.44</v>
      </c>
      <c r="AD47">
        <v>45</v>
      </c>
      <c r="AE47">
        <f t="shared" si="10"/>
        <v>182</v>
      </c>
      <c r="AF47">
        <f t="shared" ref="AF47" si="270">COUNTIF($E$2:$E$51,"&lt;"&amp;AE47)/50</f>
        <v>0.44</v>
      </c>
      <c r="AH47">
        <v>45</v>
      </c>
      <c r="AI47">
        <f t="shared" si="12"/>
        <v>176</v>
      </c>
      <c r="AJ47">
        <f t="shared" ref="AJ47" si="271">COUNTIF($F$2:$F$51,"&lt;"&amp;AI47)/50</f>
        <v>0.44</v>
      </c>
    </row>
    <row r="48" spans="1:36" x14ac:dyDescent="0.25">
      <c r="A48">
        <v>173</v>
      </c>
      <c r="B48">
        <v>196</v>
      </c>
      <c r="C48">
        <v>171</v>
      </c>
      <c r="D48">
        <v>177</v>
      </c>
      <c r="E48">
        <v>192</v>
      </c>
      <c r="F48">
        <v>189</v>
      </c>
      <c r="K48">
        <f t="shared" si="1"/>
        <v>145.59999999999974</v>
      </c>
      <c r="L48">
        <f t="shared" si="0"/>
        <v>1.0914410779738782E-2</v>
      </c>
      <c r="N48">
        <v>46</v>
      </c>
      <c r="O48">
        <f t="shared" si="2"/>
        <v>175</v>
      </c>
      <c r="P48">
        <f t="shared" ref="P48" si="272">COUNTIF($A$2:$A$51,"&lt;="&amp;O48)/50</f>
        <v>0.46</v>
      </c>
      <c r="R48">
        <v>46</v>
      </c>
      <c r="S48">
        <f t="shared" si="4"/>
        <v>175</v>
      </c>
      <c r="T48">
        <f t="shared" ref="T48" si="273">COUNTIF($B$2:$B$51,"&lt;="&amp;S48)/50</f>
        <v>0.46</v>
      </c>
      <c r="V48">
        <v>46</v>
      </c>
      <c r="W48">
        <f t="shared" si="6"/>
        <v>172</v>
      </c>
      <c r="X48">
        <f t="shared" ref="X48" si="274">COUNTIF($C$2:$C$51,"&lt;="&amp;W48)/50</f>
        <v>0.48</v>
      </c>
      <c r="Z48">
        <v>46</v>
      </c>
      <c r="AA48">
        <f t="shared" si="8"/>
        <v>181</v>
      </c>
      <c r="AB48">
        <f t="shared" ref="AB48" si="275">COUNTIF($D$2:$D$51,"&lt;="&amp;AA48)/50</f>
        <v>0.46</v>
      </c>
      <c r="AD48">
        <v>46</v>
      </c>
      <c r="AE48">
        <f t="shared" si="10"/>
        <v>182</v>
      </c>
      <c r="AF48">
        <f t="shared" ref="AF48" si="276">COUNTIF($E$2:$E$51,"&lt;="&amp;AE48)/50</f>
        <v>0.5</v>
      </c>
      <c r="AH48">
        <v>46</v>
      </c>
      <c r="AI48">
        <f t="shared" si="12"/>
        <v>176</v>
      </c>
      <c r="AJ48">
        <f t="shared" ref="AJ48" si="277">COUNTIF($F$2:$F$51,"&lt;="&amp;AI48)/50</f>
        <v>0.48</v>
      </c>
    </row>
    <row r="49" spans="1:36" x14ac:dyDescent="0.25">
      <c r="A49">
        <v>169</v>
      </c>
      <c r="B49">
        <v>171</v>
      </c>
      <c r="C49">
        <v>160</v>
      </c>
      <c r="D49">
        <v>175</v>
      </c>
      <c r="E49">
        <v>174</v>
      </c>
      <c r="F49">
        <v>167</v>
      </c>
      <c r="K49">
        <f t="shared" si="1"/>
        <v>145.69999999999973</v>
      </c>
      <c r="L49">
        <f t="shared" si="0"/>
        <v>1.1107643369202173E-2</v>
      </c>
      <c r="N49">
        <v>47</v>
      </c>
      <c r="O49">
        <f t="shared" si="2"/>
        <v>176</v>
      </c>
      <c r="P49">
        <f t="shared" ref="P49" si="278">COUNTIF($A$2:$A$51,"&lt;"&amp;O49)/50</f>
        <v>0.46</v>
      </c>
      <c r="R49">
        <v>47</v>
      </c>
      <c r="S49">
        <f t="shared" si="4"/>
        <v>176</v>
      </c>
      <c r="T49">
        <f t="shared" ref="T49" si="279">COUNTIF($B$2:$B$51,"&lt;"&amp;S49)/50</f>
        <v>0.46</v>
      </c>
      <c r="V49">
        <v>47</v>
      </c>
      <c r="W49">
        <f t="shared" si="6"/>
        <v>172</v>
      </c>
      <c r="X49">
        <f t="shared" ref="X49" si="280">COUNTIF($C$2:$C$51,"&lt;"&amp;W49)/50</f>
        <v>0.42</v>
      </c>
      <c r="Z49">
        <v>47</v>
      </c>
      <c r="AA49">
        <f t="shared" si="8"/>
        <v>182</v>
      </c>
      <c r="AB49">
        <f t="shared" ref="AB49" si="281">COUNTIF($D$2:$D$51,"&lt;"&amp;AA49)/50</f>
        <v>0.46</v>
      </c>
      <c r="AD49">
        <v>47</v>
      </c>
      <c r="AE49">
        <f t="shared" si="10"/>
        <v>182</v>
      </c>
      <c r="AF49">
        <f t="shared" ref="AF49" si="282">COUNTIF($E$2:$E$51,"&lt;"&amp;AE49)/50</f>
        <v>0.44</v>
      </c>
      <c r="AH49">
        <v>47</v>
      </c>
      <c r="AI49">
        <f t="shared" si="12"/>
        <v>176</v>
      </c>
      <c r="AJ49">
        <f t="shared" ref="AJ49" si="283">COUNTIF($F$2:$F$51,"&lt;"&amp;AI49)/50</f>
        <v>0.44</v>
      </c>
    </row>
    <row r="50" spans="1:36" x14ac:dyDescent="0.25">
      <c r="A50">
        <v>175</v>
      </c>
      <c r="B50">
        <v>176</v>
      </c>
      <c r="C50">
        <v>177</v>
      </c>
      <c r="D50">
        <v>190</v>
      </c>
      <c r="E50">
        <v>191</v>
      </c>
      <c r="F50">
        <v>162</v>
      </c>
      <c r="K50">
        <f t="shared" si="1"/>
        <v>145.79999999999973</v>
      </c>
      <c r="L50">
        <f t="shared" si="0"/>
        <v>1.1303844238552248E-2</v>
      </c>
      <c r="N50">
        <v>48</v>
      </c>
      <c r="O50">
        <f t="shared" si="2"/>
        <v>176</v>
      </c>
      <c r="P50">
        <f t="shared" ref="P50" si="284">COUNTIF($A$2:$A$51,"&lt;="&amp;O50)/50</f>
        <v>0.5</v>
      </c>
      <c r="R50">
        <v>48</v>
      </c>
      <c r="S50">
        <f t="shared" si="4"/>
        <v>176</v>
      </c>
      <c r="T50">
        <f t="shared" ref="T50" si="285">COUNTIF($B$2:$B$51,"&lt;="&amp;S50)/50</f>
        <v>0.52</v>
      </c>
      <c r="V50">
        <v>48</v>
      </c>
      <c r="W50">
        <f t="shared" si="6"/>
        <v>172</v>
      </c>
      <c r="X50">
        <f t="shared" ref="X50" si="286">COUNTIF($C$2:$C$51,"&lt;="&amp;W50)/50</f>
        <v>0.48</v>
      </c>
      <c r="Z50">
        <v>48</v>
      </c>
      <c r="AA50">
        <f t="shared" si="8"/>
        <v>182</v>
      </c>
      <c r="AB50">
        <f t="shared" ref="AB50" si="287">COUNTIF($D$2:$D$51,"&lt;="&amp;AA50)/50</f>
        <v>0.48</v>
      </c>
      <c r="AD50">
        <v>48</v>
      </c>
      <c r="AE50">
        <f t="shared" si="10"/>
        <v>182</v>
      </c>
      <c r="AF50">
        <f t="shared" ref="AF50" si="288">COUNTIF($E$2:$E$51,"&lt;="&amp;AE50)/50</f>
        <v>0.5</v>
      </c>
      <c r="AH50">
        <v>48</v>
      </c>
      <c r="AI50">
        <f t="shared" si="12"/>
        <v>176</v>
      </c>
      <c r="AJ50">
        <f t="shared" ref="AJ50" si="289">COUNTIF($F$2:$F$51,"&lt;="&amp;AI50)/50</f>
        <v>0.48</v>
      </c>
    </row>
    <row r="51" spans="1:36" x14ac:dyDescent="0.25">
      <c r="A51">
        <v>182</v>
      </c>
      <c r="B51">
        <v>197</v>
      </c>
      <c r="C51">
        <v>184</v>
      </c>
      <c r="D51">
        <v>169</v>
      </c>
      <c r="E51">
        <v>214</v>
      </c>
      <c r="F51">
        <v>198</v>
      </c>
      <c r="K51">
        <f t="shared" si="1"/>
        <v>145.89999999999972</v>
      </c>
      <c r="L51">
        <f t="shared" si="0"/>
        <v>1.1503050130300714E-2</v>
      </c>
      <c r="N51">
        <v>49</v>
      </c>
      <c r="O51">
        <f t="shared" si="2"/>
        <v>176</v>
      </c>
      <c r="P51">
        <f t="shared" ref="P51" si="290">COUNTIF($A$2:$A$51,"&lt;"&amp;O51)/50</f>
        <v>0.46</v>
      </c>
      <c r="R51">
        <v>49</v>
      </c>
      <c r="S51">
        <f t="shared" si="4"/>
        <v>176</v>
      </c>
      <c r="T51">
        <f t="shared" ref="T51" si="291">COUNTIF($B$2:$B$51,"&lt;"&amp;S51)/50</f>
        <v>0.46</v>
      </c>
      <c r="V51">
        <v>49</v>
      </c>
      <c r="W51">
        <f t="shared" si="6"/>
        <v>173</v>
      </c>
      <c r="X51">
        <f t="shared" ref="X51" si="292">COUNTIF($C$2:$C$51,"&lt;"&amp;W51)/50</f>
        <v>0.48</v>
      </c>
      <c r="Z51">
        <v>49</v>
      </c>
      <c r="AA51">
        <f t="shared" si="8"/>
        <v>183</v>
      </c>
      <c r="AB51">
        <f t="shared" ref="AB51" si="293">COUNTIF($D$2:$D$51,"&lt;"&amp;AA51)/50</f>
        <v>0.48</v>
      </c>
      <c r="AD51">
        <v>49</v>
      </c>
      <c r="AE51">
        <f t="shared" si="10"/>
        <v>182</v>
      </c>
      <c r="AF51">
        <f t="shared" ref="AF51" si="294">COUNTIF($E$2:$E$51,"&lt;"&amp;AE51)/50</f>
        <v>0.44</v>
      </c>
      <c r="AH51">
        <v>49</v>
      </c>
      <c r="AI51">
        <f t="shared" si="12"/>
        <v>177</v>
      </c>
      <c r="AJ51">
        <f t="shared" ref="AJ51" si="295">COUNTIF($F$2:$F$51,"&lt;"&amp;AI51)/50</f>
        <v>0.48</v>
      </c>
    </row>
    <row r="52" spans="1:36" x14ac:dyDescent="0.25">
      <c r="A52" s="2">
        <f>COUNT(A2:A51)</f>
        <v>50</v>
      </c>
      <c r="B52" s="2">
        <f t="shared" ref="B52:E52" si="296">COUNT(B2:B51)</f>
        <v>50</v>
      </c>
      <c r="C52" s="2">
        <f t="shared" si="296"/>
        <v>50</v>
      </c>
      <c r="D52" s="2">
        <f t="shared" si="296"/>
        <v>50</v>
      </c>
      <c r="E52" s="2">
        <f t="shared" ref="E52" si="297">COUNT(E2:E51)</f>
        <v>50</v>
      </c>
      <c r="F52" s="2">
        <f>COUNT(F2:F51)</f>
        <v>50</v>
      </c>
      <c r="G52" s="1" t="s">
        <v>51</v>
      </c>
      <c r="K52">
        <f t="shared" si="1"/>
        <v>145.99999999999972</v>
      </c>
      <c r="L52">
        <f t="shared" si="0"/>
        <v>1.1705298080557758E-2</v>
      </c>
      <c r="N52">
        <v>50</v>
      </c>
      <c r="O52">
        <f t="shared" si="2"/>
        <v>176</v>
      </c>
      <c r="P52">
        <f t="shared" ref="P52" si="298">COUNTIF($A$2:$A$51,"&lt;="&amp;O52)/50</f>
        <v>0.5</v>
      </c>
      <c r="R52">
        <v>50</v>
      </c>
      <c r="S52">
        <f t="shared" si="4"/>
        <v>176</v>
      </c>
      <c r="T52">
        <f t="shared" ref="T52" si="299">COUNTIF($B$2:$B$51,"&lt;="&amp;S52)/50</f>
        <v>0.52</v>
      </c>
      <c r="V52">
        <v>50</v>
      </c>
      <c r="W52">
        <f t="shared" si="6"/>
        <v>173</v>
      </c>
      <c r="X52">
        <f t="shared" ref="X52" si="300">COUNTIF($C$2:$C$51,"&lt;="&amp;W52)/50</f>
        <v>0.5</v>
      </c>
      <c r="Z52">
        <v>50</v>
      </c>
      <c r="AA52">
        <f t="shared" si="8"/>
        <v>183</v>
      </c>
      <c r="AB52">
        <f t="shared" ref="AB52" si="301">COUNTIF($D$2:$D$51,"&lt;="&amp;AA52)/50</f>
        <v>0.5</v>
      </c>
      <c r="AD52">
        <v>50</v>
      </c>
      <c r="AE52">
        <f t="shared" si="10"/>
        <v>182</v>
      </c>
      <c r="AF52">
        <f t="shared" ref="AF52" si="302">COUNTIF($E$2:$E$51,"&lt;="&amp;AE52)/50</f>
        <v>0.5</v>
      </c>
      <c r="AH52">
        <v>50</v>
      </c>
      <c r="AI52">
        <f t="shared" si="12"/>
        <v>177</v>
      </c>
      <c r="AJ52">
        <f t="shared" ref="AJ52" si="303">COUNTIF($F$2:$F$51,"&lt;="&amp;AI52)/50</f>
        <v>0.5</v>
      </c>
    </row>
    <row r="53" spans="1:36" x14ac:dyDescent="0.25">
      <c r="K53">
        <f t="shared" si="1"/>
        <v>146.09999999999971</v>
      </c>
      <c r="L53">
        <f t="shared" si="0"/>
        <v>1.1910625418546462E-2</v>
      </c>
      <c r="N53">
        <v>51</v>
      </c>
      <c r="O53">
        <f t="shared" si="2"/>
        <v>177</v>
      </c>
      <c r="P53">
        <f t="shared" ref="P53" si="304">COUNTIF($A$2:$A$51,"&lt;"&amp;O53)/50</f>
        <v>0.5</v>
      </c>
      <c r="R53">
        <v>51</v>
      </c>
      <c r="S53">
        <f t="shared" si="4"/>
        <v>176</v>
      </c>
      <c r="T53">
        <f t="shared" ref="T53" si="305">COUNTIF($B$2:$B$51,"&lt;"&amp;S53)/50</f>
        <v>0.46</v>
      </c>
      <c r="V53">
        <v>51</v>
      </c>
      <c r="W53">
        <f t="shared" si="6"/>
        <v>177</v>
      </c>
      <c r="X53">
        <f t="shared" ref="X53" si="306">COUNTIF($C$2:$C$51,"&lt;"&amp;W53)/50</f>
        <v>0.5</v>
      </c>
      <c r="Z53">
        <v>51</v>
      </c>
      <c r="AA53">
        <f t="shared" si="8"/>
        <v>184</v>
      </c>
      <c r="AB53">
        <f t="shared" ref="AB53" si="307">COUNTIF($D$2:$D$51,"&lt;"&amp;AA53)/50</f>
        <v>0.5</v>
      </c>
      <c r="AD53">
        <v>51</v>
      </c>
      <c r="AE53">
        <f t="shared" si="10"/>
        <v>183</v>
      </c>
      <c r="AF53">
        <f t="shared" ref="AF53" si="308">COUNTIF($E$2:$E$51,"&lt;"&amp;AE53)/50</f>
        <v>0.5</v>
      </c>
      <c r="AH53">
        <v>51</v>
      </c>
      <c r="AI53">
        <f t="shared" si="12"/>
        <v>178</v>
      </c>
      <c r="AJ53">
        <f t="shared" ref="AJ53" si="309">COUNTIF($F$2:$F$51,"&lt;"&amp;AI53)/50</f>
        <v>0.5</v>
      </c>
    </row>
    <row r="54" spans="1:36" x14ac:dyDescent="0.25">
      <c r="K54">
        <f t="shared" si="1"/>
        <v>146.1999999999997</v>
      </c>
      <c r="L54">
        <f t="shared" si="0"/>
        <v>1.2119069766057323E-2</v>
      </c>
      <c r="N54">
        <v>52</v>
      </c>
      <c r="O54">
        <f t="shared" si="2"/>
        <v>177</v>
      </c>
      <c r="P54">
        <f t="shared" ref="P54" si="310">COUNTIF($A$2:$A$51,"&lt;="&amp;O54)/50</f>
        <v>0.56000000000000005</v>
      </c>
      <c r="R54">
        <v>52</v>
      </c>
      <c r="S54">
        <f t="shared" si="4"/>
        <v>176</v>
      </c>
      <c r="T54">
        <f t="shared" ref="T54" si="311">COUNTIF($B$2:$B$51,"&lt;="&amp;S54)/50</f>
        <v>0.52</v>
      </c>
      <c r="V54">
        <v>52</v>
      </c>
      <c r="W54">
        <f t="shared" si="6"/>
        <v>177</v>
      </c>
      <c r="X54">
        <f t="shared" ref="X54" si="312">COUNTIF($C$2:$C$51,"&lt;="&amp;W54)/50</f>
        <v>0.56000000000000005</v>
      </c>
      <c r="Z54">
        <v>52</v>
      </c>
      <c r="AA54">
        <f t="shared" si="8"/>
        <v>184</v>
      </c>
      <c r="AB54">
        <f t="shared" ref="AB54" si="313">COUNTIF($D$2:$D$51,"&lt;="&amp;AA54)/50</f>
        <v>0.52</v>
      </c>
      <c r="AD54">
        <v>52</v>
      </c>
      <c r="AE54">
        <f t="shared" si="10"/>
        <v>183</v>
      </c>
      <c r="AF54">
        <f t="shared" ref="AF54" si="314">COUNTIF($E$2:$E$51,"&lt;="&amp;AE54)/50</f>
        <v>0.52</v>
      </c>
      <c r="AH54">
        <v>52</v>
      </c>
      <c r="AI54">
        <f t="shared" si="12"/>
        <v>178</v>
      </c>
      <c r="AJ54">
        <f t="shared" ref="AJ54" si="315">COUNTIF($F$2:$F$51,"&lt;="&amp;AI54)/50</f>
        <v>0.56000000000000005</v>
      </c>
    </row>
    <row r="55" spans="1:36" x14ac:dyDescent="0.25">
      <c r="K55">
        <f t="shared" si="1"/>
        <v>146.2999999999997</v>
      </c>
      <c r="L55">
        <f t="shared" si="0"/>
        <v>1.233066903684206E-2</v>
      </c>
      <c r="N55">
        <v>53</v>
      </c>
      <c r="O55">
        <f t="shared" si="2"/>
        <v>177</v>
      </c>
      <c r="P55">
        <f t="shared" ref="P55" si="316">COUNTIF($A$2:$A$51,"&lt;"&amp;O55)/50</f>
        <v>0.5</v>
      </c>
      <c r="R55">
        <v>53</v>
      </c>
      <c r="S55">
        <f t="shared" si="4"/>
        <v>177</v>
      </c>
      <c r="T55">
        <f t="shared" ref="T55" si="317">COUNTIF($B$2:$B$51,"&lt;"&amp;S55)/50</f>
        <v>0.52</v>
      </c>
      <c r="V55">
        <v>53</v>
      </c>
      <c r="W55">
        <f t="shared" si="6"/>
        <v>177</v>
      </c>
      <c r="X55">
        <f t="shared" ref="X55" si="318">COUNTIF($C$2:$C$51,"&lt;"&amp;W55)/50</f>
        <v>0.5</v>
      </c>
      <c r="Z55">
        <v>53</v>
      </c>
      <c r="AA55">
        <f t="shared" si="8"/>
        <v>185</v>
      </c>
      <c r="AB55">
        <f t="shared" ref="AB55" si="319">COUNTIF($D$2:$D$51,"&lt;"&amp;AA55)/50</f>
        <v>0.52</v>
      </c>
      <c r="AD55">
        <v>53</v>
      </c>
      <c r="AE55">
        <f t="shared" si="10"/>
        <v>184</v>
      </c>
      <c r="AF55">
        <f t="shared" ref="AF55" si="320">COUNTIF($E$2:$E$51,"&lt;"&amp;AE55)/50</f>
        <v>0.52</v>
      </c>
      <c r="AH55">
        <v>53</v>
      </c>
      <c r="AI55">
        <f t="shared" si="12"/>
        <v>178</v>
      </c>
      <c r="AJ55">
        <f t="shared" ref="AJ55" si="321">COUNTIF($F$2:$F$51,"&lt;"&amp;AI55)/50</f>
        <v>0.5</v>
      </c>
    </row>
    <row r="56" spans="1:36" x14ac:dyDescent="0.25">
      <c r="K56">
        <f t="shared" si="1"/>
        <v>146.39999999999969</v>
      </c>
      <c r="L56">
        <f t="shared" si="0"/>
        <v>1.2545461435945898E-2</v>
      </c>
      <c r="N56">
        <v>54</v>
      </c>
      <c r="O56">
        <f t="shared" si="2"/>
        <v>177</v>
      </c>
      <c r="P56">
        <f t="shared" ref="P56" si="322">COUNTIF($A$2:$A$51,"&lt;="&amp;O56)/50</f>
        <v>0.56000000000000005</v>
      </c>
      <c r="R56">
        <v>54</v>
      </c>
      <c r="S56">
        <f t="shared" si="4"/>
        <v>177</v>
      </c>
      <c r="T56">
        <f t="shared" ref="T56" si="323">COUNTIF($B$2:$B$51,"&lt;="&amp;S56)/50</f>
        <v>0.54</v>
      </c>
      <c r="V56">
        <v>54</v>
      </c>
      <c r="W56">
        <f t="shared" si="6"/>
        <v>177</v>
      </c>
      <c r="X56">
        <f t="shared" ref="X56" si="324">COUNTIF($C$2:$C$51,"&lt;="&amp;W56)/50</f>
        <v>0.56000000000000005</v>
      </c>
      <c r="Z56">
        <v>54</v>
      </c>
      <c r="AA56">
        <f t="shared" si="8"/>
        <v>185</v>
      </c>
      <c r="AB56">
        <f t="shared" ref="AB56" si="325">COUNTIF($D$2:$D$51,"&lt;="&amp;AA56)/50</f>
        <v>0.54</v>
      </c>
      <c r="AD56">
        <v>54</v>
      </c>
      <c r="AE56">
        <f t="shared" si="10"/>
        <v>184</v>
      </c>
      <c r="AF56">
        <f t="shared" ref="AF56" si="326">COUNTIF($E$2:$E$51,"&lt;="&amp;AE56)/50</f>
        <v>0.56000000000000005</v>
      </c>
      <c r="AH56">
        <v>54</v>
      </c>
      <c r="AI56">
        <f t="shared" si="12"/>
        <v>178</v>
      </c>
      <c r="AJ56">
        <f t="shared" ref="AJ56" si="327">COUNTIF($F$2:$F$51,"&lt;="&amp;AI56)/50</f>
        <v>0.56000000000000005</v>
      </c>
    </row>
    <row r="57" spans="1:36" x14ac:dyDescent="0.25">
      <c r="K57">
        <f t="shared" si="1"/>
        <v>146.49999999999969</v>
      </c>
      <c r="L57">
        <f t="shared" si="0"/>
        <v>1.2763485458977632E-2</v>
      </c>
      <c r="N57">
        <v>55</v>
      </c>
      <c r="O57">
        <f t="shared" si="2"/>
        <v>177</v>
      </c>
      <c r="P57">
        <f t="shared" ref="P57" si="328">COUNTIF($A$2:$A$51,"&lt;"&amp;O57)/50</f>
        <v>0.5</v>
      </c>
      <c r="R57">
        <v>55</v>
      </c>
      <c r="S57">
        <f t="shared" si="4"/>
        <v>180</v>
      </c>
      <c r="T57">
        <f t="shared" ref="T57" si="329">COUNTIF($B$2:$B$51,"&lt;"&amp;S57)/50</f>
        <v>0.54</v>
      </c>
      <c r="V57">
        <v>55</v>
      </c>
      <c r="W57">
        <f t="shared" si="6"/>
        <v>177</v>
      </c>
      <c r="X57">
        <f t="shared" ref="X57" si="330">COUNTIF($C$2:$C$51,"&lt;"&amp;W57)/50</f>
        <v>0.5</v>
      </c>
      <c r="Z57">
        <v>55</v>
      </c>
      <c r="AA57">
        <f t="shared" si="8"/>
        <v>186</v>
      </c>
      <c r="AB57">
        <f t="shared" ref="AB57" si="331">COUNTIF($D$2:$D$51,"&lt;"&amp;AA57)/50</f>
        <v>0.54</v>
      </c>
      <c r="AD57">
        <v>55</v>
      </c>
      <c r="AE57">
        <f t="shared" si="10"/>
        <v>184</v>
      </c>
      <c r="AF57">
        <f t="shared" ref="AF57" si="332">COUNTIF($E$2:$E$51,"&lt;"&amp;AE57)/50</f>
        <v>0.52</v>
      </c>
      <c r="AH57">
        <v>55</v>
      </c>
      <c r="AI57">
        <f t="shared" si="12"/>
        <v>178</v>
      </c>
      <c r="AJ57">
        <f t="shared" ref="AJ57" si="333">COUNTIF($F$2:$F$51,"&lt;"&amp;AI57)/50</f>
        <v>0.5</v>
      </c>
    </row>
    <row r="58" spans="1:36" x14ac:dyDescent="0.25">
      <c r="K58">
        <f t="shared" si="1"/>
        <v>146.59999999999968</v>
      </c>
      <c r="L58">
        <f t="shared" si="0"/>
        <v>1.2984779891316547E-2</v>
      </c>
      <c r="N58">
        <v>56</v>
      </c>
      <c r="O58">
        <f t="shared" si="2"/>
        <v>177</v>
      </c>
      <c r="P58">
        <f t="shared" ref="P58" si="334">COUNTIF($A$2:$A$51,"&lt;="&amp;O58)/50</f>
        <v>0.56000000000000005</v>
      </c>
      <c r="R58">
        <v>56</v>
      </c>
      <c r="S58">
        <f t="shared" si="4"/>
        <v>180</v>
      </c>
      <c r="T58">
        <f t="shared" ref="T58" si="335">COUNTIF($B$2:$B$51,"&lt;="&amp;S58)/50</f>
        <v>0.57999999999999996</v>
      </c>
      <c r="V58">
        <v>56</v>
      </c>
      <c r="W58">
        <f t="shared" si="6"/>
        <v>177</v>
      </c>
      <c r="X58">
        <f t="shared" ref="X58" si="336">COUNTIF($C$2:$C$51,"&lt;="&amp;W58)/50</f>
        <v>0.56000000000000005</v>
      </c>
      <c r="Z58">
        <v>56</v>
      </c>
      <c r="AA58">
        <f t="shared" si="8"/>
        <v>186</v>
      </c>
      <c r="AB58">
        <f t="shared" ref="AB58" si="337">COUNTIF($D$2:$D$51,"&lt;="&amp;AA58)/50</f>
        <v>0.57999999999999996</v>
      </c>
      <c r="AD58">
        <v>56</v>
      </c>
      <c r="AE58">
        <f t="shared" si="10"/>
        <v>184</v>
      </c>
      <c r="AF58">
        <f t="shared" ref="AF58" si="338">COUNTIF($E$2:$E$51,"&lt;="&amp;AE58)/50</f>
        <v>0.56000000000000005</v>
      </c>
      <c r="AH58">
        <v>56</v>
      </c>
      <c r="AI58">
        <f t="shared" si="12"/>
        <v>178</v>
      </c>
      <c r="AJ58">
        <f t="shared" ref="AJ58" si="339">COUNTIF($F$2:$F$51,"&lt;="&amp;AI58)/50</f>
        <v>0.56000000000000005</v>
      </c>
    </row>
    <row r="59" spans="1:36" x14ac:dyDescent="0.25">
      <c r="K59">
        <f t="shared" si="1"/>
        <v>146.69999999999968</v>
      </c>
      <c r="L59">
        <f t="shared" si="0"/>
        <v>1.3209383807255542E-2</v>
      </c>
      <c r="N59">
        <v>57</v>
      </c>
      <c r="O59">
        <f t="shared" si="2"/>
        <v>178</v>
      </c>
      <c r="P59">
        <f t="shared" ref="P59" si="340">COUNTIF($A$2:$A$51,"&lt;"&amp;O59)/50</f>
        <v>0.56000000000000005</v>
      </c>
      <c r="R59">
        <v>57</v>
      </c>
      <c r="S59">
        <f t="shared" si="4"/>
        <v>180</v>
      </c>
      <c r="T59">
        <f t="shared" ref="T59" si="341">COUNTIF($B$2:$B$51,"&lt;"&amp;S59)/50</f>
        <v>0.54</v>
      </c>
      <c r="V59">
        <v>57</v>
      </c>
      <c r="W59">
        <f t="shared" si="6"/>
        <v>178</v>
      </c>
      <c r="X59">
        <f t="shared" ref="X59" si="342">COUNTIF($C$2:$C$51,"&lt;"&amp;W59)/50</f>
        <v>0.56000000000000005</v>
      </c>
      <c r="Z59">
        <v>57</v>
      </c>
      <c r="AA59">
        <f t="shared" si="8"/>
        <v>186</v>
      </c>
      <c r="AB59">
        <f t="shared" ref="AB59" si="343">COUNTIF($D$2:$D$51,"&lt;"&amp;AA59)/50</f>
        <v>0.54</v>
      </c>
      <c r="AD59">
        <v>57</v>
      </c>
      <c r="AE59">
        <f t="shared" si="10"/>
        <v>185</v>
      </c>
      <c r="AF59">
        <f t="shared" ref="AF59" si="344">COUNTIF($E$2:$E$51,"&lt;"&amp;AE59)/50</f>
        <v>0.56000000000000005</v>
      </c>
      <c r="AH59">
        <v>57</v>
      </c>
      <c r="AI59">
        <f t="shared" si="12"/>
        <v>179</v>
      </c>
      <c r="AJ59">
        <f t="shared" ref="AJ59" si="345">COUNTIF($F$2:$F$51,"&lt;"&amp;AI59)/50</f>
        <v>0.56000000000000005</v>
      </c>
    </row>
    <row r="60" spans="1:36" x14ac:dyDescent="0.25">
      <c r="K60">
        <f t="shared" si="1"/>
        <v>146.79999999999967</v>
      </c>
      <c r="L60">
        <f t="shared" si="0"/>
        <v>1.343733656907972E-2</v>
      </c>
      <c r="N60">
        <v>58</v>
      </c>
      <c r="O60">
        <f t="shared" si="2"/>
        <v>178</v>
      </c>
      <c r="P60">
        <f t="shared" ref="P60" si="346">COUNTIF($A$2:$A$51,"&lt;="&amp;O60)/50</f>
        <v>0.62</v>
      </c>
      <c r="R60">
        <v>58</v>
      </c>
      <c r="S60">
        <f t="shared" si="4"/>
        <v>180</v>
      </c>
      <c r="T60">
        <f t="shared" ref="T60" si="347">COUNTIF($B$2:$B$51,"&lt;="&amp;S60)/50</f>
        <v>0.57999999999999996</v>
      </c>
      <c r="V60">
        <v>58</v>
      </c>
      <c r="W60">
        <f t="shared" si="6"/>
        <v>178</v>
      </c>
      <c r="X60">
        <f t="shared" ref="X60" si="348">COUNTIF($C$2:$C$51,"&lt;="&amp;W60)/50</f>
        <v>0.6</v>
      </c>
      <c r="Z60">
        <v>58</v>
      </c>
      <c r="AA60">
        <f t="shared" si="8"/>
        <v>186</v>
      </c>
      <c r="AB60">
        <f t="shared" ref="AB60" si="349">COUNTIF($D$2:$D$51,"&lt;="&amp;AA60)/50</f>
        <v>0.57999999999999996</v>
      </c>
      <c r="AD60">
        <v>58</v>
      </c>
      <c r="AE60">
        <f t="shared" si="10"/>
        <v>185</v>
      </c>
      <c r="AF60">
        <f t="shared" ref="AF60" si="350">COUNTIF($E$2:$E$51,"&lt;="&amp;AE60)/50</f>
        <v>0.57999999999999996</v>
      </c>
      <c r="AH60">
        <v>58</v>
      </c>
      <c r="AI60">
        <f t="shared" si="12"/>
        <v>179</v>
      </c>
      <c r="AJ60">
        <f t="shared" ref="AJ60" si="351">COUNTIF($F$2:$F$51,"&lt;="&amp;AI60)/50</f>
        <v>0.6</v>
      </c>
    </row>
    <row r="61" spans="1:36" x14ac:dyDescent="0.25">
      <c r="K61">
        <f t="shared" si="1"/>
        <v>146.89999999999966</v>
      </c>
      <c r="L61">
        <f t="shared" si="0"/>
        <v>1.3668677826079516E-2</v>
      </c>
      <c r="N61">
        <v>59</v>
      </c>
      <c r="O61">
        <f t="shared" si="2"/>
        <v>178</v>
      </c>
      <c r="P61">
        <f t="shared" ref="P61" si="352">COUNTIF($A$2:$A$51,"&lt;"&amp;O61)/50</f>
        <v>0.56000000000000005</v>
      </c>
      <c r="R61">
        <v>59</v>
      </c>
      <c r="S61">
        <f t="shared" si="4"/>
        <v>182</v>
      </c>
      <c r="T61">
        <f t="shared" ref="T61" si="353">COUNTIF($B$2:$B$51,"&lt;"&amp;S61)/50</f>
        <v>0.57999999999999996</v>
      </c>
      <c r="V61">
        <v>59</v>
      </c>
      <c r="W61">
        <f t="shared" si="6"/>
        <v>178</v>
      </c>
      <c r="X61">
        <f t="shared" ref="X61" si="354">COUNTIF($C$2:$C$51,"&lt;"&amp;W61)/50</f>
        <v>0.56000000000000005</v>
      </c>
      <c r="Z61">
        <v>59</v>
      </c>
      <c r="AA61">
        <f t="shared" si="8"/>
        <v>187</v>
      </c>
      <c r="AB61">
        <f t="shared" ref="AB61" si="355">COUNTIF($D$2:$D$51,"&lt;"&amp;AA61)/50</f>
        <v>0.57999999999999996</v>
      </c>
      <c r="AD61">
        <v>59</v>
      </c>
      <c r="AE61">
        <f t="shared" si="10"/>
        <v>186</v>
      </c>
      <c r="AF61">
        <f t="shared" ref="AF61" si="356">COUNTIF($E$2:$E$51,"&lt;"&amp;AE61)/50</f>
        <v>0.57999999999999996</v>
      </c>
      <c r="AH61">
        <v>59</v>
      </c>
      <c r="AI61">
        <f t="shared" si="12"/>
        <v>179</v>
      </c>
      <c r="AJ61">
        <f t="shared" ref="AJ61" si="357">COUNTIF($F$2:$F$51,"&lt;"&amp;AI61)/50</f>
        <v>0.56000000000000005</v>
      </c>
    </row>
    <row r="62" spans="1:36" x14ac:dyDescent="0.25">
      <c r="K62">
        <f t="shared" si="1"/>
        <v>146.99999999999966</v>
      </c>
      <c r="L62">
        <f t="shared" si="0"/>
        <v>1.390344751349779E-2</v>
      </c>
      <c r="N62">
        <v>60</v>
      </c>
      <c r="O62">
        <f t="shared" si="2"/>
        <v>178</v>
      </c>
      <c r="P62">
        <f t="shared" ref="P62" si="358">COUNTIF($A$2:$A$51,"&lt;="&amp;O62)/50</f>
        <v>0.62</v>
      </c>
      <c r="R62">
        <v>60</v>
      </c>
      <c r="S62">
        <f t="shared" si="4"/>
        <v>182</v>
      </c>
      <c r="T62">
        <f t="shared" ref="T62" si="359">COUNTIF($B$2:$B$51,"&lt;="&amp;S62)/50</f>
        <v>0.6</v>
      </c>
      <c r="V62">
        <v>60</v>
      </c>
      <c r="W62">
        <f t="shared" si="6"/>
        <v>178</v>
      </c>
      <c r="X62">
        <f t="shared" ref="X62" si="360">COUNTIF($C$2:$C$51,"&lt;="&amp;W62)/50</f>
        <v>0.6</v>
      </c>
      <c r="Z62">
        <v>60</v>
      </c>
      <c r="AA62">
        <f t="shared" si="8"/>
        <v>187</v>
      </c>
      <c r="AB62">
        <f t="shared" ref="AB62" si="361">COUNTIF($D$2:$D$51,"&lt;="&amp;AA62)/50</f>
        <v>0.62</v>
      </c>
      <c r="AD62">
        <v>60</v>
      </c>
      <c r="AE62">
        <f t="shared" si="10"/>
        <v>186</v>
      </c>
      <c r="AF62">
        <f t="shared" ref="AF62" si="362">COUNTIF($E$2:$E$51,"&lt;="&amp;AE62)/50</f>
        <v>0.6</v>
      </c>
      <c r="AH62">
        <v>60</v>
      </c>
      <c r="AI62">
        <f t="shared" si="12"/>
        <v>179</v>
      </c>
      <c r="AJ62">
        <f t="shared" ref="AJ62" si="363">COUNTIF($F$2:$F$51,"&lt;="&amp;AI62)/50</f>
        <v>0.6</v>
      </c>
    </row>
    <row r="63" spans="1:36" x14ac:dyDescent="0.25">
      <c r="K63">
        <f t="shared" si="1"/>
        <v>147.09999999999965</v>
      </c>
      <c r="L63">
        <f t="shared" si="0"/>
        <v>1.414168585141001E-2</v>
      </c>
      <c r="N63">
        <v>61</v>
      </c>
      <c r="O63">
        <f t="shared" si="2"/>
        <v>178</v>
      </c>
      <c r="P63">
        <f t="shared" ref="P63" si="364">COUNTIF($A$2:$A$51,"&lt;"&amp;O63)/50</f>
        <v>0.56000000000000005</v>
      </c>
      <c r="R63">
        <v>61</v>
      </c>
      <c r="S63">
        <f t="shared" si="4"/>
        <v>183</v>
      </c>
      <c r="T63">
        <f t="shared" ref="T63" si="365">COUNTIF($B$2:$B$51,"&lt;"&amp;S63)/50</f>
        <v>0.6</v>
      </c>
      <c r="V63">
        <v>61</v>
      </c>
      <c r="W63">
        <f t="shared" si="6"/>
        <v>179</v>
      </c>
      <c r="X63">
        <f t="shared" ref="X63" si="366">COUNTIF($C$2:$C$51,"&lt;"&amp;W63)/50</f>
        <v>0.6</v>
      </c>
      <c r="Z63">
        <v>61</v>
      </c>
      <c r="AA63">
        <f t="shared" si="8"/>
        <v>187</v>
      </c>
      <c r="AB63">
        <f t="shared" ref="AB63" si="367">COUNTIF($D$2:$D$51,"&lt;"&amp;AA63)/50</f>
        <v>0.57999999999999996</v>
      </c>
      <c r="AD63">
        <v>61</v>
      </c>
      <c r="AE63">
        <f t="shared" si="10"/>
        <v>187</v>
      </c>
      <c r="AF63">
        <f t="shared" ref="AF63" si="368">COUNTIF($E$2:$E$51,"&lt;"&amp;AE63)/50</f>
        <v>0.6</v>
      </c>
      <c r="AH63">
        <v>61</v>
      </c>
      <c r="AI63">
        <f t="shared" si="12"/>
        <v>181</v>
      </c>
      <c r="AJ63">
        <f t="shared" ref="AJ63" si="369">COUNTIF($F$2:$F$51,"&lt;"&amp;AI63)/50</f>
        <v>0.6</v>
      </c>
    </row>
    <row r="64" spans="1:36" x14ac:dyDescent="0.25">
      <c r="K64">
        <f t="shared" si="1"/>
        <v>147.19999999999965</v>
      </c>
      <c r="L64">
        <f t="shared" si="0"/>
        <v>1.4383433343536823E-2</v>
      </c>
      <c r="N64">
        <v>62</v>
      </c>
      <c r="O64">
        <f t="shared" si="2"/>
        <v>178</v>
      </c>
      <c r="P64">
        <f t="shared" ref="P64" si="370">COUNTIF($A$2:$A$51,"&lt;="&amp;O64)/50</f>
        <v>0.62</v>
      </c>
      <c r="R64">
        <v>62</v>
      </c>
      <c r="S64">
        <f t="shared" si="4"/>
        <v>183</v>
      </c>
      <c r="T64">
        <f t="shared" ref="T64" si="371">COUNTIF($B$2:$B$51,"&lt;="&amp;S64)/50</f>
        <v>0.64</v>
      </c>
      <c r="V64">
        <v>62</v>
      </c>
      <c r="W64">
        <f t="shared" si="6"/>
        <v>179</v>
      </c>
      <c r="X64">
        <f t="shared" ref="X64" si="372">COUNTIF($C$2:$C$51,"&lt;="&amp;W64)/50</f>
        <v>0.62</v>
      </c>
      <c r="Z64">
        <v>62</v>
      </c>
      <c r="AA64">
        <f t="shared" si="8"/>
        <v>187</v>
      </c>
      <c r="AB64">
        <f t="shared" ref="AB64" si="373">COUNTIF($D$2:$D$51,"&lt;="&amp;AA64)/50</f>
        <v>0.62</v>
      </c>
      <c r="AD64">
        <v>62</v>
      </c>
      <c r="AE64">
        <f t="shared" si="10"/>
        <v>187</v>
      </c>
      <c r="AF64">
        <f t="shared" ref="AF64" si="374">COUNTIF($E$2:$E$51,"&lt;="&amp;AE64)/50</f>
        <v>0.62</v>
      </c>
      <c r="AH64">
        <v>62</v>
      </c>
      <c r="AI64">
        <f t="shared" si="12"/>
        <v>181</v>
      </c>
      <c r="AJ64">
        <f t="shared" ref="AJ64" si="375">COUNTIF($F$2:$F$51,"&lt;="&amp;AI64)/50</f>
        <v>0.64</v>
      </c>
    </row>
    <row r="65" spans="11:36" x14ac:dyDescent="0.25">
      <c r="K65">
        <f t="shared" si="1"/>
        <v>147.29999999999964</v>
      </c>
      <c r="L65">
        <f t="shared" si="0"/>
        <v>1.4628730775988379E-2</v>
      </c>
      <c r="N65">
        <v>63</v>
      </c>
      <c r="O65">
        <f t="shared" si="2"/>
        <v>179</v>
      </c>
      <c r="P65">
        <f t="shared" ref="P65" si="376">COUNTIF($A$2:$A$51,"&lt;"&amp;O65)/50</f>
        <v>0.62</v>
      </c>
      <c r="R65">
        <v>63</v>
      </c>
      <c r="S65">
        <f t="shared" si="4"/>
        <v>183</v>
      </c>
      <c r="T65">
        <f t="shared" ref="T65" si="377">COUNTIF($B$2:$B$51,"&lt;"&amp;S65)/50</f>
        <v>0.6</v>
      </c>
      <c r="V65">
        <v>63</v>
      </c>
      <c r="W65">
        <f t="shared" si="6"/>
        <v>181</v>
      </c>
      <c r="X65">
        <f t="shared" ref="X65" si="378">COUNTIF($C$2:$C$51,"&lt;"&amp;W65)/50</f>
        <v>0.62</v>
      </c>
      <c r="Z65">
        <v>63</v>
      </c>
      <c r="AA65">
        <f t="shared" si="8"/>
        <v>188</v>
      </c>
      <c r="AB65">
        <f t="shared" ref="AB65" si="379">COUNTIF($D$2:$D$51,"&lt;"&amp;AA65)/50</f>
        <v>0.62</v>
      </c>
      <c r="AD65">
        <v>63</v>
      </c>
      <c r="AE65">
        <f t="shared" si="10"/>
        <v>188</v>
      </c>
      <c r="AF65">
        <f t="shared" ref="AF65" si="380">COUNTIF($E$2:$E$51,"&lt;"&amp;AE65)/50</f>
        <v>0.62</v>
      </c>
      <c r="AH65">
        <v>63</v>
      </c>
      <c r="AI65">
        <f t="shared" si="12"/>
        <v>181</v>
      </c>
      <c r="AJ65">
        <f t="shared" ref="AJ65" si="381">COUNTIF($F$2:$F$51,"&lt;"&amp;AI65)/50</f>
        <v>0.6</v>
      </c>
    </row>
    <row r="66" spans="11:36" x14ac:dyDescent="0.25">
      <c r="K66">
        <f t="shared" si="1"/>
        <v>147.39999999999964</v>
      </c>
      <c r="L66">
        <f t="shared" si="0"/>
        <v>1.4877619215939428E-2</v>
      </c>
      <c r="N66">
        <v>64</v>
      </c>
      <c r="O66">
        <f t="shared" si="2"/>
        <v>179</v>
      </c>
      <c r="P66">
        <f t="shared" ref="P66" si="382">COUNTIF($A$2:$A$51,"&lt;="&amp;O66)/50</f>
        <v>0.64</v>
      </c>
      <c r="R66">
        <v>64</v>
      </c>
      <c r="S66">
        <f t="shared" si="4"/>
        <v>183</v>
      </c>
      <c r="T66">
        <f t="shared" ref="T66" si="383">COUNTIF($B$2:$B$51,"&lt;="&amp;S66)/50</f>
        <v>0.64</v>
      </c>
      <c r="V66">
        <v>64</v>
      </c>
      <c r="W66">
        <f t="shared" si="6"/>
        <v>181</v>
      </c>
      <c r="X66">
        <f t="shared" ref="X66" si="384">COUNTIF($C$2:$C$51,"&lt;="&amp;W66)/50</f>
        <v>0.68</v>
      </c>
      <c r="Z66">
        <v>64</v>
      </c>
      <c r="AA66">
        <f t="shared" si="8"/>
        <v>188</v>
      </c>
      <c r="AB66">
        <f t="shared" ref="AB66" si="385">COUNTIF($D$2:$D$51,"&lt;="&amp;AA66)/50</f>
        <v>0.68</v>
      </c>
      <c r="AD66">
        <v>64</v>
      </c>
      <c r="AE66">
        <f t="shared" si="10"/>
        <v>188</v>
      </c>
      <c r="AF66">
        <f t="shared" ref="AF66" si="386">COUNTIF($E$2:$E$51,"&lt;="&amp;AE66)/50</f>
        <v>0.64</v>
      </c>
      <c r="AH66">
        <v>64</v>
      </c>
      <c r="AI66">
        <f t="shared" si="12"/>
        <v>181</v>
      </c>
      <c r="AJ66">
        <f t="shared" ref="AJ66" si="387">COUNTIF($F$2:$F$51,"&lt;="&amp;AI66)/50</f>
        <v>0.64</v>
      </c>
    </row>
    <row r="67" spans="11:36" x14ac:dyDescent="0.25">
      <c r="K67">
        <f t="shared" si="1"/>
        <v>147.49999999999963</v>
      </c>
      <c r="L67">
        <f t="shared" ref="L67:L130" si="388">_xlfn.NORM.DIST(K67,$I$1,$I$2,TRUE)</f>
        <v>1.5130140010234872E-2</v>
      </c>
      <c r="N67">
        <v>65</v>
      </c>
      <c r="O67">
        <f t="shared" si="2"/>
        <v>180</v>
      </c>
      <c r="P67">
        <f t="shared" ref="P67" si="389">COUNTIF($A$2:$A$51,"&lt;"&amp;O67)/50</f>
        <v>0.64</v>
      </c>
      <c r="R67">
        <v>65</v>
      </c>
      <c r="S67">
        <f t="shared" si="4"/>
        <v>184</v>
      </c>
      <c r="T67">
        <f t="shared" ref="T67" si="390">COUNTIF($B$2:$B$51,"&lt;"&amp;S67)/50</f>
        <v>0.64</v>
      </c>
      <c r="V67">
        <v>65</v>
      </c>
      <c r="W67">
        <f t="shared" si="6"/>
        <v>181</v>
      </c>
      <c r="X67">
        <f t="shared" ref="X67" si="391">COUNTIF($C$2:$C$51,"&lt;"&amp;W67)/50</f>
        <v>0.62</v>
      </c>
      <c r="Z67">
        <v>65</v>
      </c>
      <c r="AA67">
        <f t="shared" si="8"/>
        <v>188</v>
      </c>
      <c r="AB67">
        <f t="shared" ref="AB67" si="392">COUNTIF($D$2:$D$51,"&lt;"&amp;AA67)/50</f>
        <v>0.62</v>
      </c>
      <c r="AD67">
        <v>65</v>
      </c>
      <c r="AE67">
        <f t="shared" si="10"/>
        <v>189</v>
      </c>
      <c r="AF67">
        <f t="shared" ref="AF67" si="393">COUNTIF($E$2:$E$51,"&lt;"&amp;AE67)/50</f>
        <v>0.64</v>
      </c>
      <c r="AH67">
        <v>65</v>
      </c>
      <c r="AI67">
        <f t="shared" si="12"/>
        <v>184</v>
      </c>
      <c r="AJ67">
        <f t="shared" ref="AJ67" si="394">COUNTIF($F$2:$F$51,"&lt;"&amp;AI67)/50</f>
        <v>0.64</v>
      </c>
    </row>
    <row r="68" spans="11:36" x14ac:dyDescent="0.25">
      <c r="K68">
        <f t="shared" ref="K68:K131" si="395">K67+0.1</f>
        <v>147.59999999999962</v>
      </c>
      <c r="L68">
        <f t="shared" si="388"/>
        <v>1.5386334783924486E-2</v>
      </c>
      <c r="N68">
        <v>66</v>
      </c>
      <c r="O68">
        <f t="shared" ref="O68:O102" si="396">SMALL($A$2:$A$51,(N68+1)/2)</f>
        <v>180</v>
      </c>
      <c r="P68">
        <f t="shared" ref="P68" si="397">COUNTIF($A$2:$A$51,"&lt;="&amp;O68)/50</f>
        <v>0.68</v>
      </c>
      <c r="R68">
        <v>66</v>
      </c>
      <c r="S68">
        <f t="shared" ref="S68:S102" si="398">SMALL($B$2:$B$51,(R68+1)/2)</f>
        <v>184</v>
      </c>
      <c r="T68">
        <f t="shared" ref="T68" si="399">COUNTIF($B$2:$B$51,"&lt;="&amp;S68)/50</f>
        <v>0.66</v>
      </c>
      <c r="V68">
        <v>66</v>
      </c>
      <c r="W68">
        <f t="shared" ref="W68:W102" si="400">SMALL($C$2:$C$51,(V68+1)/2)</f>
        <v>181</v>
      </c>
      <c r="X68">
        <f t="shared" ref="X68" si="401">COUNTIF($C$2:$C$51,"&lt;="&amp;W68)/50</f>
        <v>0.68</v>
      </c>
      <c r="Z68">
        <v>66</v>
      </c>
      <c r="AA68">
        <f t="shared" ref="AA68:AA102" si="402">SMALL($D$2:$D$51,(Z68+1)/2)</f>
        <v>188</v>
      </c>
      <c r="AB68">
        <f t="shared" ref="AB68" si="403">COUNTIF($D$2:$D$51,"&lt;="&amp;AA68)/50</f>
        <v>0.68</v>
      </c>
      <c r="AD68">
        <v>66</v>
      </c>
      <c r="AE68">
        <f t="shared" ref="AE68:AE102" si="404">SMALL($E$2:$E$51,(AD68+1)/2)</f>
        <v>189</v>
      </c>
      <c r="AF68">
        <f t="shared" ref="AF68" si="405">COUNTIF($E$2:$E$51,"&lt;="&amp;AE68)/50</f>
        <v>0.66</v>
      </c>
      <c r="AH68">
        <v>66</v>
      </c>
      <c r="AI68">
        <f t="shared" ref="AI68:AI102" si="406">SMALL($F$2:$F$51,(AH68+1)/2)</f>
        <v>184</v>
      </c>
      <c r="AJ68">
        <f t="shared" ref="AJ68" si="407">COUNTIF($F$2:$F$51,"&lt;="&amp;AI68)/50</f>
        <v>0.68</v>
      </c>
    </row>
    <row r="69" spans="11:36" x14ac:dyDescent="0.25">
      <c r="K69">
        <f t="shared" si="395"/>
        <v>147.69999999999962</v>
      </c>
      <c r="L69">
        <f t="shared" si="388"/>
        <v>1.5646245438726759E-2</v>
      </c>
      <c r="N69">
        <v>67</v>
      </c>
      <c r="O69">
        <f t="shared" si="396"/>
        <v>180</v>
      </c>
      <c r="P69">
        <f t="shared" ref="P69" si="408">COUNTIF($A$2:$A$51,"&lt;"&amp;O69)/50</f>
        <v>0.64</v>
      </c>
      <c r="R69">
        <v>67</v>
      </c>
      <c r="S69">
        <f t="shared" si="398"/>
        <v>188</v>
      </c>
      <c r="T69">
        <f t="shared" ref="T69" si="409">COUNTIF($B$2:$B$51,"&lt;"&amp;S69)/50</f>
        <v>0.66</v>
      </c>
      <c r="V69">
        <v>67</v>
      </c>
      <c r="W69">
        <f t="shared" si="400"/>
        <v>181</v>
      </c>
      <c r="X69">
        <f t="shared" ref="X69" si="410">COUNTIF($C$2:$C$51,"&lt;"&amp;W69)/50</f>
        <v>0.62</v>
      </c>
      <c r="Z69">
        <v>67</v>
      </c>
      <c r="AA69">
        <f t="shared" si="402"/>
        <v>188</v>
      </c>
      <c r="AB69">
        <f t="shared" ref="AB69" si="411">COUNTIF($D$2:$D$51,"&lt;"&amp;AA69)/50</f>
        <v>0.62</v>
      </c>
      <c r="AD69">
        <v>67</v>
      </c>
      <c r="AE69">
        <f t="shared" si="404"/>
        <v>190</v>
      </c>
      <c r="AF69">
        <f t="shared" ref="AF69" si="412">COUNTIF($E$2:$E$51,"&lt;"&amp;AE69)/50</f>
        <v>0.66</v>
      </c>
      <c r="AH69">
        <v>67</v>
      </c>
      <c r="AI69">
        <f t="shared" si="406"/>
        <v>184</v>
      </c>
      <c r="AJ69">
        <f t="shared" ref="AJ69" si="413">COUNTIF($F$2:$F$51,"&lt;"&amp;AI69)/50</f>
        <v>0.64</v>
      </c>
    </row>
    <row r="70" spans="11:36" x14ac:dyDescent="0.25">
      <c r="K70">
        <f t="shared" si="395"/>
        <v>147.79999999999961</v>
      </c>
      <c r="L70">
        <f t="shared" si="388"/>
        <v>1.5909914151420707E-2</v>
      </c>
      <c r="N70">
        <v>68</v>
      </c>
      <c r="O70">
        <f t="shared" si="396"/>
        <v>180</v>
      </c>
      <c r="P70">
        <f t="shared" ref="P70" si="414">COUNTIF($A$2:$A$51,"&lt;="&amp;O70)/50</f>
        <v>0.68</v>
      </c>
      <c r="R70">
        <v>68</v>
      </c>
      <c r="S70">
        <f t="shared" si="398"/>
        <v>188</v>
      </c>
      <c r="T70">
        <f t="shared" ref="T70" si="415">COUNTIF($B$2:$B$51,"&lt;="&amp;S70)/50</f>
        <v>0.68</v>
      </c>
      <c r="V70">
        <v>68</v>
      </c>
      <c r="W70">
        <f t="shared" si="400"/>
        <v>181</v>
      </c>
      <c r="X70">
        <f t="shared" ref="X70" si="416">COUNTIF($C$2:$C$51,"&lt;="&amp;W70)/50</f>
        <v>0.68</v>
      </c>
      <c r="Z70">
        <v>68</v>
      </c>
      <c r="AA70">
        <f t="shared" si="402"/>
        <v>188</v>
      </c>
      <c r="AB70">
        <f t="shared" ref="AB70" si="417">COUNTIF($D$2:$D$51,"&lt;="&amp;AA70)/50</f>
        <v>0.68</v>
      </c>
      <c r="AD70">
        <v>68</v>
      </c>
      <c r="AE70">
        <f t="shared" si="404"/>
        <v>190</v>
      </c>
      <c r="AF70">
        <f t="shared" ref="AF70" si="418">COUNTIF($E$2:$E$51,"&lt;="&amp;AE70)/50</f>
        <v>0.68</v>
      </c>
      <c r="AH70">
        <v>68</v>
      </c>
      <c r="AI70">
        <f t="shared" si="406"/>
        <v>184</v>
      </c>
      <c r="AJ70">
        <f t="shared" ref="AJ70" si="419">COUNTIF($F$2:$F$51,"&lt;="&amp;AI70)/50</f>
        <v>0.68</v>
      </c>
    </row>
    <row r="71" spans="11:36" x14ac:dyDescent="0.25">
      <c r="K71">
        <f t="shared" si="395"/>
        <v>147.89999999999961</v>
      </c>
      <c r="L71">
        <f t="shared" si="388"/>
        <v>1.6177383372165025E-2</v>
      </c>
      <c r="N71">
        <v>69</v>
      </c>
      <c r="O71">
        <f t="shared" si="396"/>
        <v>181</v>
      </c>
      <c r="P71">
        <f t="shared" ref="P71" si="420">COUNTIF($A$2:$A$51,"&lt;"&amp;O71)/50</f>
        <v>0.68</v>
      </c>
      <c r="R71">
        <v>69</v>
      </c>
      <c r="S71">
        <f t="shared" si="398"/>
        <v>189</v>
      </c>
      <c r="T71">
        <f t="shared" ref="T71" si="421">COUNTIF($B$2:$B$51,"&lt;"&amp;S71)/50</f>
        <v>0.68</v>
      </c>
      <c r="V71">
        <v>69</v>
      </c>
      <c r="W71">
        <f t="shared" si="400"/>
        <v>184</v>
      </c>
      <c r="X71">
        <f t="shared" ref="X71" si="422">COUNTIF($C$2:$C$51,"&lt;"&amp;W71)/50</f>
        <v>0.68</v>
      </c>
      <c r="Z71">
        <v>69</v>
      </c>
      <c r="AA71">
        <f t="shared" si="402"/>
        <v>189</v>
      </c>
      <c r="AB71">
        <f t="shared" ref="AB71" si="423">COUNTIF($D$2:$D$51,"&lt;"&amp;AA71)/50</f>
        <v>0.68</v>
      </c>
      <c r="AD71">
        <v>69</v>
      </c>
      <c r="AE71">
        <f t="shared" si="404"/>
        <v>191</v>
      </c>
      <c r="AF71">
        <f t="shared" ref="AF71" si="424">COUNTIF($E$2:$E$51,"&lt;"&amp;AE71)/50</f>
        <v>0.68</v>
      </c>
      <c r="AH71">
        <v>69</v>
      </c>
      <c r="AI71">
        <f t="shared" si="406"/>
        <v>185</v>
      </c>
      <c r="AJ71">
        <f t="shared" ref="AJ71" si="425">COUNTIF($F$2:$F$51,"&lt;"&amp;AI71)/50</f>
        <v>0.68</v>
      </c>
    </row>
    <row r="72" spans="11:36" x14ac:dyDescent="0.25">
      <c r="K72">
        <f t="shared" si="395"/>
        <v>147.9999999999996</v>
      </c>
      <c r="L72">
        <f t="shared" si="388"/>
        <v>1.6448695822744237E-2</v>
      </c>
      <c r="N72">
        <v>70</v>
      </c>
      <c r="O72">
        <f t="shared" si="396"/>
        <v>181</v>
      </c>
      <c r="P72">
        <f t="shared" ref="P72" si="426">COUNTIF($A$2:$A$51,"&lt;="&amp;O72)/50</f>
        <v>0.7</v>
      </c>
      <c r="R72">
        <v>70</v>
      </c>
      <c r="S72">
        <f t="shared" si="398"/>
        <v>189</v>
      </c>
      <c r="T72">
        <f t="shared" ref="T72" si="427">COUNTIF($B$2:$B$51,"&lt;="&amp;S72)/50</f>
        <v>0.72</v>
      </c>
      <c r="V72">
        <v>70</v>
      </c>
      <c r="W72">
        <f t="shared" si="400"/>
        <v>184</v>
      </c>
      <c r="X72">
        <f t="shared" ref="X72" si="428">COUNTIF($C$2:$C$51,"&lt;="&amp;W72)/50</f>
        <v>0.74</v>
      </c>
      <c r="Z72">
        <v>70</v>
      </c>
      <c r="AA72">
        <f t="shared" si="402"/>
        <v>189</v>
      </c>
      <c r="AB72">
        <f t="shared" ref="AB72" si="429">COUNTIF($D$2:$D$51,"&lt;="&amp;AA72)/50</f>
        <v>0.72</v>
      </c>
      <c r="AD72">
        <v>70</v>
      </c>
      <c r="AE72">
        <f t="shared" si="404"/>
        <v>191</v>
      </c>
      <c r="AF72">
        <f t="shared" ref="AF72" si="430">COUNTIF($E$2:$E$51,"&lt;="&amp;AE72)/50</f>
        <v>0.74</v>
      </c>
      <c r="AH72">
        <v>70</v>
      </c>
      <c r="AI72">
        <f t="shared" si="406"/>
        <v>185</v>
      </c>
      <c r="AJ72">
        <f t="shared" ref="AJ72" si="431">COUNTIF($F$2:$F$51,"&lt;="&amp;AI72)/50</f>
        <v>0.7</v>
      </c>
    </row>
    <row r="73" spans="11:36" x14ac:dyDescent="0.25">
      <c r="K73">
        <f t="shared" si="395"/>
        <v>148.0999999999996</v>
      </c>
      <c r="L73">
        <f t="shared" si="388"/>
        <v>1.6723894494740571E-2</v>
      </c>
      <c r="N73">
        <v>71</v>
      </c>
      <c r="O73">
        <f t="shared" si="396"/>
        <v>182</v>
      </c>
      <c r="P73">
        <f t="shared" ref="P73" si="432">COUNTIF($A$2:$A$51,"&lt;"&amp;O73)/50</f>
        <v>0.7</v>
      </c>
      <c r="R73">
        <v>71</v>
      </c>
      <c r="S73">
        <f t="shared" si="398"/>
        <v>189</v>
      </c>
      <c r="T73">
        <f t="shared" ref="T73" si="433">COUNTIF($B$2:$B$51,"&lt;"&amp;S73)/50</f>
        <v>0.68</v>
      </c>
      <c r="V73">
        <v>71</v>
      </c>
      <c r="W73">
        <f t="shared" si="400"/>
        <v>184</v>
      </c>
      <c r="X73">
        <f t="shared" ref="X73" si="434">COUNTIF($C$2:$C$51,"&lt;"&amp;W73)/50</f>
        <v>0.68</v>
      </c>
      <c r="Z73">
        <v>71</v>
      </c>
      <c r="AA73">
        <f t="shared" si="402"/>
        <v>189</v>
      </c>
      <c r="AB73">
        <f t="shared" ref="AB73" si="435">COUNTIF($D$2:$D$51,"&lt;"&amp;AA73)/50</f>
        <v>0.68</v>
      </c>
      <c r="AD73">
        <v>71</v>
      </c>
      <c r="AE73">
        <f t="shared" si="404"/>
        <v>191</v>
      </c>
      <c r="AF73">
        <f t="shared" ref="AF73" si="436">COUNTIF($E$2:$E$51,"&lt;"&amp;AE73)/50</f>
        <v>0.68</v>
      </c>
      <c r="AH73">
        <v>71</v>
      </c>
      <c r="AI73">
        <f t="shared" si="406"/>
        <v>186</v>
      </c>
      <c r="AJ73">
        <f t="shared" ref="AJ73" si="437">COUNTIF($F$2:$F$51,"&lt;"&amp;AI73)/50</f>
        <v>0.7</v>
      </c>
    </row>
    <row r="74" spans="11:36" x14ac:dyDescent="0.25">
      <c r="K74">
        <f t="shared" si="395"/>
        <v>148.19999999999959</v>
      </c>
      <c r="L74">
        <f t="shared" si="388"/>
        <v>1.7003022647631649E-2</v>
      </c>
      <c r="N74">
        <v>72</v>
      </c>
      <c r="O74">
        <f t="shared" si="396"/>
        <v>182</v>
      </c>
      <c r="P74">
        <f t="shared" ref="P74" si="438">COUNTIF($A$2:$A$51,"&lt;="&amp;O74)/50</f>
        <v>0.72</v>
      </c>
      <c r="R74">
        <v>72</v>
      </c>
      <c r="S74">
        <f t="shared" si="398"/>
        <v>189</v>
      </c>
      <c r="T74">
        <f t="shared" ref="T74" si="439">COUNTIF($B$2:$B$51,"&lt;="&amp;S74)/50</f>
        <v>0.72</v>
      </c>
      <c r="V74">
        <v>72</v>
      </c>
      <c r="W74">
        <f t="shared" si="400"/>
        <v>184</v>
      </c>
      <c r="X74">
        <f t="shared" ref="X74" si="440">COUNTIF($C$2:$C$51,"&lt;="&amp;W74)/50</f>
        <v>0.74</v>
      </c>
      <c r="Z74">
        <v>72</v>
      </c>
      <c r="AA74">
        <f t="shared" si="402"/>
        <v>189</v>
      </c>
      <c r="AB74">
        <f t="shared" ref="AB74" si="441">COUNTIF($D$2:$D$51,"&lt;="&amp;AA74)/50</f>
        <v>0.72</v>
      </c>
      <c r="AD74">
        <v>72</v>
      </c>
      <c r="AE74">
        <f t="shared" si="404"/>
        <v>191</v>
      </c>
      <c r="AF74">
        <f t="shared" ref="AF74" si="442">COUNTIF($E$2:$E$51,"&lt;="&amp;AE74)/50</f>
        <v>0.74</v>
      </c>
      <c r="AH74">
        <v>72</v>
      </c>
      <c r="AI74">
        <f t="shared" si="406"/>
        <v>186</v>
      </c>
      <c r="AJ74">
        <f t="shared" ref="AJ74" si="443">COUNTIF($F$2:$F$51,"&lt;="&amp;AI74)/50</f>
        <v>0.72</v>
      </c>
    </row>
    <row r="75" spans="11:36" x14ac:dyDescent="0.25">
      <c r="K75">
        <f t="shared" si="395"/>
        <v>148.29999999999959</v>
      </c>
      <c r="L75">
        <f t="shared" si="388"/>
        <v>1.7286123806812648E-2</v>
      </c>
      <c r="N75">
        <v>73</v>
      </c>
      <c r="O75">
        <f t="shared" si="396"/>
        <v>184</v>
      </c>
      <c r="P75">
        <f t="shared" ref="P75" si="444">COUNTIF($A$2:$A$51,"&lt;"&amp;O75)/50</f>
        <v>0.72</v>
      </c>
      <c r="R75">
        <v>73</v>
      </c>
      <c r="S75">
        <f t="shared" si="398"/>
        <v>191</v>
      </c>
      <c r="T75">
        <f t="shared" ref="T75" si="445">COUNTIF($B$2:$B$51,"&lt;"&amp;S75)/50</f>
        <v>0.72</v>
      </c>
      <c r="V75">
        <v>73</v>
      </c>
      <c r="W75">
        <f t="shared" si="400"/>
        <v>184</v>
      </c>
      <c r="X75">
        <f t="shared" ref="X75" si="446">COUNTIF($C$2:$C$51,"&lt;"&amp;W75)/50</f>
        <v>0.68</v>
      </c>
      <c r="Z75">
        <v>73</v>
      </c>
      <c r="AA75">
        <f t="shared" si="402"/>
        <v>190</v>
      </c>
      <c r="AB75">
        <f t="shared" ref="AB75" si="447">COUNTIF($D$2:$D$51,"&lt;"&amp;AA75)/50</f>
        <v>0.72</v>
      </c>
      <c r="AD75">
        <v>73</v>
      </c>
      <c r="AE75">
        <f t="shared" si="404"/>
        <v>191</v>
      </c>
      <c r="AF75">
        <f t="shared" ref="AF75" si="448">COUNTIF($E$2:$E$51,"&lt;"&amp;AE75)/50</f>
        <v>0.68</v>
      </c>
      <c r="AH75">
        <v>73</v>
      </c>
      <c r="AI75">
        <f t="shared" si="406"/>
        <v>187</v>
      </c>
      <c r="AJ75">
        <f t="shared" ref="AJ75" si="449">COUNTIF($F$2:$F$51,"&lt;"&amp;AI75)/50</f>
        <v>0.72</v>
      </c>
    </row>
    <row r="76" spans="11:36" x14ac:dyDescent="0.25">
      <c r="K76">
        <f t="shared" si="395"/>
        <v>148.39999999999958</v>
      </c>
      <c r="L76">
        <f t="shared" si="388"/>
        <v>1.7573241761542759E-2</v>
      </c>
      <c r="N76">
        <v>74</v>
      </c>
      <c r="O76">
        <f t="shared" si="396"/>
        <v>184</v>
      </c>
      <c r="P76">
        <f t="shared" ref="P76" si="450">COUNTIF($A$2:$A$51,"&lt;="&amp;O76)/50</f>
        <v>0.74</v>
      </c>
      <c r="R76">
        <v>74</v>
      </c>
      <c r="S76">
        <f t="shared" si="398"/>
        <v>191</v>
      </c>
      <c r="T76">
        <f t="shared" ref="T76" si="451">COUNTIF($B$2:$B$51,"&lt;="&amp;S76)/50</f>
        <v>0.76</v>
      </c>
      <c r="V76">
        <v>74</v>
      </c>
      <c r="W76">
        <f t="shared" si="400"/>
        <v>184</v>
      </c>
      <c r="X76">
        <f t="shared" ref="X76" si="452">COUNTIF($C$2:$C$51,"&lt;="&amp;W76)/50</f>
        <v>0.74</v>
      </c>
      <c r="Z76">
        <v>74</v>
      </c>
      <c r="AA76">
        <f t="shared" si="402"/>
        <v>190</v>
      </c>
      <c r="AB76">
        <f t="shared" ref="AB76" si="453">COUNTIF($D$2:$D$51,"&lt;="&amp;AA76)/50</f>
        <v>0.8</v>
      </c>
      <c r="AD76">
        <v>74</v>
      </c>
      <c r="AE76">
        <f t="shared" si="404"/>
        <v>191</v>
      </c>
      <c r="AF76">
        <f t="shared" ref="AF76" si="454">COUNTIF($E$2:$E$51,"&lt;="&amp;AE76)/50</f>
        <v>0.74</v>
      </c>
      <c r="AH76">
        <v>74</v>
      </c>
      <c r="AI76">
        <f t="shared" si="406"/>
        <v>187</v>
      </c>
      <c r="AJ76">
        <f t="shared" ref="AJ76" si="455">COUNTIF($F$2:$F$51,"&lt;="&amp;AI76)/50</f>
        <v>0.74</v>
      </c>
    </row>
    <row r="77" spans="11:36" x14ac:dyDescent="0.25">
      <c r="K77">
        <f t="shared" si="395"/>
        <v>148.49999999999957</v>
      </c>
      <c r="L77">
        <f t="shared" si="388"/>
        <v>1.7864420562815297E-2</v>
      </c>
      <c r="N77">
        <v>75</v>
      </c>
      <c r="O77">
        <f t="shared" si="396"/>
        <v>185</v>
      </c>
      <c r="P77">
        <f t="shared" ref="P77" si="456">COUNTIF($A$2:$A$51,"&lt;"&amp;O77)/50</f>
        <v>0.74</v>
      </c>
      <c r="R77">
        <v>75</v>
      </c>
      <c r="S77">
        <f t="shared" si="398"/>
        <v>191</v>
      </c>
      <c r="T77">
        <f t="shared" ref="T77" si="457">COUNTIF($B$2:$B$51,"&lt;"&amp;S77)/50</f>
        <v>0.72</v>
      </c>
      <c r="V77">
        <v>75</v>
      </c>
      <c r="W77">
        <f t="shared" si="400"/>
        <v>185</v>
      </c>
      <c r="X77">
        <f t="shared" ref="X77" si="458">COUNTIF($C$2:$C$51,"&lt;"&amp;W77)/50</f>
        <v>0.74</v>
      </c>
      <c r="Z77">
        <v>75</v>
      </c>
      <c r="AA77">
        <f t="shared" si="402"/>
        <v>190</v>
      </c>
      <c r="AB77">
        <f t="shared" ref="AB77" si="459">COUNTIF($D$2:$D$51,"&lt;"&amp;AA77)/50</f>
        <v>0.72</v>
      </c>
      <c r="AD77">
        <v>75</v>
      </c>
      <c r="AE77">
        <f t="shared" si="404"/>
        <v>192</v>
      </c>
      <c r="AF77">
        <f t="shared" ref="AF77" si="460">COUNTIF($E$2:$E$51,"&lt;"&amp;AE77)/50</f>
        <v>0.74</v>
      </c>
      <c r="AH77">
        <v>75</v>
      </c>
      <c r="AI77">
        <f t="shared" si="406"/>
        <v>188</v>
      </c>
      <c r="AJ77">
        <f t="shared" ref="AJ77" si="461">COUNTIF($F$2:$F$51,"&lt;"&amp;AI77)/50</f>
        <v>0.74</v>
      </c>
    </row>
    <row r="78" spans="11:36" x14ac:dyDescent="0.25">
      <c r="K78">
        <f t="shared" si="395"/>
        <v>148.59999999999957</v>
      </c>
      <c r="L78">
        <f t="shared" si="388"/>
        <v>1.8159704521150382E-2</v>
      </c>
      <c r="N78">
        <v>76</v>
      </c>
      <c r="O78">
        <f t="shared" si="396"/>
        <v>185</v>
      </c>
      <c r="P78">
        <f t="shared" ref="P78" si="462">COUNTIF($A$2:$A$51,"&lt;="&amp;O78)/50</f>
        <v>0.78</v>
      </c>
      <c r="R78">
        <v>76</v>
      </c>
      <c r="S78">
        <f t="shared" si="398"/>
        <v>191</v>
      </c>
      <c r="T78">
        <f t="shared" ref="T78" si="463">COUNTIF($B$2:$B$51,"&lt;="&amp;S78)/50</f>
        <v>0.76</v>
      </c>
      <c r="V78">
        <v>76</v>
      </c>
      <c r="W78">
        <f t="shared" si="400"/>
        <v>185</v>
      </c>
      <c r="X78">
        <f t="shared" ref="X78" si="464">COUNTIF($C$2:$C$51,"&lt;="&amp;W78)/50</f>
        <v>0.76</v>
      </c>
      <c r="Z78">
        <v>76</v>
      </c>
      <c r="AA78">
        <f t="shared" si="402"/>
        <v>190</v>
      </c>
      <c r="AB78">
        <f t="shared" ref="AB78" si="465">COUNTIF($D$2:$D$51,"&lt;="&amp;AA78)/50</f>
        <v>0.8</v>
      </c>
      <c r="AD78">
        <v>76</v>
      </c>
      <c r="AE78">
        <f t="shared" si="404"/>
        <v>192</v>
      </c>
      <c r="AF78">
        <f t="shared" ref="AF78" si="466">COUNTIF($E$2:$E$51,"&lt;="&amp;AE78)/50</f>
        <v>0.82</v>
      </c>
      <c r="AH78">
        <v>76</v>
      </c>
      <c r="AI78">
        <f t="shared" si="406"/>
        <v>188</v>
      </c>
      <c r="AJ78">
        <f t="shared" ref="AJ78" si="467">COUNTIF($F$2:$F$51,"&lt;="&amp;AI78)/50</f>
        <v>0.76</v>
      </c>
    </row>
    <row r="79" spans="11:36" x14ac:dyDescent="0.25">
      <c r="K79">
        <f t="shared" si="395"/>
        <v>148.69999999999956</v>
      </c>
      <c r="L79">
        <f t="shared" si="388"/>
        <v>1.8459138204310305E-2</v>
      </c>
      <c r="N79">
        <v>77</v>
      </c>
      <c r="O79">
        <f t="shared" si="396"/>
        <v>185</v>
      </c>
      <c r="P79">
        <f t="shared" ref="P79" si="468">COUNTIF($A$2:$A$51,"&lt;"&amp;O79)/50</f>
        <v>0.74</v>
      </c>
      <c r="R79">
        <v>77</v>
      </c>
      <c r="S79">
        <f t="shared" si="398"/>
        <v>192</v>
      </c>
      <c r="T79">
        <f t="shared" ref="T79" si="469">COUNTIF($B$2:$B$51,"&lt;"&amp;S79)/50</f>
        <v>0.76</v>
      </c>
      <c r="V79">
        <v>77</v>
      </c>
      <c r="W79">
        <f t="shared" si="400"/>
        <v>187</v>
      </c>
      <c r="X79">
        <f t="shared" ref="X79" si="470">COUNTIF($C$2:$C$51,"&lt;"&amp;W79)/50</f>
        <v>0.76</v>
      </c>
      <c r="Z79">
        <v>77</v>
      </c>
      <c r="AA79">
        <f t="shared" si="402"/>
        <v>190</v>
      </c>
      <c r="AB79">
        <f t="shared" ref="AB79" si="471">COUNTIF($D$2:$D$51,"&lt;"&amp;AA79)/50</f>
        <v>0.72</v>
      </c>
      <c r="AD79">
        <v>77</v>
      </c>
      <c r="AE79">
        <f t="shared" si="404"/>
        <v>192</v>
      </c>
      <c r="AF79">
        <f t="shared" ref="AF79" si="472">COUNTIF($E$2:$E$51,"&lt;"&amp;AE79)/50</f>
        <v>0.74</v>
      </c>
      <c r="AH79">
        <v>77</v>
      </c>
      <c r="AI79">
        <f t="shared" si="406"/>
        <v>189</v>
      </c>
      <c r="AJ79">
        <f t="shared" ref="AJ79" si="473">COUNTIF($F$2:$F$51,"&lt;"&amp;AI79)/50</f>
        <v>0.76</v>
      </c>
    </row>
    <row r="80" spans="11:36" x14ac:dyDescent="0.25">
      <c r="K80">
        <f t="shared" si="395"/>
        <v>148.79999999999956</v>
      </c>
      <c r="L80">
        <f t="shared" si="388"/>
        <v>1.8762766434936407E-2</v>
      </c>
      <c r="N80">
        <v>78</v>
      </c>
      <c r="O80">
        <f t="shared" si="396"/>
        <v>185</v>
      </c>
      <c r="P80">
        <f t="shared" ref="P80" si="474">COUNTIF($A$2:$A$51,"&lt;="&amp;O80)/50</f>
        <v>0.78</v>
      </c>
      <c r="R80">
        <v>78</v>
      </c>
      <c r="S80">
        <f t="shared" si="398"/>
        <v>192</v>
      </c>
      <c r="T80">
        <f t="shared" ref="T80" si="475">COUNTIF($B$2:$B$51,"&lt;="&amp;S80)/50</f>
        <v>0.82</v>
      </c>
      <c r="V80">
        <v>78</v>
      </c>
      <c r="W80">
        <f t="shared" si="400"/>
        <v>187</v>
      </c>
      <c r="X80">
        <f t="shared" ref="X80" si="476">COUNTIF($C$2:$C$51,"&lt;="&amp;W80)/50</f>
        <v>0.78</v>
      </c>
      <c r="Z80">
        <v>78</v>
      </c>
      <c r="AA80">
        <f t="shared" si="402"/>
        <v>190</v>
      </c>
      <c r="AB80">
        <f t="shared" ref="AB80" si="477">COUNTIF($D$2:$D$51,"&lt;="&amp;AA80)/50</f>
        <v>0.8</v>
      </c>
      <c r="AD80">
        <v>78</v>
      </c>
      <c r="AE80">
        <f t="shared" si="404"/>
        <v>192</v>
      </c>
      <c r="AF80">
        <f t="shared" ref="AF80" si="478">COUNTIF($E$2:$E$51,"&lt;="&amp;AE80)/50</f>
        <v>0.82</v>
      </c>
      <c r="AH80">
        <v>78</v>
      </c>
      <c r="AI80">
        <f t="shared" si="406"/>
        <v>189</v>
      </c>
      <c r="AJ80">
        <f t="shared" ref="AJ80" si="479">COUNTIF($F$2:$F$51,"&lt;="&amp;AI80)/50</f>
        <v>0.78</v>
      </c>
    </row>
    <row r="81" spans="11:36" x14ac:dyDescent="0.25">
      <c r="K81">
        <f t="shared" si="395"/>
        <v>148.89999999999955</v>
      </c>
      <c r="L81">
        <f t="shared" si="388"/>
        <v>1.9070634288107194E-2</v>
      </c>
      <c r="N81">
        <v>79</v>
      </c>
      <c r="O81">
        <f t="shared" si="396"/>
        <v>187</v>
      </c>
      <c r="P81">
        <f t="shared" ref="P81" si="480">COUNTIF($A$2:$A$51,"&lt;"&amp;O81)/50</f>
        <v>0.78</v>
      </c>
      <c r="R81">
        <v>79</v>
      </c>
      <c r="S81">
        <f t="shared" si="398"/>
        <v>192</v>
      </c>
      <c r="T81">
        <f t="shared" ref="T81" si="481">COUNTIF($B$2:$B$51,"&lt;"&amp;S81)/50</f>
        <v>0.76</v>
      </c>
      <c r="V81">
        <v>79</v>
      </c>
      <c r="W81">
        <f t="shared" si="400"/>
        <v>188</v>
      </c>
      <c r="X81">
        <f t="shared" ref="X81" si="482">COUNTIF($C$2:$C$51,"&lt;"&amp;W81)/50</f>
        <v>0.78</v>
      </c>
      <c r="Z81">
        <v>79</v>
      </c>
      <c r="AA81">
        <f t="shared" si="402"/>
        <v>190</v>
      </c>
      <c r="AB81">
        <f t="shared" ref="AB81" si="483">COUNTIF($D$2:$D$51,"&lt;"&amp;AA81)/50</f>
        <v>0.72</v>
      </c>
      <c r="AD81">
        <v>79</v>
      </c>
      <c r="AE81">
        <f t="shared" si="404"/>
        <v>192</v>
      </c>
      <c r="AF81">
        <f t="shared" ref="AF81" si="484">COUNTIF($E$2:$E$51,"&lt;"&amp;AE81)/50</f>
        <v>0.74</v>
      </c>
      <c r="AH81">
        <v>79</v>
      </c>
      <c r="AI81">
        <f t="shared" si="406"/>
        <v>191</v>
      </c>
      <c r="AJ81">
        <f t="shared" ref="AJ81" si="485">COUNTIF($F$2:$F$51,"&lt;"&amp;AI81)/50</f>
        <v>0.78</v>
      </c>
    </row>
    <row r="82" spans="11:36" x14ac:dyDescent="0.25">
      <c r="K82">
        <f t="shared" si="395"/>
        <v>148.99999999999955</v>
      </c>
      <c r="L82">
        <f t="shared" si="388"/>
        <v>1.9382787088817157E-2</v>
      </c>
      <c r="N82">
        <v>80</v>
      </c>
      <c r="O82">
        <f t="shared" si="396"/>
        <v>187</v>
      </c>
      <c r="P82">
        <f t="shared" ref="P82" si="486">COUNTIF($A$2:$A$51,"&lt;="&amp;O82)/50</f>
        <v>0.8</v>
      </c>
      <c r="R82">
        <v>80</v>
      </c>
      <c r="S82">
        <f t="shared" si="398"/>
        <v>192</v>
      </c>
      <c r="T82">
        <f t="shared" ref="T82" si="487">COUNTIF($B$2:$B$51,"&lt;="&amp;S82)/50</f>
        <v>0.82</v>
      </c>
      <c r="V82">
        <v>80</v>
      </c>
      <c r="W82">
        <f t="shared" si="400"/>
        <v>188</v>
      </c>
      <c r="X82">
        <f t="shared" ref="X82" si="488">COUNTIF($C$2:$C$51,"&lt;="&amp;W82)/50</f>
        <v>0.8</v>
      </c>
      <c r="Z82">
        <v>80</v>
      </c>
      <c r="AA82">
        <f t="shared" si="402"/>
        <v>190</v>
      </c>
      <c r="AB82">
        <f t="shared" ref="AB82" si="489">COUNTIF($D$2:$D$51,"&lt;="&amp;AA82)/50</f>
        <v>0.8</v>
      </c>
      <c r="AD82">
        <v>80</v>
      </c>
      <c r="AE82">
        <f t="shared" si="404"/>
        <v>192</v>
      </c>
      <c r="AF82">
        <f t="shared" ref="AF82" si="490">COUNTIF($E$2:$E$51,"&lt;="&amp;AE82)/50</f>
        <v>0.82</v>
      </c>
      <c r="AH82">
        <v>80</v>
      </c>
      <c r="AI82">
        <f t="shared" si="406"/>
        <v>191</v>
      </c>
      <c r="AJ82">
        <f t="shared" ref="AJ82" si="491">COUNTIF($F$2:$F$51,"&lt;="&amp;AI82)/50</f>
        <v>0.8</v>
      </c>
    </row>
    <row r="83" spans="11:36" x14ac:dyDescent="0.25">
      <c r="K83">
        <f t="shared" si="395"/>
        <v>149.09999999999954</v>
      </c>
      <c r="L83">
        <f t="shared" si="388"/>
        <v>1.9699270409375424E-2</v>
      </c>
      <c r="N83">
        <v>81</v>
      </c>
      <c r="O83">
        <f t="shared" si="396"/>
        <v>188</v>
      </c>
      <c r="P83">
        <f t="shared" ref="P83" si="492">COUNTIF($A$2:$A$51,"&lt;"&amp;O83)/50</f>
        <v>0.8</v>
      </c>
      <c r="R83">
        <v>81</v>
      </c>
      <c r="S83">
        <f t="shared" si="398"/>
        <v>192</v>
      </c>
      <c r="T83">
        <f t="shared" ref="T83" si="493">COUNTIF($B$2:$B$51,"&lt;"&amp;S83)/50</f>
        <v>0.76</v>
      </c>
      <c r="V83">
        <v>81</v>
      </c>
      <c r="W83">
        <f t="shared" si="400"/>
        <v>190</v>
      </c>
      <c r="X83">
        <f t="shared" ref="X83" si="494">COUNTIF($C$2:$C$51,"&lt;"&amp;W83)/50</f>
        <v>0.8</v>
      </c>
      <c r="Z83">
        <v>81</v>
      </c>
      <c r="AA83">
        <f t="shared" si="402"/>
        <v>191</v>
      </c>
      <c r="AB83">
        <f t="shared" ref="AB83" si="495">COUNTIF($D$2:$D$51,"&lt;"&amp;AA83)/50</f>
        <v>0.8</v>
      </c>
      <c r="AD83">
        <v>81</v>
      </c>
      <c r="AE83">
        <f t="shared" si="404"/>
        <v>192</v>
      </c>
      <c r="AF83">
        <f t="shared" ref="AF83" si="496">COUNTIF($E$2:$E$51,"&lt;"&amp;AE83)/50</f>
        <v>0.74</v>
      </c>
      <c r="AH83">
        <v>81</v>
      </c>
      <c r="AI83">
        <f t="shared" si="406"/>
        <v>192</v>
      </c>
      <c r="AJ83">
        <f t="shared" ref="AJ83" si="497">COUNTIF($F$2:$F$51,"&lt;"&amp;AI83)/50</f>
        <v>0.8</v>
      </c>
    </row>
    <row r="84" spans="11:36" x14ac:dyDescent="0.25">
      <c r="K84">
        <f t="shared" si="395"/>
        <v>149.19999999999953</v>
      </c>
      <c r="L84">
        <f t="shared" si="388"/>
        <v>2.0020130066724106E-2</v>
      </c>
      <c r="N84">
        <v>82</v>
      </c>
      <c r="O84">
        <f t="shared" si="396"/>
        <v>188</v>
      </c>
      <c r="P84">
        <f t="shared" ref="P84" si="498">COUNTIF($A$2:$A$51,"&lt;="&amp;O84)/50</f>
        <v>0.84</v>
      </c>
      <c r="R84">
        <v>82</v>
      </c>
      <c r="S84">
        <f t="shared" si="398"/>
        <v>192</v>
      </c>
      <c r="T84">
        <f t="shared" ref="T84" si="499">COUNTIF($B$2:$B$51,"&lt;="&amp;S84)/50</f>
        <v>0.82</v>
      </c>
      <c r="V84">
        <v>82</v>
      </c>
      <c r="W84">
        <f t="shared" si="400"/>
        <v>190</v>
      </c>
      <c r="X84">
        <f t="shared" ref="X84" si="500">COUNTIF($C$2:$C$51,"&lt;="&amp;W84)/50</f>
        <v>0.82</v>
      </c>
      <c r="Z84">
        <v>82</v>
      </c>
      <c r="AA84">
        <f t="shared" si="402"/>
        <v>191</v>
      </c>
      <c r="AB84">
        <f t="shared" ref="AB84" si="501">COUNTIF($D$2:$D$51,"&lt;="&amp;AA84)/50</f>
        <v>0.84</v>
      </c>
      <c r="AD84">
        <v>82</v>
      </c>
      <c r="AE84">
        <f t="shared" si="404"/>
        <v>192</v>
      </c>
      <c r="AF84">
        <f t="shared" ref="AF84" si="502">COUNTIF($E$2:$E$51,"&lt;="&amp;AE84)/50</f>
        <v>0.82</v>
      </c>
      <c r="AH84">
        <v>82</v>
      </c>
      <c r="AI84">
        <f t="shared" si="406"/>
        <v>192</v>
      </c>
      <c r="AJ84">
        <f t="shared" ref="AJ84" si="503">COUNTIF($F$2:$F$51,"&lt;="&amp;AI84)/50</f>
        <v>0.84</v>
      </c>
    </row>
    <row r="85" spans="11:36" x14ac:dyDescent="0.25">
      <c r="K85">
        <f t="shared" si="395"/>
        <v>149.29999999999953</v>
      </c>
      <c r="L85">
        <f t="shared" si="388"/>
        <v>2.0345412119675606E-2</v>
      </c>
      <c r="N85">
        <v>83</v>
      </c>
      <c r="O85">
        <f t="shared" si="396"/>
        <v>188</v>
      </c>
      <c r="P85">
        <f t="shared" ref="P85" si="504">COUNTIF($A$2:$A$51,"&lt;"&amp;O85)/50</f>
        <v>0.8</v>
      </c>
      <c r="R85">
        <v>83</v>
      </c>
      <c r="S85">
        <f t="shared" si="398"/>
        <v>193</v>
      </c>
      <c r="T85">
        <f t="shared" ref="T85" si="505">COUNTIF($B$2:$B$51,"&lt;"&amp;S85)/50</f>
        <v>0.82</v>
      </c>
      <c r="V85">
        <v>83</v>
      </c>
      <c r="W85">
        <f t="shared" si="400"/>
        <v>193</v>
      </c>
      <c r="X85">
        <f t="shared" ref="X85" si="506">COUNTIF($C$2:$C$51,"&lt;"&amp;W85)/50</f>
        <v>0.82</v>
      </c>
      <c r="Z85">
        <v>83</v>
      </c>
      <c r="AA85">
        <f t="shared" si="402"/>
        <v>191</v>
      </c>
      <c r="AB85">
        <f t="shared" ref="AB85" si="507">COUNTIF($D$2:$D$51,"&lt;"&amp;AA85)/50</f>
        <v>0.8</v>
      </c>
      <c r="AD85">
        <v>83</v>
      </c>
      <c r="AE85">
        <f t="shared" si="404"/>
        <v>194</v>
      </c>
      <c r="AF85">
        <f t="shared" ref="AF85" si="508">COUNTIF($E$2:$E$51,"&lt;"&amp;AE85)/50</f>
        <v>0.82</v>
      </c>
      <c r="AH85">
        <v>83</v>
      </c>
      <c r="AI85">
        <f t="shared" si="406"/>
        <v>192</v>
      </c>
      <c r="AJ85">
        <f t="shared" ref="AJ85" si="509">COUNTIF($F$2:$F$51,"&lt;"&amp;AI85)/50</f>
        <v>0.8</v>
      </c>
    </row>
    <row r="86" spans="11:36" x14ac:dyDescent="0.25">
      <c r="K86">
        <f t="shared" si="395"/>
        <v>149.39999999999952</v>
      </c>
      <c r="L86">
        <f t="shared" si="388"/>
        <v>2.0675162866068457E-2</v>
      </c>
      <c r="N86">
        <v>84</v>
      </c>
      <c r="O86">
        <f t="shared" si="396"/>
        <v>188</v>
      </c>
      <c r="P86">
        <f t="shared" ref="P86" si="510">COUNTIF($A$2:$A$51,"&lt;="&amp;O86)/50</f>
        <v>0.84</v>
      </c>
      <c r="R86">
        <v>84</v>
      </c>
      <c r="S86">
        <f t="shared" si="398"/>
        <v>193</v>
      </c>
      <c r="T86">
        <f t="shared" ref="T86" si="511">COUNTIF($B$2:$B$51,"&lt;="&amp;S86)/50</f>
        <v>0.86</v>
      </c>
      <c r="V86">
        <v>84</v>
      </c>
      <c r="W86">
        <f t="shared" si="400"/>
        <v>193</v>
      </c>
      <c r="X86">
        <f t="shared" ref="X86" si="512">COUNTIF($C$2:$C$51,"&lt;="&amp;W86)/50</f>
        <v>0.84</v>
      </c>
      <c r="Z86">
        <v>84</v>
      </c>
      <c r="AA86">
        <f t="shared" si="402"/>
        <v>191</v>
      </c>
      <c r="AB86">
        <f t="shared" ref="AB86" si="513">COUNTIF($D$2:$D$51,"&lt;="&amp;AA86)/50</f>
        <v>0.84</v>
      </c>
      <c r="AD86">
        <v>84</v>
      </c>
      <c r="AE86">
        <f t="shared" si="404"/>
        <v>194</v>
      </c>
      <c r="AF86">
        <f t="shared" ref="AF86" si="514">COUNTIF($E$2:$E$51,"&lt;="&amp;AE86)/50</f>
        <v>0.86</v>
      </c>
      <c r="AH86">
        <v>84</v>
      </c>
      <c r="AI86">
        <f t="shared" si="406"/>
        <v>192</v>
      </c>
      <c r="AJ86">
        <f t="shared" ref="AJ86" si="515">COUNTIF($F$2:$F$51,"&lt;="&amp;AI86)/50</f>
        <v>0.84</v>
      </c>
    </row>
    <row r="87" spans="11:36" x14ac:dyDescent="0.25">
      <c r="K87">
        <f t="shared" si="395"/>
        <v>149.49999999999952</v>
      </c>
      <c r="L87">
        <f t="shared" si="388"/>
        <v>2.1009428839841165E-2</v>
      </c>
      <c r="N87">
        <v>85</v>
      </c>
      <c r="O87">
        <f t="shared" si="396"/>
        <v>192</v>
      </c>
      <c r="P87">
        <f t="shared" ref="P87" si="516">COUNTIF($A$2:$A$51,"&lt;"&amp;O87)/50</f>
        <v>0.84</v>
      </c>
      <c r="R87">
        <v>85</v>
      </c>
      <c r="S87">
        <f t="shared" si="398"/>
        <v>193</v>
      </c>
      <c r="T87">
        <f t="shared" ref="T87" si="517">COUNTIF($B$2:$B$51,"&lt;"&amp;S87)/50</f>
        <v>0.82</v>
      </c>
      <c r="V87">
        <v>85</v>
      </c>
      <c r="W87">
        <f t="shared" si="400"/>
        <v>194</v>
      </c>
      <c r="X87">
        <f t="shared" ref="X87" si="518">COUNTIF($C$2:$C$51,"&lt;"&amp;W87)/50</f>
        <v>0.84</v>
      </c>
      <c r="Z87">
        <v>85</v>
      </c>
      <c r="AA87">
        <f t="shared" si="402"/>
        <v>194</v>
      </c>
      <c r="AB87">
        <f t="shared" ref="AB87" si="519">COUNTIF($D$2:$D$51,"&lt;"&amp;AA87)/50</f>
        <v>0.84</v>
      </c>
      <c r="AD87">
        <v>85</v>
      </c>
      <c r="AE87">
        <f t="shared" si="404"/>
        <v>194</v>
      </c>
      <c r="AF87">
        <f t="shared" ref="AF87" si="520">COUNTIF($E$2:$E$51,"&lt;"&amp;AE87)/50</f>
        <v>0.82</v>
      </c>
      <c r="AH87">
        <v>85</v>
      </c>
      <c r="AI87">
        <f t="shared" si="406"/>
        <v>193</v>
      </c>
      <c r="AJ87">
        <f t="shared" ref="AJ87" si="521">COUNTIF($F$2:$F$51,"&lt;"&amp;AI87)/50</f>
        <v>0.84</v>
      </c>
    </row>
    <row r="88" spans="11:36" x14ac:dyDescent="0.25">
      <c r="K88">
        <f t="shared" si="395"/>
        <v>149.59999999999951</v>
      </c>
      <c r="L88">
        <f t="shared" si="388"/>
        <v>2.1348256808023519E-2</v>
      </c>
      <c r="N88">
        <v>86</v>
      </c>
      <c r="O88">
        <f t="shared" si="396"/>
        <v>192</v>
      </c>
      <c r="P88">
        <f t="shared" ref="P88" si="522">COUNTIF($A$2:$A$51,"&lt;="&amp;O88)/50</f>
        <v>0.86</v>
      </c>
      <c r="R88">
        <v>86</v>
      </c>
      <c r="S88">
        <f t="shared" si="398"/>
        <v>193</v>
      </c>
      <c r="T88">
        <f t="shared" ref="T88" si="523">COUNTIF($B$2:$B$51,"&lt;="&amp;S88)/50</f>
        <v>0.86</v>
      </c>
      <c r="V88">
        <v>86</v>
      </c>
      <c r="W88">
        <f t="shared" si="400"/>
        <v>194</v>
      </c>
      <c r="X88">
        <f t="shared" ref="X88" si="524">COUNTIF($C$2:$C$51,"&lt;="&amp;W88)/50</f>
        <v>0.88</v>
      </c>
      <c r="Z88">
        <v>86</v>
      </c>
      <c r="AA88">
        <f t="shared" si="402"/>
        <v>194</v>
      </c>
      <c r="AB88">
        <f t="shared" ref="AB88" si="525">COUNTIF($D$2:$D$51,"&lt;="&amp;AA88)/50</f>
        <v>0.86</v>
      </c>
      <c r="AD88">
        <v>86</v>
      </c>
      <c r="AE88">
        <f t="shared" si="404"/>
        <v>194</v>
      </c>
      <c r="AF88">
        <f t="shared" ref="AF88" si="526">COUNTIF($E$2:$E$51,"&lt;="&amp;AE88)/50</f>
        <v>0.86</v>
      </c>
      <c r="AH88">
        <v>86</v>
      </c>
      <c r="AI88">
        <f t="shared" si="406"/>
        <v>193</v>
      </c>
      <c r="AJ88">
        <f t="shared" ref="AJ88" si="527">COUNTIF($F$2:$F$51,"&lt;="&amp;AI88)/50</f>
        <v>0.88</v>
      </c>
    </row>
    <row r="89" spans="11:36" x14ac:dyDescent="0.25">
      <c r="K89">
        <f t="shared" si="395"/>
        <v>149.69999999999951</v>
      </c>
      <c r="L89">
        <f t="shared" si="388"/>
        <v>2.1691693767645077E-2</v>
      </c>
      <c r="N89">
        <v>87</v>
      </c>
      <c r="O89">
        <f t="shared" si="396"/>
        <v>194</v>
      </c>
      <c r="P89">
        <f t="shared" ref="P89" si="528">COUNTIF($A$2:$A$51,"&lt;"&amp;O89)/50</f>
        <v>0.86</v>
      </c>
      <c r="R89">
        <v>87</v>
      </c>
      <c r="S89">
        <f t="shared" si="398"/>
        <v>196</v>
      </c>
      <c r="T89">
        <f t="shared" ref="T89" si="529">COUNTIF($B$2:$B$51,"&lt;"&amp;S89)/50</f>
        <v>0.86</v>
      </c>
      <c r="V89">
        <v>87</v>
      </c>
      <c r="W89">
        <f t="shared" si="400"/>
        <v>194</v>
      </c>
      <c r="X89">
        <f t="shared" ref="X89" si="530">COUNTIF($C$2:$C$51,"&lt;"&amp;W89)/50</f>
        <v>0.84</v>
      </c>
      <c r="Z89">
        <v>87</v>
      </c>
      <c r="AA89">
        <f t="shared" si="402"/>
        <v>195</v>
      </c>
      <c r="AB89">
        <f t="shared" ref="AB89" si="531">COUNTIF($D$2:$D$51,"&lt;"&amp;AA89)/50</f>
        <v>0.86</v>
      </c>
      <c r="AD89">
        <v>87</v>
      </c>
      <c r="AE89">
        <f t="shared" si="404"/>
        <v>195</v>
      </c>
      <c r="AF89">
        <f t="shared" ref="AF89" si="532">COUNTIF($E$2:$E$51,"&lt;"&amp;AE89)/50</f>
        <v>0.86</v>
      </c>
      <c r="AH89">
        <v>87</v>
      </c>
      <c r="AI89">
        <f t="shared" si="406"/>
        <v>193</v>
      </c>
      <c r="AJ89">
        <f t="shared" ref="AJ89" si="533">COUNTIF($F$2:$F$51,"&lt;"&amp;AI89)/50</f>
        <v>0.84</v>
      </c>
    </row>
    <row r="90" spans="11:36" x14ac:dyDescent="0.25">
      <c r="K90">
        <f t="shared" si="395"/>
        <v>149.7999999999995</v>
      </c>
      <c r="L90">
        <f t="shared" si="388"/>
        <v>2.2039786942560265E-2</v>
      </c>
      <c r="N90">
        <v>88</v>
      </c>
      <c r="O90">
        <f t="shared" si="396"/>
        <v>194</v>
      </c>
      <c r="P90">
        <f t="shared" ref="P90" si="534">COUNTIF($A$2:$A$51,"&lt;="&amp;O90)/50</f>
        <v>0.88</v>
      </c>
      <c r="R90">
        <v>88</v>
      </c>
      <c r="S90">
        <f t="shared" si="398"/>
        <v>196</v>
      </c>
      <c r="T90">
        <f t="shared" ref="T90" si="535">COUNTIF($B$2:$B$51,"&lt;="&amp;S90)/50</f>
        <v>0.88</v>
      </c>
      <c r="V90">
        <v>88</v>
      </c>
      <c r="W90">
        <f t="shared" si="400"/>
        <v>194</v>
      </c>
      <c r="X90">
        <f t="shared" ref="X90" si="536">COUNTIF($C$2:$C$51,"&lt;="&amp;W90)/50</f>
        <v>0.88</v>
      </c>
      <c r="Z90">
        <v>88</v>
      </c>
      <c r="AA90">
        <f t="shared" si="402"/>
        <v>195</v>
      </c>
      <c r="AB90">
        <f t="shared" ref="AB90" si="537">COUNTIF($D$2:$D$51,"&lt;="&amp;AA90)/50</f>
        <v>0.9</v>
      </c>
      <c r="AD90">
        <v>88</v>
      </c>
      <c r="AE90">
        <f t="shared" si="404"/>
        <v>195</v>
      </c>
      <c r="AF90">
        <f t="shared" ref="AF90" si="538">COUNTIF($E$2:$E$51,"&lt;="&amp;AE90)/50</f>
        <v>0.88</v>
      </c>
      <c r="AH90">
        <v>88</v>
      </c>
      <c r="AI90">
        <f t="shared" si="406"/>
        <v>193</v>
      </c>
      <c r="AJ90">
        <f t="shared" ref="AJ90" si="539">COUNTIF($F$2:$F$51,"&lt;="&amp;AI90)/50</f>
        <v>0.88</v>
      </c>
    </row>
    <row r="91" spans="11:36" x14ac:dyDescent="0.25">
      <c r="K91">
        <f t="shared" si="395"/>
        <v>149.89999999999949</v>
      </c>
      <c r="L91">
        <f t="shared" si="388"/>
        <v>2.2392583780189709E-2</v>
      </c>
      <c r="N91">
        <v>89</v>
      </c>
      <c r="O91">
        <f t="shared" si="396"/>
        <v>199</v>
      </c>
      <c r="P91">
        <f t="shared" ref="P91" si="540">COUNTIF($A$2:$A$51,"&lt;"&amp;O91)/50</f>
        <v>0.88</v>
      </c>
      <c r="R91">
        <v>89</v>
      </c>
      <c r="S91">
        <f t="shared" si="398"/>
        <v>197</v>
      </c>
      <c r="T91">
        <f t="shared" ref="T91" si="541">COUNTIF($B$2:$B$51,"&lt;"&amp;S91)/50</f>
        <v>0.88</v>
      </c>
      <c r="V91">
        <v>89</v>
      </c>
      <c r="W91">
        <f t="shared" si="400"/>
        <v>195</v>
      </c>
      <c r="X91">
        <f t="shared" ref="X91" si="542">COUNTIF($C$2:$C$51,"&lt;"&amp;W91)/50</f>
        <v>0.88</v>
      </c>
      <c r="Z91">
        <v>89</v>
      </c>
      <c r="AA91">
        <f t="shared" si="402"/>
        <v>195</v>
      </c>
      <c r="AB91">
        <f t="shared" ref="AB91" si="543">COUNTIF($D$2:$D$51,"&lt;"&amp;AA91)/50</f>
        <v>0.86</v>
      </c>
      <c r="AD91">
        <v>89</v>
      </c>
      <c r="AE91">
        <f t="shared" si="404"/>
        <v>196</v>
      </c>
      <c r="AF91">
        <f t="shared" ref="AF91" si="544">COUNTIF($E$2:$E$51,"&lt;"&amp;AE91)/50</f>
        <v>0.88</v>
      </c>
      <c r="AH91">
        <v>89</v>
      </c>
      <c r="AI91">
        <f t="shared" si="406"/>
        <v>194</v>
      </c>
      <c r="AJ91">
        <f t="shared" ref="AJ91" si="545">COUNTIF($F$2:$F$51,"&lt;"&amp;AI91)/50</f>
        <v>0.88</v>
      </c>
    </row>
    <row r="92" spans="11:36" x14ac:dyDescent="0.25">
      <c r="K92">
        <f t="shared" si="395"/>
        <v>149.99999999999949</v>
      </c>
      <c r="L92">
        <f t="shared" si="388"/>
        <v>2.2750131948177349E-2</v>
      </c>
      <c r="N92">
        <v>90</v>
      </c>
      <c r="O92">
        <f t="shared" si="396"/>
        <v>199</v>
      </c>
      <c r="P92">
        <f t="shared" ref="P92" si="546">COUNTIF($A$2:$A$51,"&lt;="&amp;O92)/50</f>
        <v>0.9</v>
      </c>
      <c r="R92">
        <v>90</v>
      </c>
      <c r="S92">
        <f t="shared" si="398"/>
        <v>197</v>
      </c>
      <c r="T92">
        <f t="shared" ref="T92" si="547">COUNTIF($B$2:$B$51,"&lt;="&amp;S92)/50</f>
        <v>0.92</v>
      </c>
      <c r="V92">
        <v>90</v>
      </c>
      <c r="W92">
        <f t="shared" si="400"/>
        <v>195</v>
      </c>
      <c r="X92">
        <f t="shared" ref="X92" si="548">COUNTIF($C$2:$C$51,"&lt;="&amp;W92)/50</f>
        <v>0.9</v>
      </c>
      <c r="Z92">
        <v>90</v>
      </c>
      <c r="AA92">
        <f t="shared" si="402"/>
        <v>195</v>
      </c>
      <c r="AB92">
        <f t="shared" ref="AB92" si="549">COUNTIF($D$2:$D$51,"&lt;="&amp;AA92)/50</f>
        <v>0.9</v>
      </c>
      <c r="AD92">
        <v>90</v>
      </c>
      <c r="AE92">
        <f t="shared" si="404"/>
        <v>196</v>
      </c>
      <c r="AF92">
        <f t="shared" ref="AF92" si="550">COUNTIF($E$2:$E$51,"&lt;="&amp;AE92)/50</f>
        <v>0.9</v>
      </c>
      <c r="AH92">
        <v>90</v>
      </c>
      <c r="AI92">
        <f t="shared" si="406"/>
        <v>194</v>
      </c>
      <c r="AJ92">
        <f t="shared" ref="AJ92" si="551">COUNTIF($F$2:$F$51,"&lt;="&amp;AI92)/50</f>
        <v>0.9</v>
      </c>
    </row>
    <row r="93" spans="11:36" x14ac:dyDescent="0.25">
      <c r="K93">
        <f t="shared" si="395"/>
        <v>150.09999999999948</v>
      </c>
      <c r="L93">
        <f t="shared" si="388"/>
        <v>2.3112479330962967E-2</v>
      </c>
      <c r="N93">
        <v>91</v>
      </c>
      <c r="O93">
        <f t="shared" si="396"/>
        <v>202</v>
      </c>
      <c r="P93">
        <f t="shared" ref="P93" si="552">COUNTIF($A$2:$A$51,"&lt;"&amp;O93)/50</f>
        <v>0.9</v>
      </c>
      <c r="R93">
        <v>91</v>
      </c>
      <c r="S93">
        <f t="shared" si="398"/>
        <v>197</v>
      </c>
      <c r="T93">
        <f t="shared" ref="T93" si="553">COUNTIF($B$2:$B$51,"&lt;"&amp;S93)/50</f>
        <v>0.88</v>
      </c>
      <c r="V93">
        <v>91</v>
      </c>
      <c r="W93">
        <f t="shared" si="400"/>
        <v>196</v>
      </c>
      <c r="X93">
        <f t="shared" ref="X93" si="554">COUNTIF($C$2:$C$51,"&lt;"&amp;W93)/50</f>
        <v>0.9</v>
      </c>
      <c r="Z93">
        <v>91</v>
      </c>
      <c r="AA93">
        <f t="shared" si="402"/>
        <v>197</v>
      </c>
      <c r="AB93">
        <f t="shared" ref="AB93" si="555">COUNTIF($D$2:$D$51,"&lt;"&amp;AA93)/50</f>
        <v>0.9</v>
      </c>
      <c r="AD93">
        <v>91</v>
      </c>
      <c r="AE93">
        <f t="shared" si="404"/>
        <v>199</v>
      </c>
      <c r="AF93">
        <f t="shared" ref="AF93" si="556">COUNTIF($E$2:$E$51,"&lt;"&amp;AE93)/50</f>
        <v>0.9</v>
      </c>
      <c r="AH93">
        <v>91</v>
      </c>
      <c r="AI93">
        <f t="shared" si="406"/>
        <v>197</v>
      </c>
      <c r="AJ93">
        <f t="shared" ref="AJ93" si="557">COUNTIF($F$2:$F$51,"&lt;"&amp;AI93)/50</f>
        <v>0.9</v>
      </c>
    </row>
    <row r="94" spans="11:36" x14ac:dyDescent="0.25">
      <c r="K94">
        <f t="shared" si="395"/>
        <v>150.19999999999948</v>
      </c>
      <c r="L94">
        <f t="shared" si="388"/>
        <v>2.3479674026269721E-2</v>
      </c>
      <c r="N94">
        <v>92</v>
      </c>
      <c r="O94">
        <f t="shared" si="396"/>
        <v>202</v>
      </c>
      <c r="P94">
        <f t="shared" ref="P94" si="558">COUNTIF($A$2:$A$51,"&lt;="&amp;O94)/50</f>
        <v>0.92</v>
      </c>
      <c r="R94">
        <v>92</v>
      </c>
      <c r="S94">
        <f t="shared" si="398"/>
        <v>197</v>
      </c>
      <c r="T94">
        <f t="shared" ref="T94" si="559">COUNTIF($B$2:$B$51,"&lt;="&amp;S94)/50</f>
        <v>0.92</v>
      </c>
      <c r="V94">
        <v>92</v>
      </c>
      <c r="W94">
        <f t="shared" si="400"/>
        <v>196</v>
      </c>
      <c r="X94">
        <f t="shared" ref="X94" si="560">COUNTIF($C$2:$C$51,"&lt;="&amp;W94)/50</f>
        <v>0.92</v>
      </c>
      <c r="Z94">
        <v>92</v>
      </c>
      <c r="AA94">
        <f t="shared" si="402"/>
        <v>197</v>
      </c>
      <c r="AB94">
        <f t="shared" ref="AB94" si="561">COUNTIF($D$2:$D$51,"&lt;="&amp;AA94)/50</f>
        <v>0.92</v>
      </c>
      <c r="AD94">
        <v>92</v>
      </c>
      <c r="AE94">
        <f t="shared" si="404"/>
        <v>199</v>
      </c>
      <c r="AF94">
        <f t="shared" ref="AF94" si="562">COUNTIF($E$2:$E$51,"&lt;="&amp;AE94)/50</f>
        <v>0.92</v>
      </c>
      <c r="AH94">
        <v>92</v>
      </c>
      <c r="AI94">
        <f t="shared" si="406"/>
        <v>197</v>
      </c>
      <c r="AJ94">
        <f t="shared" ref="AJ94" si="563">COUNTIF($F$2:$F$51,"&lt;="&amp;AI94)/50</f>
        <v>0.92</v>
      </c>
    </row>
    <row r="95" spans="11:36" x14ac:dyDescent="0.25">
      <c r="K95">
        <f t="shared" si="395"/>
        <v>150.29999999999947</v>
      </c>
      <c r="L95">
        <f t="shared" si="388"/>
        <v>2.3851764341506529E-2</v>
      </c>
      <c r="N95">
        <v>93</v>
      </c>
      <c r="O95">
        <f t="shared" si="396"/>
        <v>203</v>
      </c>
      <c r="P95">
        <f t="shared" ref="P95" si="564">COUNTIF($A$2:$A$51,"&lt;"&amp;O95)/50</f>
        <v>0.92</v>
      </c>
      <c r="R95">
        <v>93</v>
      </c>
      <c r="S95">
        <f t="shared" si="398"/>
        <v>205</v>
      </c>
      <c r="T95">
        <f t="shared" ref="T95" si="565">COUNTIF($B$2:$B$51,"&lt;"&amp;S95)/50</f>
        <v>0.92</v>
      </c>
      <c r="V95">
        <v>93</v>
      </c>
      <c r="W95">
        <f t="shared" si="400"/>
        <v>197</v>
      </c>
      <c r="X95">
        <f t="shared" ref="X95" si="566">COUNTIF($C$2:$C$51,"&lt;"&amp;W95)/50</f>
        <v>0.92</v>
      </c>
      <c r="Z95">
        <v>93</v>
      </c>
      <c r="AA95">
        <f t="shared" si="402"/>
        <v>199</v>
      </c>
      <c r="AB95">
        <f t="shared" ref="AB95" si="567">COUNTIF($D$2:$D$51,"&lt;"&amp;AA95)/50</f>
        <v>0.92</v>
      </c>
      <c r="AD95">
        <v>93</v>
      </c>
      <c r="AE95">
        <f t="shared" si="404"/>
        <v>201</v>
      </c>
      <c r="AF95">
        <f t="shared" ref="AF95" si="568">COUNTIF($E$2:$E$51,"&lt;"&amp;AE95)/50</f>
        <v>0.92</v>
      </c>
      <c r="AH95">
        <v>93</v>
      </c>
      <c r="AI95">
        <f t="shared" si="406"/>
        <v>198</v>
      </c>
      <c r="AJ95">
        <f t="shared" ref="AJ95" si="569">COUNTIF($F$2:$F$51,"&lt;"&amp;AI95)/50</f>
        <v>0.92</v>
      </c>
    </row>
    <row r="96" spans="11:36" x14ac:dyDescent="0.25">
      <c r="K96">
        <f t="shared" si="395"/>
        <v>150.39999999999947</v>
      </c>
      <c r="L96">
        <f t="shared" si="388"/>
        <v>2.4228798790084598E-2</v>
      </c>
      <c r="N96">
        <v>94</v>
      </c>
      <c r="O96">
        <f t="shared" si="396"/>
        <v>203</v>
      </c>
      <c r="P96">
        <f t="shared" ref="P96" si="570">COUNTIF($A$2:$A$51,"&lt;="&amp;O96)/50</f>
        <v>0.96</v>
      </c>
      <c r="R96">
        <v>94</v>
      </c>
      <c r="S96">
        <f t="shared" si="398"/>
        <v>205</v>
      </c>
      <c r="T96">
        <f t="shared" ref="T96" si="571">COUNTIF($B$2:$B$51,"&lt;="&amp;S96)/50</f>
        <v>0.96</v>
      </c>
      <c r="V96">
        <v>94</v>
      </c>
      <c r="W96">
        <f t="shared" si="400"/>
        <v>197</v>
      </c>
      <c r="X96">
        <f t="shared" ref="X96" si="572">COUNTIF($C$2:$C$51,"&lt;="&amp;W96)/50</f>
        <v>0.94</v>
      </c>
      <c r="Z96">
        <v>94</v>
      </c>
      <c r="AA96">
        <f t="shared" si="402"/>
        <v>199</v>
      </c>
      <c r="AB96">
        <f t="shared" ref="AB96" si="573">COUNTIF($D$2:$D$51,"&lt;="&amp;AA96)/50</f>
        <v>0.94</v>
      </c>
      <c r="AD96">
        <v>94</v>
      </c>
      <c r="AE96">
        <f t="shared" si="404"/>
        <v>201</v>
      </c>
      <c r="AF96">
        <f t="shared" ref="AF96" si="574">COUNTIF($E$2:$E$51,"&lt;="&amp;AE96)/50</f>
        <v>0.94</v>
      </c>
      <c r="AH96">
        <v>94</v>
      </c>
      <c r="AI96">
        <f t="shared" si="406"/>
        <v>198</v>
      </c>
      <c r="AJ96">
        <f t="shared" ref="AJ96" si="575">COUNTIF($F$2:$F$51,"&lt;="&amp;AI96)/50</f>
        <v>0.94</v>
      </c>
    </row>
    <row r="97" spans="11:36" x14ac:dyDescent="0.25">
      <c r="K97">
        <f t="shared" si="395"/>
        <v>150.49999999999946</v>
      </c>
      <c r="L97">
        <f t="shared" si="388"/>
        <v>2.4610826087648023E-2</v>
      </c>
      <c r="N97">
        <v>95</v>
      </c>
      <c r="O97">
        <f t="shared" si="396"/>
        <v>203</v>
      </c>
      <c r="P97">
        <f t="shared" ref="P97" si="576">COUNTIF($A$2:$A$51,"&lt;"&amp;O97)/50</f>
        <v>0.92</v>
      </c>
      <c r="R97">
        <v>95</v>
      </c>
      <c r="S97">
        <f t="shared" si="398"/>
        <v>205</v>
      </c>
      <c r="T97">
        <f t="shared" ref="T97" si="577">COUNTIF($B$2:$B$51,"&lt;"&amp;S97)/50</f>
        <v>0.92</v>
      </c>
      <c r="V97">
        <v>95</v>
      </c>
      <c r="W97">
        <f t="shared" si="400"/>
        <v>200</v>
      </c>
      <c r="X97">
        <f t="shared" ref="X97" si="578">COUNTIF($C$2:$C$51,"&lt;"&amp;W97)/50</f>
        <v>0.94</v>
      </c>
      <c r="Z97">
        <v>95</v>
      </c>
      <c r="AA97">
        <f t="shared" si="402"/>
        <v>201</v>
      </c>
      <c r="AB97">
        <f t="shared" ref="AB97" si="579">COUNTIF($D$2:$D$51,"&lt;"&amp;AA97)/50</f>
        <v>0.94</v>
      </c>
      <c r="AD97">
        <v>95</v>
      </c>
      <c r="AE97">
        <f t="shared" si="404"/>
        <v>206</v>
      </c>
      <c r="AF97">
        <f t="shared" ref="AF97" si="580">COUNTIF($E$2:$E$51,"&lt;"&amp;AE97)/50</f>
        <v>0.94</v>
      </c>
      <c r="AH97">
        <v>95</v>
      </c>
      <c r="AI97">
        <f t="shared" si="406"/>
        <v>199</v>
      </c>
      <c r="AJ97">
        <f t="shared" ref="AJ97" si="581">COUNTIF($F$2:$F$51,"&lt;"&amp;AI97)/50</f>
        <v>0.94</v>
      </c>
    </row>
    <row r="98" spans="11:36" x14ac:dyDescent="0.25">
      <c r="K98">
        <f t="shared" si="395"/>
        <v>150.59999999999945</v>
      </c>
      <c r="L98">
        <f t="shared" si="388"/>
        <v>2.4997895148218312E-2</v>
      </c>
      <c r="N98">
        <v>96</v>
      </c>
      <c r="O98">
        <f t="shared" si="396"/>
        <v>203</v>
      </c>
      <c r="P98">
        <f t="shared" ref="P98" si="582">COUNTIF($A$2:$A$51,"&lt;="&amp;O98)/50</f>
        <v>0.96</v>
      </c>
      <c r="R98">
        <v>96</v>
      </c>
      <c r="S98">
        <f t="shared" si="398"/>
        <v>205</v>
      </c>
      <c r="T98">
        <f t="shared" ref="T98" si="583">COUNTIF($B$2:$B$51,"&lt;="&amp;S98)/50</f>
        <v>0.96</v>
      </c>
      <c r="V98">
        <v>96</v>
      </c>
      <c r="W98">
        <f t="shared" si="400"/>
        <v>200</v>
      </c>
      <c r="X98">
        <f t="shared" ref="X98" si="584">COUNTIF($C$2:$C$51,"&lt;="&amp;W98)/50</f>
        <v>0.96</v>
      </c>
      <c r="Z98">
        <v>96</v>
      </c>
      <c r="AA98">
        <f t="shared" si="402"/>
        <v>201</v>
      </c>
      <c r="AB98">
        <f t="shared" ref="AB98" si="585">COUNTIF($D$2:$D$51,"&lt;="&amp;AA98)/50</f>
        <v>0.96</v>
      </c>
      <c r="AD98">
        <v>96</v>
      </c>
      <c r="AE98">
        <f t="shared" si="404"/>
        <v>206</v>
      </c>
      <c r="AF98">
        <f t="shared" ref="AF98" si="586">COUNTIF($E$2:$E$51,"&lt;="&amp;AE98)/50</f>
        <v>0.96</v>
      </c>
      <c r="AH98">
        <v>96</v>
      </c>
      <c r="AI98">
        <f t="shared" si="406"/>
        <v>199</v>
      </c>
      <c r="AJ98">
        <f t="shared" ref="AJ98" si="587">COUNTIF($F$2:$F$51,"&lt;="&amp;AI98)/50</f>
        <v>0.96</v>
      </c>
    </row>
    <row r="99" spans="11:36" x14ac:dyDescent="0.25">
      <c r="K99">
        <f t="shared" si="395"/>
        <v>150.69999999999945</v>
      </c>
      <c r="L99">
        <f t="shared" si="388"/>
        <v>2.5390055080251994E-2</v>
      </c>
      <c r="N99">
        <v>97</v>
      </c>
      <c r="O99">
        <f t="shared" si="396"/>
        <v>205</v>
      </c>
      <c r="P99">
        <f t="shared" ref="P99" si="588">COUNTIF($A$2:$A$51,"&lt;"&amp;O99)/50</f>
        <v>0.96</v>
      </c>
      <c r="R99">
        <v>97</v>
      </c>
      <c r="S99">
        <f t="shared" si="398"/>
        <v>208</v>
      </c>
      <c r="T99">
        <f t="shared" ref="T99" si="589">COUNTIF($B$2:$B$51,"&lt;"&amp;S99)/50</f>
        <v>0.96</v>
      </c>
      <c r="V99">
        <v>97</v>
      </c>
      <c r="W99">
        <f t="shared" si="400"/>
        <v>204</v>
      </c>
      <c r="X99">
        <f t="shared" ref="X99" si="590">COUNTIF($C$2:$C$51,"&lt;"&amp;W99)/50</f>
        <v>0.96</v>
      </c>
      <c r="Z99">
        <v>97</v>
      </c>
      <c r="AA99">
        <f t="shared" si="402"/>
        <v>202</v>
      </c>
      <c r="AB99">
        <f t="shared" ref="AB99" si="591">COUNTIF($D$2:$D$51,"&lt;"&amp;AA99)/50</f>
        <v>0.96</v>
      </c>
      <c r="AD99">
        <v>97</v>
      </c>
      <c r="AE99">
        <f t="shared" si="404"/>
        <v>212</v>
      </c>
      <c r="AF99">
        <f t="shared" ref="AF99" si="592">COUNTIF($E$2:$E$51,"&lt;"&amp;AE99)/50</f>
        <v>0.96</v>
      </c>
      <c r="AH99">
        <v>97</v>
      </c>
      <c r="AI99">
        <f t="shared" si="406"/>
        <v>213</v>
      </c>
      <c r="AJ99">
        <f t="shared" ref="AJ99" si="593">COUNTIF($F$2:$F$51,"&lt;"&amp;AI99)/50</f>
        <v>0.96</v>
      </c>
    </row>
    <row r="100" spans="11:36" x14ac:dyDescent="0.25">
      <c r="K100">
        <f t="shared" si="395"/>
        <v>150.79999999999944</v>
      </c>
      <c r="L100">
        <f t="shared" si="388"/>
        <v>2.5787355182611778E-2</v>
      </c>
      <c r="N100">
        <v>98</v>
      </c>
      <c r="O100">
        <f t="shared" si="396"/>
        <v>205</v>
      </c>
      <c r="P100">
        <f t="shared" ref="P100" si="594">COUNTIF($A$2:$A$51,"&lt;="&amp;O100)/50</f>
        <v>0.98</v>
      </c>
      <c r="R100">
        <v>98</v>
      </c>
      <c r="S100">
        <f t="shared" si="398"/>
        <v>208</v>
      </c>
      <c r="T100">
        <f t="shared" ref="T100" si="595">COUNTIF($B$2:$B$51,"&lt;="&amp;S100)/50</f>
        <v>0.98</v>
      </c>
      <c r="V100">
        <v>98</v>
      </c>
      <c r="W100">
        <f t="shared" si="400"/>
        <v>204</v>
      </c>
      <c r="X100">
        <f t="shared" ref="X100" si="596">COUNTIF($C$2:$C$51,"&lt;="&amp;W100)/50</f>
        <v>0.98</v>
      </c>
      <c r="Z100">
        <v>98</v>
      </c>
      <c r="AA100">
        <f t="shared" si="402"/>
        <v>202</v>
      </c>
      <c r="AB100">
        <f t="shared" ref="AB100" si="597">COUNTIF($D$2:$D$51,"&lt;="&amp;AA100)/50</f>
        <v>0.98</v>
      </c>
      <c r="AD100">
        <v>98</v>
      </c>
      <c r="AE100">
        <f t="shared" si="404"/>
        <v>212</v>
      </c>
      <c r="AF100">
        <f t="shared" ref="AF100" si="598">COUNTIF($E$2:$E$51,"&lt;="&amp;AE100)/50</f>
        <v>0.98</v>
      </c>
      <c r="AH100">
        <v>98</v>
      </c>
      <c r="AI100">
        <f>SMALL($F$2:$F$51,(AH100+1)/2)</f>
        <v>213</v>
      </c>
      <c r="AJ100">
        <f t="shared" ref="AJ100" si="599">COUNTIF($F$2:$F$51,"&lt;="&amp;AI100)/50</f>
        <v>0.98</v>
      </c>
    </row>
    <row r="101" spans="11:36" x14ac:dyDescent="0.25">
      <c r="K101">
        <f t="shared" si="395"/>
        <v>150.89999999999944</v>
      </c>
      <c r="L101">
        <f t="shared" si="388"/>
        <v>2.6189844940450409E-2</v>
      </c>
      <c r="N101">
        <v>99</v>
      </c>
      <c r="O101">
        <f t="shared" si="396"/>
        <v>212</v>
      </c>
      <c r="P101">
        <f t="shared" ref="P101" si="600">COUNTIF($A$2:$A$51,"&lt;"&amp;O101)/50</f>
        <v>0.98</v>
      </c>
      <c r="R101">
        <v>99</v>
      </c>
      <c r="S101">
        <f t="shared" si="398"/>
        <v>217</v>
      </c>
      <c r="T101">
        <f t="shared" ref="T101" si="601">COUNTIF($B$2:$B$51,"&lt;"&amp;S101)/50</f>
        <v>0.98</v>
      </c>
      <c r="V101">
        <v>99</v>
      </c>
      <c r="W101">
        <f t="shared" si="400"/>
        <v>213</v>
      </c>
      <c r="X101">
        <f t="shared" ref="X101" si="602">COUNTIF($C$2:$C$51,"&lt;"&amp;W101)/50</f>
        <v>0.98</v>
      </c>
      <c r="Z101">
        <v>99</v>
      </c>
      <c r="AA101">
        <f t="shared" si="402"/>
        <v>209</v>
      </c>
      <c r="AB101">
        <f t="shared" ref="AB101" si="603">COUNTIF($D$2:$D$51,"&lt;"&amp;AA101)/50</f>
        <v>0.98</v>
      </c>
      <c r="AD101">
        <v>99</v>
      </c>
      <c r="AE101">
        <f t="shared" si="404"/>
        <v>214</v>
      </c>
      <c r="AF101">
        <f t="shared" ref="AF101" si="604">COUNTIF($E$2:$E$51,"&lt;"&amp;AE101)/50</f>
        <v>0.98</v>
      </c>
      <c r="AH101">
        <v>99</v>
      </c>
      <c r="AI101">
        <f t="shared" si="406"/>
        <v>223</v>
      </c>
      <c r="AJ101">
        <f t="shared" ref="AJ101" si="605">COUNTIF($F$2:$F$51,"&lt;"&amp;AI101)/50</f>
        <v>0.98</v>
      </c>
    </row>
    <row r="102" spans="11:36" x14ac:dyDescent="0.25">
      <c r="K102">
        <f t="shared" si="395"/>
        <v>150.99999999999943</v>
      </c>
      <c r="L102">
        <f t="shared" si="388"/>
        <v>2.6597574021007299E-2</v>
      </c>
      <c r="N102">
        <v>100</v>
      </c>
      <c r="O102">
        <f>O101+1</f>
        <v>213</v>
      </c>
      <c r="P102">
        <f t="shared" ref="P102" si="606">COUNTIF($A$2:$A$51,"&lt;="&amp;O102)/50</f>
        <v>1</v>
      </c>
      <c r="R102">
        <v>100</v>
      </c>
      <c r="S102">
        <f>S101+1</f>
        <v>218</v>
      </c>
      <c r="T102">
        <f>COUNTIF($B$2:$B$51,"&lt;="&amp;S102)/50</f>
        <v>1</v>
      </c>
      <c r="V102">
        <v>100</v>
      </c>
      <c r="W102">
        <f>W101+1</f>
        <v>214</v>
      </c>
      <c r="X102">
        <f t="shared" ref="X102" si="607">COUNTIF($C$2:$C$51,"&lt;="&amp;W102)/50</f>
        <v>1</v>
      </c>
      <c r="Z102">
        <v>100</v>
      </c>
      <c r="AA102">
        <f>AA101+1</f>
        <v>210</v>
      </c>
      <c r="AB102">
        <f t="shared" ref="AB102" si="608">COUNTIF($D$2:$D$51,"&lt;="&amp;AA102)/50</f>
        <v>1</v>
      </c>
      <c r="AD102">
        <v>100</v>
      </c>
      <c r="AE102">
        <f>AE101+1</f>
        <v>215</v>
      </c>
      <c r="AF102">
        <f t="shared" ref="AF102" si="609">COUNTIF($E$2:$E$51,"&lt;="&amp;AE102)/50</f>
        <v>1</v>
      </c>
      <c r="AH102">
        <v>100</v>
      </c>
      <c r="AI102">
        <f>AI101+1</f>
        <v>224</v>
      </c>
      <c r="AJ102">
        <f t="shared" ref="AJ102" si="610">COUNTIF($F$2:$F$51,"&lt;="&amp;AI102)/50</f>
        <v>1</v>
      </c>
    </row>
    <row r="103" spans="11:36" x14ac:dyDescent="0.25">
      <c r="K103">
        <f t="shared" si="395"/>
        <v>151.09999999999943</v>
      </c>
      <c r="L103">
        <f t="shared" si="388"/>
        <v>2.7010592269317735E-2</v>
      </c>
    </row>
    <row r="104" spans="11:36" x14ac:dyDescent="0.25">
      <c r="K104">
        <f t="shared" si="395"/>
        <v>151.19999999999942</v>
      </c>
      <c r="L104">
        <f t="shared" si="388"/>
        <v>2.7428949703834367E-2</v>
      </c>
    </row>
    <row r="105" spans="11:36" x14ac:dyDescent="0.25">
      <c r="K105">
        <f t="shared" si="395"/>
        <v>151.29999999999941</v>
      </c>
      <c r="L105">
        <f t="shared" si="388"/>
        <v>2.7852696511960841E-2</v>
      </c>
    </row>
    <row r="106" spans="11:36" x14ac:dyDescent="0.25">
      <c r="K106">
        <f t="shared" si="395"/>
        <v>151.39999999999941</v>
      </c>
      <c r="L106">
        <f t="shared" si="388"/>
        <v>2.8281883045497537E-2</v>
      </c>
    </row>
    <row r="107" spans="11:36" x14ac:dyDescent="0.25">
      <c r="K107">
        <f t="shared" si="395"/>
        <v>151.4999999999994</v>
      </c>
      <c r="L107">
        <f t="shared" si="388"/>
        <v>2.8716559815999184E-2</v>
      </c>
    </row>
    <row r="108" spans="11:36" x14ac:dyDescent="0.25">
      <c r="K108">
        <f t="shared" si="395"/>
        <v>151.5999999999994</v>
      </c>
      <c r="L108">
        <f t="shared" si="388"/>
        <v>2.9156777490044302E-2</v>
      </c>
    </row>
    <row r="109" spans="11:36" x14ac:dyDescent="0.25">
      <c r="K109">
        <f t="shared" si="395"/>
        <v>151.69999999999939</v>
      </c>
      <c r="L109">
        <f t="shared" si="388"/>
        <v>2.9602586884416453E-2</v>
      </c>
    </row>
    <row r="110" spans="11:36" x14ac:dyDescent="0.25">
      <c r="K110">
        <f t="shared" si="395"/>
        <v>151.79999999999939</v>
      </c>
      <c r="L110">
        <f t="shared" si="388"/>
        <v>3.0054038961196981E-2</v>
      </c>
    </row>
    <row r="111" spans="11:36" x14ac:dyDescent="0.25">
      <c r="K111">
        <f t="shared" si="395"/>
        <v>151.89999999999938</v>
      </c>
      <c r="L111">
        <f t="shared" si="388"/>
        <v>3.0511184822769866E-2</v>
      </c>
    </row>
    <row r="112" spans="11:36" x14ac:dyDescent="0.25">
      <c r="K112">
        <f t="shared" si="395"/>
        <v>151.99999999999937</v>
      </c>
      <c r="L112">
        <f t="shared" si="388"/>
        <v>3.0974075706737682E-2</v>
      </c>
    </row>
    <row r="113" spans="11:12" x14ac:dyDescent="0.25">
      <c r="K113">
        <f t="shared" si="395"/>
        <v>152.09999999999937</v>
      </c>
      <c r="L113">
        <f t="shared" si="388"/>
        <v>3.1442762980749717E-2</v>
      </c>
    </row>
    <row r="114" spans="11:12" x14ac:dyDescent="0.25">
      <c r="K114">
        <f t="shared" si="395"/>
        <v>152.19999999999936</v>
      </c>
      <c r="L114">
        <f t="shared" si="388"/>
        <v>3.1917298137241694E-2</v>
      </c>
    </row>
    <row r="115" spans="11:12" x14ac:dyDescent="0.25">
      <c r="K115">
        <f t="shared" si="395"/>
        <v>152.29999999999936</v>
      </c>
      <c r="L115">
        <f t="shared" si="388"/>
        <v>3.2397732788087087E-2</v>
      </c>
    </row>
    <row r="116" spans="11:12" x14ac:dyDescent="0.25">
      <c r="K116">
        <f t="shared" si="395"/>
        <v>152.39999999999935</v>
      </c>
      <c r="L116">
        <f t="shared" si="388"/>
        <v>3.2884118659160702E-2</v>
      </c>
    </row>
    <row r="117" spans="11:12" x14ac:dyDescent="0.25">
      <c r="K117">
        <f t="shared" si="395"/>
        <v>152.49999999999935</v>
      </c>
      <c r="L117">
        <f t="shared" si="388"/>
        <v>3.3376507584813996E-2</v>
      </c>
    </row>
    <row r="118" spans="11:12" x14ac:dyDescent="0.25">
      <c r="K118">
        <f t="shared" si="395"/>
        <v>152.59999999999934</v>
      </c>
      <c r="L118">
        <f t="shared" si="388"/>
        <v>3.3874951502262662E-2</v>
      </c>
    </row>
    <row r="119" spans="11:12" x14ac:dyDescent="0.25">
      <c r="K119">
        <f t="shared" si="395"/>
        <v>152.69999999999933</v>
      </c>
      <c r="L119">
        <f t="shared" si="388"/>
        <v>3.4379502445886632E-2</v>
      </c>
    </row>
    <row r="120" spans="11:12" x14ac:dyDescent="0.25">
      <c r="K120">
        <f t="shared" si="395"/>
        <v>152.79999999999933</v>
      </c>
      <c r="L120">
        <f t="shared" si="388"/>
        <v>3.4890212541442339E-2</v>
      </c>
    </row>
    <row r="121" spans="11:12" x14ac:dyDescent="0.25">
      <c r="K121">
        <f t="shared" si="395"/>
        <v>152.89999999999932</v>
      </c>
      <c r="L121">
        <f t="shared" si="388"/>
        <v>3.5407134000188085E-2</v>
      </c>
    </row>
    <row r="122" spans="11:12" x14ac:dyDescent="0.25">
      <c r="K122">
        <f t="shared" si="395"/>
        <v>152.99999999999932</v>
      </c>
      <c r="L122">
        <f t="shared" si="388"/>
        <v>3.5930319112922188E-2</v>
      </c>
    </row>
    <row r="123" spans="11:12" x14ac:dyDescent="0.25">
      <c r="K123">
        <f t="shared" si="395"/>
        <v>153.09999999999931</v>
      </c>
      <c r="L123">
        <f t="shared" si="388"/>
        <v>3.645982024393439E-2</v>
      </c>
    </row>
    <row r="124" spans="11:12" x14ac:dyDescent="0.25">
      <c r="K124">
        <f t="shared" si="395"/>
        <v>153.19999999999931</v>
      </c>
      <c r="L124">
        <f t="shared" si="388"/>
        <v>3.699568982487083E-2</v>
      </c>
    </row>
    <row r="125" spans="11:12" x14ac:dyDescent="0.25">
      <c r="K125">
        <f t="shared" si="395"/>
        <v>153.2999999999993</v>
      </c>
      <c r="L125">
        <f t="shared" si="388"/>
        <v>3.7537980348512953E-2</v>
      </c>
    </row>
    <row r="126" spans="11:12" x14ac:dyDescent="0.25">
      <c r="K126">
        <f t="shared" si="395"/>
        <v>153.3999999999993</v>
      </c>
      <c r="L126">
        <f t="shared" si="388"/>
        <v>3.8086744362470941E-2</v>
      </c>
    </row>
    <row r="127" spans="11:12" x14ac:dyDescent="0.25">
      <c r="K127">
        <f t="shared" si="395"/>
        <v>153.49999999999929</v>
      </c>
      <c r="L127">
        <f t="shared" si="388"/>
        <v>3.8642034462790985E-2</v>
      </c>
    </row>
    <row r="128" spans="11:12" x14ac:dyDescent="0.25">
      <c r="K128">
        <f t="shared" si="395"/>
        <v>153.59999999999928</v>
      </c>
      <c r="L128">
        <f t="shared" si="388"/>
        <v>3.9203903287478602E-2</v>
      </c>
    </row>
    <row r="129" spans="11:12" x14ac:dyDescent="0.25">
      <c r="K129">
        <f t="shared" si="395"/>
        <v>153.69999999999928</v>
      </c>
      <c r="L129">
        <f t="shared" si="388"/>
        <v>3.9772403509936514E-2</v>
      </c>
    </row>
    <row r="130" spans="11:12" x14ac:dyDescent="0.25">
      <c r="K130">
        <f t="shared" si="395"/>
        <v>153.79999999999927</v>
      </c>
      <c r="L130">
        <f t="shared" si="388"/>
        <v>4.0347587832319121E-2</v>
      </c>
    </row>
    <row r="131" spans="11:12" x14ac:dyDescent="0.25">
      <c r="K131">
        <f t="shared" si="395"/>
        <v>153.89999999999927</v>
      </c>
      <c r="L131">
        <f t="shared" ref="L131:L194" si="611">_xlfn.NORM.DIST(K131,$I$1,$I$2,TRUE)</f>
        <v>4.0929508978803077E-2</v>
      </c>
    </row>
    <row r="132" spans="11:12" x14ac:dyDescent="0.25">
      <c r="K132">
        <f t="shared" ref="K132:K195" si="612">K131+0.1</f>
        <v>153.99999999999926</v>
      </c>
      <c r="L132">
        <f t="shared" si="611"/>
        <v>4.1518219688774741E-2</v>
      </c>
    </row>
    <row r="133" spans="11:12" x14ac:dyDescent="0.25">
      <c r="K133">
        <f t="shared" si="612"/>
        <v>154.09999999999926</v>
      </c>
      <c r="L133">
        <f t="shared" si="611"/>
        <v>4.2113772709935403E-2</v>
      </c>
    </row>
    <row r="134" spans="11:12" x14ac:dyDescent="0.25">
      <c r="K134">
        <f t="shared" si="612"/>
        <v>154.19999999999925</v>
      </c>
      <c r="L134">
        <f t="shared" si="611"/>
        <v>4.271622079132438E-2</v>
      </c>
    </row>
    <row r="135" spans="11:12" x14ac:dyDescent="0.25">
      <c r="K135">
        <f t="shared" si="612"/>
        <v>154.29999999999924</v>
      </c>
      <c r="L135">
        <f t="shared" si="611"/>
        <v>4.3325616676260781E-2</v>
      </c>
    </row>
    <row r="136" spans="11:12" x14ac:dyDescent="0.25">
      <c r="K136">
        <f t="shared" si="612"/>
        <v>154.39999999999924</v>
      </c>
      <c r="L136">
        <f t="shared" si="611"/>
        <v>4.3942013095204721E-2</v>
      </c>
    </row>
    <row r="137" spans="11:12" x14ac:dyDescent="0.25">
      <c r="K137">
        <f t="shared" si="612"/>
        <v>154.49999999999923</v>
      </c>
      <c r="L137">
        <f t="shared" si="611"/>
        <v>4.4565462758538225E-2</v>
      </c>
    </row>
    <row r="138" spans="11:12" x14ac:dyDescent="0.25">
      <c r="K138">
        <f t="shared" si="612"/>
        <v>154.59999999999923</v>
      </c>
      <c r="L138">
        <f t="shared" si="611"/>
        <v>4.5196018349267182E-2</v>
      </c>
    </row>
    <row r="139" spans="11:12" x14ac:dyDescent="0.25">
      <c r="K139">
        <f t="shared" si="612"/>
        <v>154.69999999999922</v>
      </c>
      <c r="L139">
        <f t="shared" si="611"/>
        <v>4.5833732515644467E-2</v>
      </c>
    </row>
    <row r="140" spans="11:12" x14ac:dyDescent="0.25">
      <c r="K140">
        <f t="shared" si="612"/>
        <v>154.79999999999922</v>
      </c>
      <c r="L140">
        <f t="shared" si="611"/>
        <v>4.6478657863714946E-2</v>
      </c>
    </row>
    <row r="141" spans="11:12" x14ac:dyDescent="0.25">
      <c r="K141">
        <f t="shared" si="612"/>
        <v>154.89999999999921</v>
      </c>
      <c r="L141">
        <f t="shared" si="611"/>
        <v>4.7130846949784075E-2</v>
      </c>
    </row>
    <row r="142" spans="11:12" x14ac:dyDescent="0.25">
      <c r="K142">
        <f t="shared" si="612"/>
        <v>154.9999999999992</v>
      </c>
      <c r="L142">
        <f t="shared" si="611"/>
        <v>4.7790352272809429E-2</v>
      </c>
    </row>
    <row r="143" spans="11:12" x14ac:dyDescent="0.25">
      <c r="K143">
        <f t="shared" si="612"/>
        <v>155.0999999999992</v>
      </c>
      <c r="L143">
        <f t="shared" si="611"/>
        <v>4.8457226266717446E-2</v>
      </c>
    </row>
    <row r="144" spans="11:12" x14ac:dyDescent="0.25">
      <c r="K144">
        <f t="shared" si="612"/>
        <v>155.19999999999919</v>
      </c>
      <c r="L144">
        <f t="shared" si="611"/>
        <v>4.9131521292645169E-2</v>
      </c>
    </row>
    <row r="145" spans="11:12" x14ac:dyDescent="0.25">
      <c r="K145">
        <f t="shared" si="612"/>
        <v>155.29999999999919</v>
      </c>
      <c r="L145">
        <f t="shared" si="611"/>
        <v>4.9813289631108579E-2</v>
      </c>
    </row>
    <row r="146" spans="11:12" x14ac:dyDescent="0.25">
      <c r="K146">
        <f t="shared" si="612"/>
        <v>155.39999999999918</v>
      </c>
      <c r="L146">
        <f t="shared" si="611"/>
        <v>5.0502583474098063E-2</v>
      </c>
    </row>
    <row r="147" spans="11:12" x14ac:dyDescent="0.25">
      <c r="K147">
        <f t="shared" si="612"/>
        <v>155.49999999999918</v>
      </c>
      <c r="L147">
        <f t="shared" si="611"/>
        <v>5.1199454917102018E-2</v>
      </c>
    </row>
    <row r="148" spans="11:12" x14ac:dyDescent="0.25">
      <c r="K148">
        <f t="shared" si="612"/>
        <v>155.59999999999917</v>
      </c>
      <c r="L148">
        <f t="shared" si="611"/>
        <v>5.1903955951060128E-2</v>
      </c>
    </row>
    <row r="149" spans="11:12" x14ac:dyDescent="0.25">
      <c r="K149">
        <f t="shared" si="612"/>
        <v>155.69999999999916</v>
      </c>
      <c r="L149">
        <f t="shared" si="611"/>
        <v>5.2616138454246071E-2</v>
      </c>
    </row>
    <row r="150" spans="11:12" x14ac:dyDescent="0.25">
      <c r="K150">
        <f t="shared" si="612"/>
        <v>155.79999999999916</v>
      </c>
      <c r="L150">
        <f t="shared" si="611"/>
        <v>5.3336054184082181E-2</v>
      </c>
    </row>
    <row r="151" spans="11:12" x14ac:dyDescent="0.25">
      <c r="K151">
        <f t="shared" si="612"/>
        <v>155.89999999999915</v>
      </c>
      <c r="L151">
        <f t="shared" si="611"/>
        <v>5.4063754768886238E-2</v>
      </c>
    </row>
    <row r="152" spans="11:12" x14ac:dyDescent="0.25">
      <c r="K152">
        <f t="shared" si="612"/>
        <v>155.99999999999915</v>
      </c>
      <c r="L152">
        <f t="shared" si="611"/>
        <v>5.479929169955166E-2</v>
      </c>
    </row>
    <row r="153" spans="11:12" x14ac:dyDescent="0.25">
      <c r="K153">
        <f t="shared" si="612"/>
        <v>156.09999999999914</v>
      </c>
      <c r="L153">
        <f t="shared" si="611"/>
        <v>5.5542716321162318E-2</v>
      </c>
    </row>
    <row r="154" spans="11:12" x14ac:dyDescent="0.25">
      <c r="K154">
        <f t="shared" si="612"/>
        <v>156.19999999999914</v>
      </c>
      <c r="L154">
        <f t="shared" si="611"/>
        <v>5.6294079824543125E-2</v>
      </c>
    </row>
    <row r="155" spans="11:12" x14ac:dyDescent="0.25">
      <c r="K155">
        <f t="shared" si="612"/>
        <v>156.29999999999913</v>
      </c>
      <c r="L155">
        <f t="shared" si="611"/>
        <v>5.7053433237747572E-2</v>
      </c>
    </row>
    <row r="156" spans="11:12" x14ac:dyDescent="0.25">
      <c r="K156">
        <f t="shared" si="612"/>
        <v>156.39999999999912</v>
      </c>
      <c r="L156">
        <f t="shared" si="611"/>
        <v>5.782082741748365E-2</v>
      </c>
    </row>
    <row r="157" spans="11:12" x14ac:dyDescent="0.25">
      <c r="K157">
        <f t="shared" si="612"/>
        <v>156.49999999999912</v>
      </c>
      <c r="L157">
        <f t="shared" si="611"/>
        <v>5.8596313040478798E-2</v>
      </c>
    </row>
    <row r="158" spans="11:12" x14ac:dyDescent="0.25">
      <c r="K158">
        <f t="shared" si="612"/>
        <v>156.59999999999911</v>
      </c>
      <c r="L158">
        <f t="shared" si="611"/>
        <v>5.9379940594786032E-2</v>
      </c>
    </row>
    <row r="159" spans="11:12" x14ac:dyDescent="0.25">
      <c r="K159">
        <f t="shared" si="612"/>
        <v>156.69999999999911</v>
      </c>
      <c r="L159">
        <f t="shared" si="611"/>
        <v>6.0171760371031703E-2</v>
      </c>
    </row>
    <row r="160" spans="11:12" x14ac:dyDescent="0.25">
      <c r="K160">
        <f t="shared" si="612"/>
        <v>156.7999999999991</v>
      </c>
      <c r="L160">
        <f t="shared" si="611"/>
        <v>6.0971822453607133E-2</v>
      </c>
    </row>
    <row r="161" spans="11:12" x14ac:dyDescent="0.25">
      <c r="K161">
        <f t="shared" si="612"/>
        <v>156.8999999999991</v>
      </c>
      <c r="L161">
        <f t="shared" si="611"/>
        <v>6.178017671180451E-2</v>
      </c>
    </row>
    <row r="162" spans="11:12" x14ac:dyDescent="0.25">
      <c r="K162">
        <f t="shared" si="612"/>
        <v>156.99999999999909</v>
      </c>
      <c r="L162">
        <f t="shared" si="611"/>
        <v>6.2596872790899358E-2</v>
      </c>
    </row>
    <row r="163" spans="11:12" x14ac:dyDescent="0.25">
      <c r="K163">
        <f t="shared" si="612"/>
        <v>157.09999999999908</v>
      </c>
      <c r="L163">
        <f t="shared" si="611"/>
        <v>6.3421960103180283E-2</v>
      </c>
    </row>
    <row r="164" spans="11:12" x14ac:dyDescent="0.25">
      <c r="K164">
        <f t="shared" si="612"/>
        <v>157.19999999999908</v>
      </c>
      <c r="L164">
        <f t="shared" si="611"/>
        <v>6.4255487818928106E-2</v>
      </c>
    </row>
    <row r="165" spans="11:12" x14ac:dyDescent="0.25">
      <c r="K165">
        <f t="shared" si="612"/>
        <v>157.29999999999907</v>
      </c>
      <c r="L165">
        <f t="shared" si="611"/>
        <v>6.5097504857345348E-2</v>
      </c>
    </row>
    <row r="166" spans="11:12" x14ac:dyDescent="0.25">
      <c r="K166">
        <f t="shared" si="612"/>
        <v>157.39999999999907</v>
      </c>
      <c r="L166">
        <f t="shared" si="611"/>
        <v>6.5948059877437903E-2</v>
      </c>
    </row>
    <row r="167" spans="11:12" x14ac:dyDescent="0.25">
      <c r="K167">
        <f t="shared" si="612"/>
        <v>157.49999999999906</v>
      </c>
      <c r="L167">
        <f t="shared" si="611"/>
        <v>6.6807201268849981E-2</v>
      </c>
    </row>
    <row r="168" spans="11:12" x14ac:dyDescent="0.25">
      <c r="K168">
        <f t="shared" si="612"/>
        <v>157.59999999999906</v>
      </c>
      <c r="L168">
        <f t="shared" si="611"/>
        <v>6.7674977142654885E-2</v>
      </c>
    </row>
    <row r="169" spans="11:12" x14ac:dyDescent="0.25">
      <c r="K169">
        <f t="shared" si="612"/>
        <v>157.69999999999905</v>
      </c>
      <c r="L169">
        <f t="shared" si="611"/>
        <v>6.8551435322102214E-2</v>
      </c>
    </row>
    <row r="170" spans="11:12" x14ac:dyDescent="0.25">
      <c r="K170">
        <f t="shared" si="612"/>
        <v>157.79999999999905</v>
      </c>
      <c r="L170">
        <f t="shared" si="611"/>
        <v>6.9436623333323219E-2</v>
      </c>
    </row>
    <row r="171" spans="11:12" x14ac:dyDescent="0.25">
      <c r="K171">
        <f t="shared" si="612"/>
        <v>157.89999999999904</v>
      </c>
      <c r="L171">
        <f t="shared" si="611"/>
        <v>7.0330588395996901E-2</v>
      </c>
    </row>
    <row r="172" spans="11:12" x14ac:dyDescent="0.25">
      <c r="K172">
        <f t="shared" si="612"/>
        <v>157.99999999999903</v>
      </c>
      <c r="L172">
        <f t="shared" si="611"/>
        <v>7.1233377413977325E-2</v>
      </c>
    </row>
    <row r="173" spans="11:12" x14ac:dyDescent="0.25">
      <c r="K173">
        <f t="shared" si="612"/>
        <v>158.09999999999903</v>
      </c>
      <c r="L173">
        <f t="shared" si="611"/>
        <v>7.2145036965884854E-2</v>
      </c>
    </row>
    <row r="174" spans="11:12" x14ac:dyDescent="0.25">
      <c r="K174">
        <f t="shared" si="612"/>
        <v>158.19999999999902</v>
      </c>
      <c r="L174">
        <f t="shared" si="611"/>
        <v>7.3065613295662205E-2</v>
      </c>
    </row>
    <row r="175" spans="11:12" x14ac:dyDescent="0.25">
      <c r="K175">
        <f t="shared" si="612"/>
        <v>158.29999999999902</v>
      </c>
      <c r="L175">
        <f t="shared" si="611"/>
        <v>7.3995152303097736E-2</v>
      </c>
    </row>
    <row r="176" spans="11:12" x14ac:dyDescent="0.25">
      <c r="K176">
        <f t="shared" si="612"/>
        <v>158.39999999999901</v>
      </c>
      <c r="L176">
        <f t="shared" si="611"/>
        <v>7.4933699534317749E-2</v>
      </c>
    </row>
    <row r="177" spans="11:12" x14ac:dyDescent="0.25">
      <c r="K177">
        <f t="shared" si="612"/>
        <v>158.49999999999901</v>
      </c>
      <c r="L177">
        <f t="shared" si="611"/>
        <v>7.5881300172248645E-2</v>
      </c>
    </row>
    <row r="178" spans="11:12" x14ac:dyDescent="0.25">
      <c r="K178">
        <f t="shared" si="612"/>
        <v>158.599999999999</v>
      </c>
      <c r="L178">
        <f t="shared" si="611"/>
        <v>7.6837999027052573E-2</v>
      </c>
    </row>
    <row r="179" spans="11:12" x14ac:dyDescent="0.25">
      <c r="K179">
        <f t="shared" si="612"/>
        <v>158.69999999999899</v>
      </c>
      <c r="L179">
        <f t="shared" si="611"/>
        <v>7.7803840526536661E-2</v>
      </c>
    </row>
    <row r="180" spans="11:12" x14ac:dyDescent="0.25">
      <c r="K180">
        <f t="shared" si="612"/>
        <v>158.79999999999899</v>
      </c>
      <c r="L180">
        <f t="shared" si="611"/>
        <v>7.8778868706538316E-2</v>
      </c>
    </row>
    <row r="181" spans="11:12" x14ac:dyDescent="0.25">
      <c r="K181">
        <f t="shared" si="612"/>
        <v>158.89999999999898</v>
      </c>
      <c r="L181">
        <f t="shared" si="611"/>
        <v>7.9763127201289641E-2</v>
      </c>
    </row>
    <row r="182" spans="11:12" x14ac:dyDescent="0.25">
      <c r="K182">
        <f t="shared" si="612"/>
        <v>158.99999999999898</v>
      </c>
      <c r="L182">
        <f t="shared" si="611"/>
        <v>8.0756659233760797E-2</v>
      </c>
    </row>
    <row r="183" spans="11:12" x14ac:dyDescent="0.25">
      <c r="K183">
        <f t="shared" si="612"/>
        <v>159.09999999999897</v>
      </c>
      <c r="L183">
        <f t="shared" si="611"/>
        <v>8.1759507605986215E-2</v>
      </c>
    </row>
    <row r="184" spans="11:12" x14ac:dyDescent="0.25">
      <c r="K184">
        <f t="shared" si="612"/>
        <v>159.19999999999897</v>
      </c>
      <c r="L184">
        <f t="shared" si="611"/>
        <v>8.2771714689374304E-2</v>
      </c>
    </row>
    <row r="185" spans="11:12" x14ac:dyDescent="0.25">
      <c r="K185">
        <f t="shared" si="612"/>
        <v>159.29999999999896</v>
      </c>
      <c r="L185">
        <f t="shared" si="611"/>
        <v>8.3793322415003549E-2</v>
      </c>
    </row>
    <row r="186" spans="11:12" x14ac:dyDescent="0.25">
      <c r="K186">
        <f t="shared" si="612"/>
        <v>159.39999999999895</v>
      </c>
      <c r="L186">
        <f t="shared" si="611"/>
        <v>8.4824372263906767E-2</v>
      </c>
    </row>
    <row r="187" spans="11:12" x14ac:dyDescent="0.25">
      <c r="K187">
        <f t="shared" si="612"/>
        <v>159.49999999999895</v>
      </c>
      <c r="L187">
        <f t="shared" si="611"/>
        <v>8.5864905257344817E-2</v>
      </c>
    </row>
    <row r="188" spans="11:12" x14ac:dyDescent="0.25">
      <c r="K188">
        <f t="shared" si="612"/>
        <v>159.59999999999894</v>
      </c>
      <c r="L188">
        <f t="shared" si="611"/>
        <v>8.6914961947073877E-2</v>
      </c>
    </row>
    <row r="189" spans="11:12" x14ac:dyDescent="0.25">
      <c r="K189">
        <f t="shared" si="612"/>
        <v>159.69999999999894</v>
      </c>
      <c r="L189">
        <f t="shared" si="611"/>
        <v>8.7974582405605239E-2</v>
      </c>
    </row>
    <row r="190" spans="11:12" x14ac:dyDescent="0.25">
      <c r="K190">
        <f t="shared" si="612"/>
        <v>159.79999999999893</v>
      </c>
      <c r="L190">
        <f t="shared" si="611"/>
        <v>8.9043806216463225E-2</v>
      </c>
    </row>
    <row r="191" spans="11:12" x14ac:dyDescent="0.25">
      <c r="K191">
        <f t="shared" si="612"/>
        <v>159.89999999999893</v>
      </c>
      <c r="L191">
        <f t="shared" si="611"/>
        <v>9.0122672464440806E-2</v>
      </c>
    </row>
    <row r="192" spans="11:12" x14ac:dyDescent="0.25">
      <c r="K192">
        <f t="shared" si="612"/>
        <v>159.99999999999892</v>
      </c>
      <c r="L192">
        <f t="shared" si="611"/>
        <v>9.121121972585601E-2</v>
      </c>
    </row>
    <row r="193" spans="11:12" x14ac:dyDescent="0.25">
      <c r="K193">
        <f t="shared" si="612"/>
        <v>160.09999999999891</v>
      </c>
      <c r="L193">
        <f t="shared" si="611"/>
        <v>9.230948605881166E-2</v>
      </c>
    </row>
    <row r="194" spans="11:12" x14ac:dyDescent="0.25">
      <c r="K194">
        <f t="shared" si="612"/>
        <v>160.19999999999891</v>
      </c>
      <c r="L194">
        <f t="shared" si="611"/>
        <v>9.3417508993459658E-2</v>
      </c>
    </row>
    <row r="195" spans="11:12" x14ac:dyDescent="0.25">
      <c r="K195">
        <f t="shared" si="612"/>
        <v>160.2999999999989</v>
      </c>
      <c r="L195">
        <f t="shared" ref="L195:L258" si="613">_xlfn.NORM.DIST(K195,$I$1,$I$2,TRUE)</f>
        <v>9.453532552227327E-2</v>
      </c>
    </row>
    <row r="196" spans="11:12" x14ac:dyDescent="0.25">
      <c r="K196">
        <f t="shared" ref="K196:K259" si="614">K195+0.1</f>
        <v>160.3999999999989</v>
      </c>
      <c r="L196">
        <f t="shared" si="613"/>
        <v>9.5662972090328521E-2</v>
      </c>
    </row>
    <row r="197" spans="11:12" x14ac:dyDescent="0.25">
      <c r="K197">
        <f t="shared" si="614"/>
        <v>160.49999999999889</v>
      </c>
      <c r="L197">
        <f t="shared" si="613"/>
        <v>9.6800484585597632E-2</v>
      </c>
    </row>
    <row r="198" spans="11:12" x14ac:dyDescent="0.25">
      <c r="K198">
        <f t="shared" si="614"/>
        <v>160.59999999999889</v>
      </c>
      <c r="L198">
        <f t="shared" si="613"/>
        <v>9.7947898329256655E-2</v>
      </c>
    </row>
    <row r="199" spans="11:12" x14ac:dyDescent="0.25">
      <c r="K199">
        <f t="shared" si="614"/>
        <v>160.69999999999888</v>
      </c>
      <c r="L199">
        <f t="shared" si="613"/>
        <v>9.9105248066009094E-2</v>
      </c>
    </row>
    <row r="200" spans="11:12" x14ac:dyDescent="0.25">
      <c r="K200">
        <f t="shared" si="614"/>
        <v>160.79999999999887</v>
      </c>
      <c r="L200">
        <f t="shared" si="613"/>
        <v>0.10027256795442886</v>
      </c>
    </row>
    <row r="201" spans="11:12" x14ac:dyDescent="0.25">
      <c r="K201">
        <f t="shared" si="614"/>
        <v>160.89999999999887</v>
      </c>
      <c r="L201">
        <f t="shared" si="613"/>
        <v>0.1014498915573237</v>
      </c>
    </row>
    <row r="202" spans="11:12" x14ac:dyDescent="0.25">
      <c r="K202">
        <f t="shared" si="614"/>
        <v>160.99999999999886</v>
      </c>
      <c r="L202">
        <f t="shared" si="613"/>
        <v>0.10263725183212222</v>
      </c>
    </row>
    <row r="203" spans="11:12" x14ac:dyDescent="0.25">
      <c r="K203">
        <f t="shared" si="614"/>
        <v>161.09999999999886</v>
      </c>
      <c r="L203">
        <f t="shared" si="613"/>
        <v>0.10383468112128666</v>
      </c>
    </row>
    <row r="204" spans="11:12" x14ac:dyDescent="0.25">
      <c r="K204">
        <f t="shared" si="614"/>
        <v>161.19999999999885</v>
      </c>
      <c r="L204">
        <f t="shared" si="613"/>
        <v>0.10504221114275356</v>
      </c>
    </row>
    <row r="205" spans="11:12" x14ac:dyDescent="0.25">
      <c r="K205">
        <f t="shared" si="614"/>
        <v>161.29999999999885</v>
      </c>
      <c r="L205">
        <f t="shared" si="613"/>
        <v>0.106259872980405</v>
      </c>
    </row>
    <row r="206" spans="11:12" x14ac:dyDescent="0.25">
      <c r="K206">
        <f t="shared" si="614"/>
        <v>161.39999999999884</v>
      </c>
      <c r="L206">
        <f t="shared" si="613"/>
        <v>0.10748769707457259</v>
      </c>
    </row>
    <row r="207" spans="11:12" x14ac:dyDescent="0.25">
      <c r="K207">
        <f t="shared" si="614"/>
        <v>161.49999999999883</v>
      </c>
      <c r="L207">
        <f t="shared" si="613"/>
        <v>0.1087257132125766</v>
      </c>
    </row>
    <row r="208" spans="11:12" x14ac:dyDescent="0.25">
      <c r="K208">
        <f t="shared" si="614"/>
        <v>161.59999999999883</v>
      </c>
      <c r="L208">
        <f t="shared" si="613"/>
        <v>0.10997395051930296</v>
      </c>
    </row>
    <row r="209" spans="11:12" x14ac:dyDescent="0.25">
      <c r="K209">
        <f t="shared" si="614"/>
        <v>161.69999999999882</v>
      </c>
      <c r="L209">
        <f t="shared" si="613"/>
        <v>0.11123243744781973</v>
      </c>
    </row>
    <row r="210" spans="11:12" x14ac:dyDescent="0.25">
      <c r="K210">
        <f t="shared" si="614"/>
        <v>161.79999999999882</v>
      </c>
      <c r="L210">
        <f t="shared" si="613"/>
        <v>0.11250120177003688</v>
      </c>
    </row>
    <row r="211" spans="11:12" x14ac:dyDescent="0.25">
      <c r="K211">
        <f t="shared" si="614"/>
        <v>161.89999999999881</v>
      </c>
      <c r="L211">
        <f t="shared" si="613"/>
        <v>0.11378027056741022</v>
      </c>
    </row>
    <row r="212" spans="11:12" x14ac:dyDescent="0.25">
      <c r="K212">
        <f t="shared" si="614"/>
        <v>161.99999999999881</v>
      </c>
      <c r="L212">
        <f t="shared" si="613"/>
        <v>0.11506967022169276</v>
      </c>
    </row>
    <row r="213" spans="11:12" x14ac:dyDescent="0.25">
      <c r="K213">
        <f t="shared" si="614"/>
        <v>162.0999999999988</v>
      </c>
      <c r="L213">
        <f t="shared" si="613"/>
        <v>0.11636942640573658</v>
      </c>
    </row>
    <row r="214" spans="11:12" x14ac:dyDescent="0.25">
      <c r="K214">
        <f t="shared" si="614"/>
        <v>162.19999999999879</v>
      </c>
      <c r="L214">
        <f t="shared" si="613"/>
        <v>0.11767956407434571</v>
      </c>
    </row>
    <row r="215" spans="11:12" x14ac:dyDescent="0.25">
      <c r="K215">
        <f t="shared" si="614"/>
        <v>162.29999999999879</v>
      </c>
      <c r="L215">
        <f t="shared" si="613"/>
        <v>0.11900010745518461</v>
      </c>
    </row>
    <row r="216" spans="11:12" x14ac:dyDescent="0.25">
      <c r="K216">
        <f t="shared" si="614"/>
        <v>162.39999999999878</v>
      </c>
      <c r="L216">
        <f t="shared" si="613"/>
        <v>0.1203310800397439</v>
      </c>
    </row>
    <row r="217" spans="11:12" x14ac:dyDescent="0.25">
      <c r="K217">
        <f t="shared" si="614"/>
        <v>162.49999999999878</v>
      </c>
      <c r="L217">
        <f t="shared" si="613"/>
        <v>0.12167250457436474</v>
      </c>
    </row>
    <row r="218" spans="11:12" x14ac:dyDescent="0.25">
      <c r="K218">
        <f t="shared" si="614"/>
        <v>162.59999999999877</v>
      </c>
      <c r="L218">
        <f t="shared" si="613"/>
        <v>0.12302440305132667</v>
      </c>
    </row>
    <row r="219" spans="11:12" x14ac:dyDescent="0.25">
      <c r="K219">
        <f t="shared" si="614"/>
        <v>162.69999999999877</v>
      </c>
      <c r="L219">
        <f t="shared" si="613"/>
        <v>0.12438679669999878</v>
      </c>
    </row>
    <row r="220" spans="11:12" x14ac:dyDescent="0.25">
      <c r="K220">
        <f t="shared" si="614"/>
        <v>162.79999999999876</v>
      </c>
      <c r="L220">
        <f t="shared" si="613"/>
        <v>0.12575970597805861</v>
      </c>
    </row>
    <row r="221" spans="11:12" x14ac:dyDescent="0.25">
      <c r="K221">
        <f t="shared" si="614"/>
        <v>162.89999999999876</v>
      </c>
      <c r="L221">
        <f t="shared" si="613"/>
        <v>0.12714315056278094</v>
      </c>
    </row>
    <row r="222" spans="11:12" x14ac:dyDescent="0.25">
      <c r="K222">
        <f t="shared" si="614"/>
        <v>162.99999999999875</v>
      </c>
      <c r="L222">
        <f t="shared" si="613"/>
        <v>0.12853714934239738</v>
      </c>
    </row>
    <row r="223" spans="11:12" x14ac:dyDescent="0.25">
      <c r="K223">
        <f t="shared" si="614"/>
        <v>163.09999999999874</v>
      </c>
      <c r="L223">
        <f t="shared" si="613"/>
        <v>0.1299417204075321</v>
      </c>
    </row>
    <row r="224" spans="11:12" x14ac:dyDescent="0.25">
      <c r="K224">
        <f t="shared" si="614"/>
        <v>163.19999999999874</v>
      </c>
      <c r="L224">
        <f t="shared" si="613"/>
        <v>0.13135688104271281</v>
      </c>
    </row>
    <row r="225" spans="11:12" x14ac:dyDescent="0.25">
      <c r="K225">
        <f t="shared" si="614"/>
        <v>163.29999999999873</v>
      </c>
      <c r="L225">
        <f t="shared" si="613"/>
        <v>0.13278264771796275</v>
      </c>
    </row>
    <row r="226" spans="11:12" x14ac:dyDescent="0.25">
      <c r="K226">
        <f t="shared" si="614"/>
        <v>163.39999999999873</v>
      </c>
      <c r="L226">
        <f t="shared" si="613"/>
        <v>0.13421903608047384</v>
      </c>
    </row>
    <row r="227" spans="11:12" x14ac:dyDescent="0.25">
      <c r="K227">
        <f t="shared" si="614"/>
        <v>163.49999999999872</v>
      </c>
      <c r="L227">
        <f t="shared" si="613"/>
        <v>0.13566606094636405</v>
      </c>
    </row>
    <row r="228" spans="11:12" x14ac:dyDescent="0.25">
      <c r="K228">
        <f t="shared" si="614"/>
        <v>163.59999999999872</v>
      </c>
      <c r="L228">
        <f t="shared" si="613"/>
        <v>0.13712373629252253</v>
      </c>
    </row>
    <row r="229" spans="11:12" x14ac:dyDescent="0.25">
      <c r="K229">
        <f t="shared" si="614"/>
        <v>163.69999999999871</v>
      </c>
      <c r="L229">
        <f t="shared" si="613"/>
        <v>0.138592075248543</v>
      </c>
    </row>
    <row r="230" spans="11:12" x14ac:dyDescent="0.25">
      <c r="K230">
        <f t="shared" si="614"/>
        <v>163.7999999999987</v>
      </c>
      <c r="L230">
        <f t="shared" si="613"/>
        <v>0.14007109008874977</v>
      </c>
    </row>
    <row r="231" spans="11:12" x14ac:dyDescent="0.25">
      <c r="K231">
        <f t="shared" si="614"/>
        <v>163.8999999999987</v>
      </c>
      <c r="L231">
        <f t="shared" si="613"/>
        <v>0.14156079222431783</v>
      </c>
    </row>
    <row r="232" spans="11:12" x14ac:dyDescent="0.25">
      <c r="K232">
        <f t="shared" si="614"/>
        <v>163.99999999999869</v>
      </c>
      <c r="L232">
        <f t="shared" si="613"/>
        <v>0.14306119219548932</v>
      </c>
    </row>
    <row r="233" spans="11:12" x14ac:dyDescent="0.25">
      <c r="K233">
        <f t="shared" si="614"/>
        <v>164.09999999999869</v>
      </c>
      <c r="L233">
        <f t="shared" si="613"/>
        <v>0.14457229966388968</v>
      </c>
    </row>
    <row r="234" spans="11:12" x14ac:dyDescent="0.25">
      <c r="K234">
        <f t="shared" si="614"/>
        <v>164.19999999999868</v>
      </c>
      <c r="L234">
        <f t="shared" si="613"/>
        <v>0.14609412340494471</v>
      </c>
    </row>
    <row r="235" spans="11:12" x14ac:dyDescent="0.25">
      <c r="K235">
        <f t="shared" si="614"/>
        <v>164.29999999999868</v>
      </c>
      <c r="L235">
        <f t="shared" si="613"/>
        <v>0.1476266713004025</v>
      </c>
    </row>
    <row r="236" spans="11:12" x14ac:dyDescent="0.25">
      <c r="K236">
        <f t="shared" si="614"/>
        <v>164.39999999999867</v>
      </c>
      <c r="L236">
        <f t="shared" si="613"/>
        <v>0.14916995033096081</v>
      </c>
    </row>
    <row r="237" spans="11:12" x14ac:dyDescent="0.25">
      <c r="K237">
        <f t="shared" si="614"/>
        <v>164.49999999999866</v>
      </c>
      <c r="L237">
        <f t="shared" si="613"/>
        <v>0.15072396656900378</v>
      </c>
    </row>
    <row r="238" spans="11:12" x14ac:dyDescent="0.25">
      <c r="K238">
        <f t="shared" si="614"/>
        <v>164.59999999999866</v>
      </c>
      <c r="L238">
        <f t="shared" si="613"/>
        <v>0.15228872517145003</v>
      </c>
    </row>
    <row r="239" spans="11:12" x14ac:dyDescent="0.25">
      <c r="K239">
        <f t="shared" si="614"/>
        <v>164.69999999999865</v>
      </c>
      <c r="L239">
        <f t="shared" si="613"/>
        <v>0.15386423037271357</v>
      </c>
    </row>
    <row r="240" spans="11:12" x14ac:dyDescent="0.25">
      <c r="K240">
        <f t="shared" si="614"/>
        <v>164.79999999999865</v>
      </c>
      <c r="L240">
        <f t="shared" si="613"/>
        <v>0.15545048547778131</v>
      </c>
    </row>
    <row r="241" spans="11:12" x14ac:dyDescent="0.25">
      <c r="K241">
        <f t="shared" si="614"/>
        <v>164.89999999999864</v>
      </c>
      <c r="L241">
        <f t="shared" si="613"/>
        <v>0.15704749285540853</v>
      </c>
    </row>
    <row r="242" spans="11:12" x14ac:dyDescent="0.25">
      <c r="K242">
        <f t="shared" si="614"/>
        <v>164.99999999999864</v>
      </c>
      <c r="L242">
        <f t="shared" si="613"/>
        <v>0.15865525393143501</v>
      </c>
    </row>
    <row r="243" spans="11:12" x14ac:dyDescent="0.25">
      <c r="K243">
        <f t="shared" si="614"/>
        <v>165.09999999999863</v>
      </c>
      <c r="L243">
        <f t="shared" si="613"/>
        <v>0.16027376918222372</v>
      </c>
    </row>
    <row r="244" spans="11:12" x14ac:dyDescent="0.25">
      <c r="K244">
        <f t="shared" si="614"/>
        <v>165.19999999999862</v>
      </c>
      <c r="L244">
        <f t="shared" si="613"/>
        <v>0.16190303812822537</v>
      </c>
    </row>
    <row r="245" spans="11:12" x14ac:dyDescent="0.25">
      <c r="K245">
        <f t="shared" si="614"/>
        <v>165.29999999999862</v>
      </c>
      <c r="L245">
        <f t="shared" si="613"/>
        <v>0.1635430593276696</v>
      </c>
    </row>
    <row r="246" spans="11:12" x14ac:dyDescent="0.25">
      <c r="K246">
        <f t="shared" si="614"/>
        <v>165.39999999999861</v>
      </c>
      <c r="L246">
        <f t="shared" si="613"/>
        <v>0.16519383037038649</v>
      </c>
    </row>
    <row r="247" spans="11:12" x14ac:dyDescent="0.25">
      <c r="K247">
        <f t="shared" si="614"/>
        <v>165.49999999999861</v>
      </c>
      <c r="L247">
        <f t="shared" si="613"/>
        <v>0.16685534787175982</v>
      </c>
    </row>
    <row r="248" spans="11:12" x14ac:dyDescent="0.25">
      <c r="K248">
        <f t="shared" si="614"/>
        <v>165.5999999999986</v>
      </c>
      <c r="L248">
        <f t="shared" si="613"/>
        <v>0.16852760746681433</v>
      </c>
    </row>
    <row r="249" spans="11:12" x14ac:dyDescent="0.25">
      <c r="K249">
        <f t="shared" si="614"/>
        <v>165.6999999999986</v>
      </c>
      <c r="L249">
        <f t="shared" si="613"/>
        <v>0.17021060380443981</v>
      </c>
    </row>
    <row r="250" spans="11:12" x14ac:dyDescent="0.25">
      <c r="K250">
        <f t="shared" si="614"/>
        <v>165.79999999999859</v>
      </c>
      <c r="L250">
        <f t="shared" si="613"/>
        <v>0.1719043305417528</v>
      </c>
    </row>
    <row r="251" spans="11:12" x14ac:dyDescent="0.25">
      <c r="K251">
        <f t="shared" si="614"/>
        <v>165.89999999999858</v>
      </c>
      <c r="L251">
        <f t="shared" si="613"/>
        <v>0.17360878033860039</v>
      </c>
    </row>
    <row r="252" spans="11:12" x14ac:dyDescent="0.25">
      <c r="K252">
        <f t="shared" si="614"/>
        <v>165.99999999999858</v>
      </c>
      <c r="L252">
        <f t="shared" si="613"/>
        <v>0.17532394485220495</v>
      </c>
    </row>
    <row r="253" spans="11:12" x14ac:dyDescent="0.25">
      <c r="K253">
        <f t="shared" si="614"/>
        <v>166.09999999999857</v>
      </c>
      <c r="L253">
        <f t="shared" si="613"/>
        <v>0.17704981473195602</v>
      </c>
    </row>
    <row r="254" spans="11:12" x14ac:dyDescent="0.25">
      <c r="K254">
        <f t="shared" si="614"/>
        <v>166.19999999999857</v>
      </c>
      <c r="L254">
        <f t="shared" si="613"/>
        <v>0.17878637961434671</v>
      </c>
    </row>
    <row r="255" spans="11:12" x14ac:dyDescent="0.25">
      <c r="K255">
        <f t="shared" si="614"/>
        <v>166.29999999999856</v>
      </c>
      <c r="L255">
        <f t="shared" si="613"/>
        <v>0.18053362811806145</v>
      </c>
    </row>
    <row r="256" spans="11:12" x14ac:dyDescent="0.25">
      <c r="K256">
        <f t="shared" si="614"/>
        <v>166.39999999999856</v>
      </c>
      <c r="L256">
        <f t="shared" si="613"/>
        <v>0.182291547839213</v>
      </c>
    </row>
    <row r="257" spans="11:12" x14ac:dyDescent="0.25">
      <c r="K257">
        <f t="shared" si="614"/>
        <v>166.49999999999855</v>
      </c>
      <c r="L257">
        <f t="shared" si="613"/>
        <v>0.18406012534673377</v>
      </c>
    </row>
    <row r="258" spans="11:12" x14ac:dyDescent="0.25">
      <c r="K258">
        <f t="shared" si="614"/>
        <v>166.59999999999854</v>
      </c>
      <c r="L258">
        <f t="shared" si="613"/>
        <v>0.18583934617792097</v>
      </c>
    </row>
    <row r="259" spans="11:12" x14ac:dyDescent="0.25">
      <c r="K259">
        <f t="shared" si="614"/>
        <v>166.69999999999854</v>
      </c>
      <c r="L259">
        <f t="shared" ref="L259:L322" si="615">_xlfn.NORM.DIST(K259,$I$1,$I$2,TRUE)</f>
        <v>0.18762919483413998</v>
      </c>
    </row>
    <row r="260" spans="11:12" x14ac:dyDescent="0.25">
      <c r="K260">
        <f t="shared" ref="K260:K323" si="616">K259+0.1</f>
        <v>166.79999999999853</v>
      </c>
      <c r="L260">
        <f t="shared" si="615"/>
        <v>0.18942965477668561</v>
      </c>
    </row>
    <row r="261" spans="11:12" x14ac:dyDescent="0.25">
      <c r="K261">
        <f t="shared" si="616"/>
        <v>166.89999999999853</v>
      </c>
      <c r="L261">
        <f t="shared" si="615"/>
        <v>0.19124070842280452</v>
      </c>
    </row>
    <row r="262" spans="11:12" x14ac:dyDescent="0.25">
      <c r="K262">
        <f t="shared" si="616"/>
        <v>166.99999999999852</v>
      </c>
      <c r="L262">
        <f t="shared" si="615"/>
        <v>0.19306233714187995</v>
      </c>
    </row>
    <row r="263" spans="11:12" x14ac:dyDescent="0.25">
      <c r="K263">
        <f t="shared" si="616"/>
        <v>167.09999999999852</v>
      </c>
      <c r="L263">
        <f t="shared" si="615"/>
        <v>0.19489452125178108</v>
      </c>
    </row>
    <row r="264" spans="11:12" x14ac:dyDescent="0.25">
      <c r="K264">
        <f t="shared" si="616"/>
        <v>167.19999999999851</v>
      </c>
      <c r="L264">
        <f t="shared" si="615"/>
        <v>0.19673724001537862</v>
      </c>
    </row>
    <row r="265" spans="11:12" x14ac:dyDescent="0.25">
      <c r="K265">
        <f t="shared" si="616"/>
        <v>167.29999999999851</v>
      </c>
      <c r="L265">
        <f t="shared" si="615"/>
        <v>0.19859047163722782</v>
      </c>
    </row>
    <row r="266" spans="11:12" x14ac:dyDescent="0.25">
      <c r="K266">
        <f t="shared" si="616"/>
        <v>167.3999999999985</v>
      </c>
      <c r="L266">
        <f t="shared" si="615"/>
        <v>0.20045419326042166</v>
      </c>
    </row>
    <row r="267" spans="11:12" x14ac:dyDescent="0.25">
      <c r="K267">
        <f t="shared" si="616"/>
        <v>167.49999999999849</v>
      </c>
      <c r="L267">
        <f t="shared" si="615"/>
        <v>0.20232838096361469</v>
      </c>
    </row>
    <row r="268" spans="11:12" x14ac:dyDescent="0.25">
      <c r="K268">
        <f t="shared" si="616"/>
        <v>167.59999999999849</v>
      </c>
      <c r="L268">
        <f t="shared" si="615"/>
        <v>0.20421300975822082</v>
      </c>
    </row>
    <row r="269" spans="11:12" x14ac:dyDescent="0.25">
      <c r="K269">
        <f t="shared" si="616"/>
        <v>167.69999999999848</v>
      </c>
      <c r="L269">
        <f t="shared" si="615"/>
        <v>0.20610805358578424</v>
      </c>
    </row>
    <row r="270" spans="11:12" x14ac:dyDescent="0.25">
      <c r="K270">
        <f t="shared" si="616"/>
        <v>167.79999999999848</v>
      </c>
      <c r="L270">
        <f t="shared" si="615"/>
        <v>0.20801348531552755</v>
      </c>
    </row>
    <row r="271" spans="11:12" x14ac:dyDescent="0.25">
      <c r="K271">
        <f t="shared" si="616"/>
        <v>167.89999999999847</v>
      </c>
      <c r="L271">
        <f t="shared" si="615"/>
        <v>0.20992927674207701</v>
      </c>
    </row>
    <row r="272" spans="11:12" x14ac:dyDescent="0.25">
      <c r="K272">
        <f t="shared" si="616"/>
        <v>167.99999999999847</v>
      </c>
      <c r="L272">
        <f t="shared" si="615"/>
        <v>0.21185539858336705</v>
      </c>
    </row>
    <row r="273" spans="11:12" x14ac:dyDescent="0.25">
      <c r="K273">
        <f t="shared" si="616"/>
        <v>168.09999999999846</v>
      </c>
      <c r="L273">
        <f t="shared" si="615"/>
        <v>0.21379182047872486</v>
      </c>
    </row>
    <row r="274" spans="11:12" x14ac:dyDescent="0.25">
      <c r="K274">
        <f t="shared" si="616"/>
        <v>168.19999999999845</v>
      </c>
      <c r="L274">
        <f t="shared" si="615"/>
        <v>0.21573851098713756</v>
      </c>
    </row>
    <row r="275" spans="11:12" x14ac:dyDescent="0.25">
      <c r="K275">
        <f t="shared" si="616"/>
        <v>168.29999999999845</v>
      </c>
      <c r="L275">
        <f t="shared" si="615"/>
        <v>0.21769543758570264</v>
      </c>
    </row>
    <row r="276" spans="11:12" x14ac:dyDescent="0.25">
      <c r="K276">
        <f t="shared" si="616"/>
        <v>168.39999999999844</v>
      </c>
      <c r="L276">
        <f t="shared" si="615"/>
        <v>0.21966256666826214</v>
      </c>
    </row>
    <row r="277" spans="11:12" x14ac:dyDescent="0.25">
      <c r="K277">
        <f t="shared" si="616"/>
        <v>168.49999999999844</v>
      </c>
      <c r="L277">
        <f t="shared" si="615"/>
        <v>0.22163986354422363</v>
      </c>
    </row>
    <row r="278" spans="11:12" x14ac:dyDescent="0.25">
      <c r="K278">
        <f t="shared" si="616"/>
        <v>168.59999999999843</v>
      </c>
      <c r="L278">
        <f t="shared" si="615"/>
        <v>0.22362729243756813</v>
      </c>
    </row>
    <row r="279" spans="11:12" x14ac:dyDescent="0.25">
      <c r="K279">
        <f t="shared" si="616"/>
        <v>168.69999999999843</v>
      </c>
      <c r="L279">
        <f t="shared" si="615"/>
        <v>0.22562481648604643</v>
      </c>
    </row>
    <row r="280" spans="11:12" x14ac:dyDescent="0.25">
      <c r="K280">
        <f t="shared" si="616"/>
        <v>168.79999999999842</v>
      </c>
      <c r="L280">
        <f t="shared" si="615"/>
        <v>0.22763239774056415</v>
      </c>
    </row>
    <row r="281" spans="11:12" x14ac:dyDescent="0.25">
      <c r="K281">
        <f t="shared" si="616"/>
        <v>168.89999999999841</v>
      </c>
      <c r="L281">
        <f t="shared" si="615"/>
        <v>0.22964999716475856</v>
      </c>
    </row>
    <row r="282" spans="11:12" x14ac:dyDescent="0.25">
      <c r="K282">
        <f t="shared" si="616"/>
        <v>168.99999999999841</v>
      </c>
      <c r="L282">
        <f t="shared" si="615"/>
        <v>0.2316775746347659</v>
      </c>
    </row>
    <row r="283" spans="11:12" x14ac:dyDescent="0.25">
      <c r="K283">
        <f t="shared" si="616"/>
        <v>169.0999999999984</v>
      </c>
      <c r="L283">
        <f t="shared" si="615"/>
        <v>0.23371508893918244</v>
      </c>
    </row>
    <row r="284" spans="11:12" x14ac:dyDescent="0.25">
      <c r="K284">
        <f t="shared" si="616"/>
        <v>169.1999999999984</v>
      </c>
      <c r="L284">
        <f t="shared" si="615"/>
        <v>0.23576249777921823</v>
      </c>
    </row>
    <row r="285" spans="11:12" x14ac:dyDescent="0.25">
      <c r="K285">
        <f t="shared" si="616"/>
        <v>169.29999999999839</v>
      </c>
      <c r="L285">
        <f t="shared" si="615"/>
        <v>0.23781975776904574</v>
      </c>
    </row>
    <row r="286" spans="11:12" x14ac:dyDescent="0.25">
      <c r="K286">
        <f t="shared" si="616"/>
        <v>169.39999999999839</v>
      </c>
      <c r="L286">
        <f t="shared" si="615"/>
        <v>0.23988682443634407</v>
      </c>
    </row>
    <row r="287" spans="11:12" x14ac:dyDescent="0.25">
      <c r="K287">
        <f t="shared" si="616"/>
        <v>169.49999999999838</v>
      </c>
      <c r="L287">
        <f t="shared" si="615"/>
        <v>0.24196365222303923</v>
      </c>
    </row>
    <row r="288" spans="11:12" x14ac:dyDescent="0.25">
      <c r="K288">
        <f t="shared" si="616"/>
        <v>169.59999999999837</v>
      </c>
      <c r="L288">
        <f t="shared" si="615"/>
        <v>0.24405019448624132</v>
      </c>
    </row>
    <row r="289" spans="11:12" x14ac:dyDescent="0.25">
      <c r="K289">
        <f t="shared" si="616"/>
        <v>169.69999999999837</v>
      </c>
      <c r="L289">
        <f t="shared" si="615"/>
        <v>0.24614640349937955</v>
      </c>
    </row>
    <row r="290" spans="11:12" x14ac:dyDescent="0.25">
      <c r="K290">
        <f t="shared" si="616"/>
        <v>169.79999999999836</v>
      </c>
      <c r="L290">
        <f t="shared" si="615"/>
        <v>0.24825223045353595</v>
      </c>
    </row>
    <row r="291" spans="11:12" x14ac:dyDescent="0.25">
      <c r="K291">
        <f t="shared" si="616"/>
        <v>169.89999999999836</v>
      </c>
      <c r="L291">
        <f t="shared" si="615"/>
        <v>0.25036762545897728</v>
      </c>
    </row>
    <row r="292" spans="11:12" x14ac:dyDescent="0.25">
      <c r="K292">
        <f t="shared" si="616"/>
        <v>169.99999999999835</v>
      </c>
      <c r="L292">
        <f t="shared" si="615"/>
        <v>0.25249253754688777</v>
      </c>
    </row>
    <row r="293" spans="11:12" x14ac:dyDescent="0.25">
      <c r="K293">
        <f t="shared" si="616"/>
        <v>170.09999999999835</v>
      </c>
      <c r="L293">
        <f t="shared" si="615"/>
        <v>0.25462691467130072</v>
      </c>
    </row>
    <row r="294" spans="11:12" x14ac:dyDescent="0.25">
      <c r="K294">
        <f t="shared" si="616"/>
        <v>170.19999999999834</v>
      </c>
      <c r="L294">
        <f t="shared" si="615"/>
        <v>0.25677070371123173</v>
      </c>
    </row>
    <row r="295" spans="11:12" x14ac:dyDescent="0.25">
      <c r="K295">
        <f t="shared" si="616"/>
        <v>170.29999999999833</v>
      </c>
      <c r="L295">
        <f t="shared" si="615"/>
        <v>0.25892385047301236</v>
      </c>
    </row>
    <row r="296" spans="11:12" x14ac:dyDescent="0.25">
      <c r="K296">
        <f t="shared" si="616"/>
        <v>170.39999999999833</v>
      </c>
      <c r="L296">
        <f t="shared" si="615"/>
        <v>0.26108629969282537</v>
      </c>
    </row>
    <row r="297" spans="11:12" x14ac:dyDescent="0.25">
      <c r="K297">
        <f t="shared" si="616"/>
        <v>170.49999999999832</v>
      </c>
      <c r="L297">
        <f t="shared" si="615"/>
        <v>0.26325799503944181</v>
      </c>
    </row>
    <row r="298" spans="11:12" x14ac:dyDescent="0.25">
      <c r="K298">
        <f t="shared" si="616"/>
        <v>170.59999999999832</v>
      </c>
      <c r="L298">
        <f t="shared" si="615"/>
        <v>0.26543887911715974</v>
      </c>
    </row>
    <row r="299" spans="11:12" x14ac:dyDescent="0.25">
      <c r="K299">
        <f t="shared" si="616"/>
        <v>170.69999999999831</v>
      </c>
      <c r="L299">
        <f t="shared" si="615"/>
        <v>0.26762889346894592</v>
      </c>
    </row>
    <row r="300" spans="11:12" x14ac:dyDescent="0.25">
      <c r="K300">
        <f t="shared" si="616"/>
        <v>170.79999999999831</v>
      </c>
      <c r="L300">
        <f t="shared" si="615"/>
        <v>0.26982797857977869</v>
      </c>
    </row>
    <row r="301" spans="11:12" x14ac:dyDescent="0.25">
      <c r="K301">
        <f t="shared" si="616"/>
        <v>170.8999999999983</v>
      </c>
      <c r="L301">
        <f t="shared" si="615"/>
        <v>0.27203607388019441</v>
      </c>
    </row>
    <row r="302" spans="11:12" x14ac:dyDescent="0.25">
      <c r="K302">
        <f t="shared" si="616"/>
        <v>170.99999999999829</v>
      </c>
      <c r="L302">
        <f t="shared" si="615"/>
        <v>0.27425311775003569</v>
      </c>
    </row>
    <row r="303" spans="11:12" x14ac:dyDescent="0.25">
      <c r="K303">
        <f t="shared" si="616"/>
        <v>171.09999999999829</v>
      </c>
      <c r="L303">
        <f t="shared" si="615"/>
        <v>0.27647904752240271</v>
      </c>
    </row>
    <row r="304" spans="11:12" x14ac:dyDescent="0.25">
      <c r="K304">
        <f t="shared" si="616"/>
        <v>171.19999999999828</v>
      </c>
      <c r="L304">
        <f t="shared" si="615"/>
        <v>0.27871379948780672</v>
      </c>
    </row>
    <row r="305" spans="11:12" x14ac:dyDescent="0.25">
      <c r="K305">
        <f t="shared" si="616"/>
        <v>171.29999999999828</v>
      </c>
      <c r="L305">
        <f t="shared" si="615"/>
        <v>0.28095730889852555</v>
      </c>
    </row>
    <row r="306" spans="11:12" x14ac:dyDescent="0.25">
      <c r="K306">
        <f t="shared" si="616"/>
        <v>171.39999999999827</v>
      </c>
      <c r="L306">
        <f t="shared" si="615"/>
        <v>0.2832095099731623</v>
      </c>
    </row>
    <row r="307" spans="11:12" x14ac:dyDescent="0.25">
      <c r="K307">
        <f t="shared" si="616"/>
        <v>171.49999999999827</v>
      </c>
      <c r="L307">
        <f t="shared" si="615"/>
        <v>0.28547033590140469</v>
      </c>
    </row>
    <row r="308" spans="11:12" x14ac:dyDescent="0.25">
      <c r="K308">
        <f t="shared" si="616"/>
        <v>171.59999999999826</v>
      </c>
      <c r="L308">
        <f t="shared" si="615"/>
        <v>0.28773971884898747</v>
      </c>
    </row>
    <row r="309" spans="11:12" x14ac:dyDescent="0.25">
      <c r="K309">
        <f t="shared" si="616"/>
        <v>171.69999999999825</v>
      </c>
      <c r="L309">
        <f t="shared" si="615"/>
        <v>0.29001758996285504</v>
      </c>
    </row>
    <row r="310" spans="11:12" x14ac:dyDescent="0.25">
      <c r="K310">
        <f t="shared" si="616"/>
        <v>171.79999999999825</v>
      </c>
      <c r="L310">
        <f t="shared" si="615"/>
        <v>0.29230387937652602</v>
      </c>
    </row>
    <row r="311" spans="11:12" x14ac:dyDescent="0.25">
      <c r="K311">
        <f t="shared" si="616"/>
        <v>171.89999999999824</v>
      </c>
      <c r="L311">
        <f t="shared" si="615"/>
        <v>0.29459851621565764</v>
      </c>
    </row>
    <row r="312" spans="11:12" x14ac:dyDescent="0.25">
      <c r="K312">
        <f t="shared" si="616"/>
        <v>171.99999999999824</v>
      </c>
      <c r="L312">
        <f t="shared" si="615"/>
        <v>0.29690142860381052</v>
      </c>
    </row>
    <row r="313" spans="11:12" x14ac:dyDescent="0.25">
      <c r="K313">
        <f t="shared" si="616"/>
        <v>172.09999999999823</v>
      </c>
      <c r="L313">
        <f t="shared" si="615"/>
        <v>0.29921254366841321</v>
      </c>
    </row>
    <row r="314" spans="11:12" x14ac:dyDescent="0.25">
      <c r="K314">
        <f t="shared" si="616"/>
        <v>172.19999999999823</v>
      </c>
      <c r="L314">
        <f t="shared" si="615"/>
        <v>0.301531787546925</v>
      </c>
    </row>
    <row r="315" spans="11:12" x14ac:dyDescent="0.25">
      <c r="K315">
        <f t="shared" si="616"/>
        <v>172.29999999999822</v>
      </c>
      <c r="L315">
        <f t="shared" si="615"/>
        <v>0.30385908539319761</v>
      </c>
    </row>
    <row r="316" spans="11:12" x14ac:dyDescent="0.25">
      <c r="K316">
        <f t="shared" si="616"/>
        <v>172.39999999999822</v>
      </c>
      <c r="L316">
        <f t="shared" si="615"/>
        <v>0.30619436138403422</v>
      </c>
    </row>
    <row r="317" spans="11:12" x14ac:dyDescent="0.25">
      <c r="K317">
        <f t="shared" si="616"/>
        <v>172.49999999999821</v>
      </c>
      <c r="L317">
        <f t="shared" si="615"/>
        <v>0.3085375387259448</v>
      </c>
    </row>
    <row r="318" spans="11:12" x14ac:dyDescent="0.25">
      <c r="K318">
        <f t="shared" si="616"/>
        <v>172.5999999999982</v>
      </c>
      <c r="L318">
        <f t="shared" si="615"/>
        <v>0.31088853966209862</v>
      </c>
    </row>
    <row r="319" spans="11:12" x14ac:dyDescent="0.25">
      <c r="K319">
        <f t="shared" si="616"/>
        <v>172.6999999999982</v>
      </c>
      <c r="L319">
        <f t="shared" si="615"/>
        <v>0.31324728547946989</v>
      </c>
    </row>
    <row r="320" spans="11:12" x14ac:dyDescent="0.25">
      <c r="K320">
        <f t="shared" si="616"/>
        <v>172.79999999999819</v>
      </c>
      <c r="L320">
        <f t="shared" si="615"/>
        <v>0.31561369651617976</v>
      </c>
    </row>
    <row r="321" spans="11:12" x14ac:dyDescent="0.25">
      <c r="K321">
        <f t="shared" si="616"/>
        <v>172.89999999999819</v>
      </c>
      <c r="L321">
        <f t="shared" si="615"/>
        <v>0.31798769216902939</v>
      </c>
    </row>
    <row r="322" spans="11:12" x14ac:dyDescent="0.25">
      <c r="K322">
        <f t="shared" si="616"/>
        <v>172.99999999999818</v>
      </c>
      <c r="L322">
        <f t="shared" si="615"/>
        <v>0.32036919090122695</v>
      </c>
    </row>
    <row r="323" spans="11:12" x14ac:dyDescent="0.25">
      <c r="K323">
        <f t="shared" si="616"/>
        <v>173.09999999999818</v>
      </c>
      <c r="L323">
        <f t="shared" ref="L323:L386" si="617">_xlfn.NORM.DIST(K323,$I$1,$I$2,TRUE)</f>
        <v>0.32275811025030399</v>
      </c>
    </row>
    <row r="324" spans="11:12" x14ac:dyDescent="0.25">
      <c r="K324">
        <f t="shared" ref="K324:K387" si="618">K323+0.1</f>
        <v>173.19999999999817</v>
      </c>
      <c r="L324">
        <f t="shared" si="617"/>
        <v>0.32515436683622284</v>
      </c>
    </row>
    <row r="325" spans="11:12" x14ac:dyDescent="0.25">
      <c r="K325">
        <f t="shared" si="618"/>
        <v>173.29999999999816</v>
      </c>
      <c r="L325">
        <f t="shared" si="617"/>
        <v>0.32755787636967204</v>
      </c>
    </row>
    <row r="326" spans="11:12" x14ac:dyDescent="0.25">
      <c r="K326">
        <f t="shared" si="618"/>
        <v>173.39999999999816</v>
      </c>
      <c r="L326">
        <f t="shared" si="617"/>
        <v>0.32996855366054922</v>
      </c>
    </row>
    <row r="327" spans="11:12" x14ac:dyDescent="0.25">
      <c r="K327">
        <f t="shared" si="618"/>
        <v>173.49999999999815</v>
      </c>
      <c r="L327">
        <f t="shared" si="617"/>
        <v>0.33238631262663032</v>
      </c>
    </row>
    <row r="328" spans="11:12" x14ac:dyDescent="0.25">
      <c r="K328">
        <f t="shared" si="618"/>
        <v>173.59999999999815</v>
      </c>
      <c r="L328">
        <f t="shared" si="617"/>
        <v>0.33481106630242308</v>
      </c>
    </row>
    <row r="329" spans="11:12" x14ac:dyDescent="0.25">
      <c r="K329">
        <f t="shared" si="618"/>
        <v>173.69999999999814</v>
      </c>
      <c r="L329">
        <f t="shared" si="617"/>
        <v>0.33724272684820422</v>
      </c>
    </row>
    <row r="330" spans="11:12" x14ac:dyDescent="0.25">
      <c r="K330">
        <f t="shared" si="618"/>
        <v>173.79999999999814</v>
      </c>
      <c r="L330">
        <f t="shared" si="617"/>
        <v>0.33968120555923786</v>
      </c>
    </row>
    <row r="331" spans="11:12" x14ac:dyDescent="0.25">
      <c r="K331">
        <f t="shared" si="618"/>
        <v>173.89999999999813</v>
      </c>
      <c r="L331">
        <f t="shared" si="617"/>
        <v>0.34212641287517465</v>
      </c>
    </row>
    <row r="332" spans="11:12" x14ac:dyDescent="0.25">
      <c r="K332">
        <f t="shared" si="618"/>
        <v>173.99999999999812</v>
      </c>
      <c r="L332">
        <f t="shared" si="617"/>
        <v>0.34457825838962974</v>
      </c>
    </row>
    <row r="333" spans="11:12" x14ac:dyDescent="0.25">
      <c r="K333">
        <f t="shared" si="618"/>
        <v>174.09999999999812</v>
      </c>
      <c r="L333">
        <f t="shared" si="617"/>
        <v>0.34703665085993679</v>
      </c>
    </row>
    <row r="334" spans="11:12" x14ac:dyDescent="0.25">
      <c r="K334">
        <f t="shared" si="618"/>
        <v>174.19999999999811</v>
      </c>
      <c r="L334">
        <f t="shared" si="617"/>
        <v>0.34950149821707854</v>
      </c>
    </row>
    <row r="335" spans="11:12" x14ac:dyDescent="0.25">
      <c r="K335">
        <f t="shared" si="618"/>
        <v>174.29999999999811</v>
      </c>
      <c r="L335">
        <f t="shared" si="617"/>
        <v>0.35197270757579036</v>
      </c>
    </row>
    <row r="336" spans="11:12" x14ac:dyDescent="0.25">
      <c r="K336">
        <f t="shared" si="618"/>
        <v>174.3999999999981</v>
      </c>
      <c r="L336">
        <f t="shared" si="617"/>
        <v>0.35445018524483562</v>
      </c>
    </row>
    <row r="337" spans="11:12" x14ac:dyDescent="0.25">
      <c r="K337">
        <f t="shared" si="618"/>
        <v>174.4999999999981</v>
      </c>
      <c r="L337">
        <f t="shared" si="617"/>
        <v>0.35693383673745127</v>
      </c>
    </row>
    <row r="338" spans="11:12" x14ac:dyDescent="0.25">
      <c r="K338">
        <f t="shared" si="618"/>
        <v>174.59999999999809</v>
      </c>
      <c r="L338">
        <f t="shared" si="617"/>
        <v>0.35942356678196119</v>
      </c>
    </row>
    <row r="339" spans="11:12" x14ac:dyDescent="0.25">
      <c r="K339">
        <f t="shared" si="618"/>
        <v>174.69999999999808</v>
      </c>
      <c r="L339">
        <f t="shared" si="617"/>
        <v>0.36191927933255608</v>
      </c>
    </row>
    <row r="340" spans="11:12" x14ac:dyDescent="0.25">
      <c r="K340">
        <f t="shared" si="618"/>
        <v>174.79999999999808</v>
      </c>
      <c r="L340">
        <f t="shared" si="617"/>
        <v>0.36442087758023756</v>
      </c>
    </row>
    <row r="341" spans="11:12" x14ac:dyDescent="0.25">
      <c r="K341">
        <f t="shared" si="618"/>
        <v>174.89999999999807</v>
      </c>
      <c r="L341">
        <f t="shared" si="617"/>
        <v>0.36692826396392353</v>
      </c>
    </row>
    <row r="342" spans="11:12" x14ac:dyDescent="0.25">
      <c r="K342">
        <f t="shared" si="618"/>
        <v>174.99999999999807</v>
      </c>
      <c r="L342">
        <f t="shared" si="617"/>
        <v>0.36944134018171498</v>
      </c>
    </row>
    <row r="343" spans="11:12" x14ac:dyDescent="0.25">
      <c r="K343">
        <f t="shared" si="618"/>
        <v>175.09999999999806</v>
      </c>
      <c r="L343">
        <f t="shared" si="617"/>
        <v>0.37196000720231942</v>
      </c>
    </row>
    <row r="344" spans="11:12" x14ac:dyDescent="0.25">
      <c r="K344">
        <f t="shared" si="618"/>
        <v>175.19999999999806</v>
      </c>
      <c r="L344">
        <f t="shared" si="617"/>
        <v>0.37448416527663081</v>
      </c>
    </row>
    <row r="345" spans="11:12" x14ac:dyDescent="0.25">
      <c r="K345">
        <f t="shared" si="618"/>
        <v>175.29999999999805</v>
      </c>
      <c r="L345">
        <f t="shared" si="617"/>
        <v>0.37701371394946293</v>
      </c>
    </row>
    <row r="346" spans="11:12" x14ac:dyDescent="0.25">
      <c r="K346">
        <f t="shared" si="618"/>
        <v>175.39999999999804</v>
      </c>
      <c r="L346">
        <f t="shared" si="617"/>
        <v>0.37954855207143334</v>
      </c>
    </row>
    <row r="347" spans="11:12" x14ac:dyDescent="0.25">
      <c r="K347">
        <f t="shared" si="618"/>
        <v>175.49999999999804</v>
      </c>
      <c r="L347">
        <f t="shared" si="617"/>
        <v>0.38208857781099748</v>
      </c>
    </row>
    <row r="348" spans="11:12" x14ac:dyDescent="0.25">
      <c r="K348">
        <f t="shared" si="618"/>
        <v>175.59999999999803</v>
      </c>
      <c r="L348">
        <f t="shared" si="617"/>
        <v>0.38463368866662795</v>
      </c>
    </row>
    <row r="349" spans="11:12" x14ac:dyDescent="0.25">
      <c r="K349">
        <f t="shared" si="618"/>
        <v>175.69999999999803</v>
      </c>
      <c r="L349">
        <f t="shared" si="617"/>
        <v>0.38718378147913901</v>
      </c>
    </row>
    <row r="350" spans="11:12" x14ac:dyDescent="0.25">
      <c r="K350">
        <f t="shared" si="618"/>
        <v>175.79999999999802</v>
      </c>
      <c r="L350">
        <f t="shared" si="617"/>
        <v>0.38973875244415218</v>
      </c>
    </row>
    <row r="351" spans="11:12" x14ac:dyDescent="0.25">
      <c r="K351">
        <f t="shared" si="618"/>
        <v>175.89999999999802</v>
      </c>
      <c r="L351">
        <f t="shared" si="617"/>
        <v>0.39229849712470122</v>
      </c>
    </row>
    <row r="352" spans="11:12" x14ac:dyDescent="0.25">
      <c r="K352">
        <f t="shared" si="618"/>
        <v>175.99999999999801</v>
      </c>
      <c r="L352">
        <f t="shared" si="617"/>
        <v>0.39486291046397409</v>
      </c>
    </row>
    <row r="353" spans="11:12" x14ac:dyDescent="0.25">
      <c r="K353">
        <f t="shared" si="618"/>
        <v>176.099999999998</v>
      </c>
      <c r="L353">
        <f t="shared" si="617"/>
        <v>0.39743188679818819</v>
      </c>
    </row>
    <row r="354" spans="11:12" x14ac:dyDescent="0.25">
      <c r="K354">
        <f t="shared" si="618"/>
        <v>176.199999999998</v>
      </c>
      <c r="L354">
        <f t="shared" si="617"/>
        <v>0.4000053198695982</v>
      </c>
    </row>
    <row r="355" spans="11:12" x14ac:dyDescent="0.25">
      <c r="K355">
        <f t="shared" si="618"/>
        <v>176.29999999999799</v>
      </c>
      <c r="L355">
        <f t="shared" si="617"/>
        <v>0.40258310283963183</v>
      </c>
    </row>
    <row r="356" spans="11:12" x14ac:dyDescent="0.25">
      <c r="K356">
        <f t="shared" si="618"/>
        <v>176.39999999999799</v>
      </c>
      <c r="L356">
        <f t="shared" si="617"/>
        <v>0.40516512830215212</v>
      </c>
    </row>
    <row r="357" spans="11:12" x14ac:dyDescent="0.25">
      <c r="K357">
        <f t="shared" si="618"/>
        <v>176.49999999999798</v>
      </c>
      <c r="L357">
        <f t="shared" si="617"/>
        <v>0.40775128829684304</v>
      </c>
    </row>
    <row r="358" spans="11:12" x14ac:dyDescent="0.25">
      <c r="K358">
        <f t="shared" si="618"/>
        <v>176.59999999999798</v>
      </c>
      <c r="L358">
        <f t="shared" si="617"/>
        <v>0.41034147432271573</v>
      </c>
    </row>
    <row r="359" spans="11:12" x14ac:dyDescent="0.25">
      <c r="K359">
        <f t="shared" si="618"/>
        <v>176.69999999999797</v>
      </c>
      <c r="L359">
        <f t="shared" si="617"/>
        <v>0.4129355773517327</v>
      </c>
    </row>
    <row r="360" spans="11:12" x14ac:dyDescent="0.25">
      <c r="K360">
        <f t="shared" si="618"/>
        <v>176.79999999999797</v>
      </c>
      <c r="L360">
        <f t="shared" si="617"/>
        <v>0.41553348784254657</v>
      </c>
    </row>
    <row r="361" spans="11:12" x14ac:dyDescent="0.25">
      <c r="K361">
        <f t="shared" si="618"/>
        <v>176.89999999999796</v>
      </c>
      <c r="L361">
        <f t="shared" si="617"/>
        <v>0.41813509575435159</v>
      </c>
    </row>
    <row r="362" spans="11:12" x14ac:dyDescent="0.25">
      <c r="K362">
        <f t="shared" si="618"/>
        <v>176.99999999999795</v>
      </c>
      <c r="L362">
        <f t="shared" si="617"/>
        <v>0.42074029056084361</v>
      </c>
    </row>
    <row r="363" spans="11:12" x14ac:dyDescent="0.25">
      <c r="K363">
        <f t="shared" si="618"/>
        <v>177.09999999999795</v>
      </c>
      <c r="L363">
        <f t="shared" si="617"/>
        <v>0.42334896126428695</v>
      </c>
    </row>
    <row r="364" spans="11:12" x14ac:dyDescent="0.25">
      <c r="K364">
        <f t="shared" si="618"/>
        <v>177.19999999999794</v>
      </c>
      <c r="L364">
        <f t="shared" si="617"/>
        <v>0.42596099640968399</v>
      </c>
    </row>
    <row r="365" spans="11:12" x14ac:dyDescent="0.25">
      <c r="K365">
        <f t="shared" si="618"/>
        <v>177.29999999999794</v>
      </c>
      <c r="L365">
        <f t="shared" si="617"/>
        <v>0.42857628409904525</v>
      </c>
    </row>
    <row r="366" spans="11:12" x14ac:dyDescent="0.25">
      <c r="K366">
        <f t="shared" si="618"/>
        <v>177.39999999999793</v>
      </c>
      <c r="L366">
        <f t="shared" si="617"/>
        <v>0.43119471200575693</v>
      </c>
    </row>
    <row r="367" spans="11:12" x14ac:dyDescent="0.25">
      <c r="K367">
        <f t="shared" si="618"/>
        <v>177.49999999999793</v>
      </c>
      <c r="L367">
        <f t="shared" si="617"/>
        <v>0.43381616738904194</v>
      </c>
    </row>
    <row r="368" spans="11:12" x14ac:dyDescent="0.25">
      <c r="K368">
        <f t="shared" si="618"/>
        <v>177.59999999999792</v>
      </c>
      <c r="L368">
        <f t="shared" si="617"/>
        <v>0.43644053710851249</v>
      </c>
    </row>
    <row r="369" spans="11:12" x14ac:dyDescent="0.25">
      <c r="K369">
        <f t="shared" si="618"/>
        <v>177.69999999999791</v>
      </c>
      <c r="L369">
        <f t="shared" si="617"/>
        <v>0.43906770763881076</v>
      </c>
    </row>
    <row r="370" spans="11:12" x14ac:dyDescent="0.25">
      <c r="K370">
        <f t="shared" si="618"/>
        <v>177.79999999999791</v>
      </c>
      <c r="L370">
        <f t="shared" si="617"/>
        <v>0.44169756508433328</v>
      </c>
    </row>
    <row r="371" spans="11:12" x14ac:dyDescent="0.25">
      <c r="K371">
        <f t="shared" si="618"/>
        <v>177.8999999999979</v>
      </c>
      <c r="L371">
        <f t="shared" si="617"/>
        <v>0.44432999519403832</v>
      </c>
    </row>
    <row r="372" spans="11:12" x14ac:dyDescent="0.25">
      <c r="K372">
        <f t="shared" si="618"/>
        <v>177.9999999999979</v>
      </c>
      <c r="L372">
        <f t="shared" si="617"/>
        <v>0.44696488337633056</v>
      </c>
    </row>
    <row r="373" spans="11:12" x14ac:dyDescent="0.25">
      <c r="K373">
        <f t="shared" si="618"/>
        <v>178.09999999999789</v>
      </c>
      <c r="L373">
        <f t="shared" si="617"/>
        <v>0.44960211471402123</v>
      </c>
    </row>
    <row r="374" spans="11:12" x14ac:dyDescent="0.25">
      <c r="K374">
        <f t="shared" si="618"/>
        <v>178.19999999999789</v>
      </c>
      <c r="L374">
        <f t="shared" si="617"/>
        <v>0.45224157397936032</v>
      </c>
    </row>
    <row r="375" spans="11:12" x14ac:dyDescent="0.25">
      <c r="K375">
        <f t="shared" si="618"/>
        <v>178.29999999999788</v>
      </c>
      <c r="L375">
        <f t="shared" si="617"/>
        <v>0.45488314564913701</v>
      </c>
    </row>
    <row r="376" spans="11:12" x14ac:dyDescent="0.25">
      <c r="K376">
        <f t="shared" si="618"/>
        <v>178.39999999999787</v>
      </c>
      <c r="L376">
        <f t="shared" si="617"/>
        <v>0.4575267139198459</v>
      </c>
    </row>
    <row r="377" spans="11:12" x14ac:dyDescent="0.25">
      <c r="K377">
        <f t="shared" si="618"/>
        <v>178.49999999999787</v>
      </c>
      <c r="L377">
        <f t="shared" si="617"/>
        <v>0.46017216272291461</v>
      </c>
    </row>
    <row r="378" spans="11:12" x14ac:dyDescent="0.25">
      <c r="K378">
        <f t="shared" si="618"/>
        <v>178.59999999999786</v>
      </c>
      <c r="L378">
        <f t="shared" si="617"/>
        <v>0.46281937573999055</v>
      </c>
    </row>
    <row r="379" spans="11:12" x14ac:dyDescent="0.25">
      <c r="K379">
        <f t="shared" si="618"/>
        <v>178.69999999999786</v>
      </c>
      <c r="L379">
        <f t="shared" si="617"/>
        <v>0.46546823641828272</v>
      </c>
    </row>
    <row r="380" spans="11:12" x14ac:dyDescent="0.25">
      <c r="K380">
        <f t="shared" si="618"/>
        <v>178.79999999999785</v>
      </c>
      <c r="L380">
        <f t="shared" si="617"/>
        <v>0.46811862798595566</v>
      </c>
    </row>
    <row r="381" spans="11:12" x14ac:dyDescent="0.25">
      <c r="K381">
        <f t="shared" si="618"/>
        <v>178.89999999999785</v>
      </c>
      <c r="L381">
        <f t="shared" si="617"/>
        <v>0.47077043346757147</v>
      </c>
    </row>
    <row r="382" spans="11:12" x14ac:dyDescent="0.25">
      <c r="K382">
        <f t="shared" si="618"/>
        <v>178.99999999999784</v>
      </c>
      <c r="L382">
        <f t="shared" si="617"/>
        <v>0.47342353569957757</v>
      </c>
    </row>
    <row r="383" spans="11:12" x14ac:dyDescent="0.25">
      <c r="K383">
        <f t="shared" si="618"/>
        <v>179.09999999999783</v>
      </c>
      <c r="L383">
        <f t="shared" si="617"/>
        <v>0.47607781734583565</v>
      </c>
    </row>
    <row r="384" spans="11:12" x14ac:dyDescent="0.25">
      <c r="K384">
        <f t="shared" si="618"/>
        <v>179.19999999999783</v>
      </c>
      <c r="L384">
        <f t="shared" si="617"/>
        <v>0.47873316091318924</v>
      </c>
    </row>
    <row r="385" spans="11:12" x14ac:dyDescent="0.25">
      <c r="K385">
        <f t="shared" si="618"/>
        <v>179.29999999999782</v>
      </c>
      <c r="L385">
        <f t="shared" si="617"/>
        <v>0.48138944876706596</v>
      </c>
    </row>
    <row r="386" spans="11:12" x14ac:dyDescent="0.25">
      <c r="K386">
        <f t="shared" si="618"/>
        <v>179.39999999999782</v>
      </c>
      <c r="L386">
        <f t="shared" si="617"/>
        <v>0.48404656314711125</v>
      </c>
    </row>
    <row r="387" spans="11:12" x14ac:dyDescent="0.25">
      <c r="K387">
        <f t="shared" si="618"/>
        <v>179.49999999999781</v>
      </c>
      <c r="L387">
        <f t="shared" ref="L387:L450" si="619">_xlfn.NORM.DIST(K387,$I$1,$I$2,TRUE)</f>
        <v>0.48670438618284972</v>
      </c>
    </row>
    <row r="388" spans="11:12" x14ac:dyDescent="0.25">
      <c r="K388">
        <f t="shared" ref="K388:K451" si="620">K387+0.1</f>
        <v>179.59999999999781</v>
      </c>
      <c r="L388">
        <f t="shared" si="619"/>
        <v>0.48936279990937159</v>
      </c>
    </row>
    <row r="389" spans="11:12" x14ac:dyDescent="0.25">
      <c r="K389">
        <f t="shared" si="620"/>
        <v>179.6999999999978</v>
      </c>
      <c r="L389">
        <f t="shared" si="619"/>
        <v>0.49202168628303949</v>
      </c>
    </row>
    <row r="390" spans="11:12" x14ac:dyDescent="0.25">
      <c r="K390">
        <f t="shared" si="620"/>
        <v>179.79999999999779</v>
      </c>
      <c r="L390">
        <f t="shared" si="619"/>
        <v>0.49468092719721296</v>
      </c>
    </row>
    <row r="391" spans="11:12" x14ac:dyDescent="0.25">
      <c r="K391">
        <f t="shared" si="620"/>
        <v>179.89999999999779</v>
      </c>
      <c r="L391">
        <f t="shared" si="619"/>
        <v>0.497340404497987</v>
      </c>
    </row>
    <row r="392" spans="11:12" x14ac:dyDescent="0.25">
      <c r="K392">
        <f t="shared" si="620"/>
        <v>179.99999999999778</v>
      </c>
      <c r="L392">
        <f t="shared" si="619"/>
        <v>0.49999999999994105</v>
      </c>
    </row>
    <row r="393" spans="11:12" x14ac:dyDescent="0.25">
      <c r="K393">
        <f t="shared" si="620"/>
        <v>180.09999999999778</v>
      </c>
      <c r="L393">
        <f t="shared" si="619"/>
        <v>0.5026595955018951</v>
      </c>
    </row>
    <row r="394" spans="11:12" x14ac:dyDescent="0.25">
      <c r="K394">
        <f t="shared" si="620"/>
        <v>180.19999999999777</v>
      </c>
      <c r="L394">
        <f t="shared" si="619"/>
        <v>0.50531907280266908</v>
      </c>
    </row>
    <row r="395" spans="11:12" x14ac:dyDescent="0.25">
      <c r="K395">
        <f t="shared" si="620"/>
        <v>180.29999999999777</v>
      </c>
      <c r="L395">
        <f t="shared" si="619"/>
        <v>0.50797831371684254</v>
      </c>
    </row>
    <row r="396" spans="11:12" x14ac:dyDescent="0.25">
      <c r="K396">
        <f t="shared" si="620"/>
        <v>180.39999999999776</v>
      </c>
      <c r="L396">
        <f t="shared" si="619"/>
        <v>0.5106372000905105</v>
      </c>
    </row>
    <row r="397" spans="11:12" x14ac:dyDescent="0.25">
      <c r="K397">
        <f t="shared" si="620"/>
        <v>180.49999999999775</v>
      </c>
      <c r="L397">
        <f t="shared" si="619"/>
        <v>0.51329561381703237</v>
      </c>
    </row>
    <row r="398" spans="11:12" x14ac:dyDescent="0.25">
      <c r="K398">
        <f t="shared" si="620"/>
        <v>180.59999999999775</v>
      </c>
      <c r="L398">
        <f t="shared" si="619"/>
        <v>0.51595343685277095</v>
      </c>
    </row>
    <row r="399" spans="11:12" x14ac:dyDescent="0.25">
      <c r="K399">
        <f t="shared" si="620"/>
        <v>180.69999999999774</v>
      </c>
      <c r="L399">
        <f t="shared" si="619"/>
        <v>0.5186105512328163</v>
      </c>
    </row>
    <row r="400" spans="11:12" x14ac:dyDescent="0.25">
      <c r="K400">
        <f t="shared" si="620"/>
        <v>180.79999999999774</v>
      </c>
      <c r="L400">
        <f t="shared" si="619"/>
        <v>0.52126683908669302</v>
      </c>
    </row>
    <row r="401" spans="11:12" x14ac:dyDescent="0.25">
      <c r="K401">
        <f t="shared" si="620"/>
        <v>180.89999999999773</v>
      </c>
      <c r="L401">
        <f t="shared" si="619"/>
        <v>0.52392218265404666</v>
      </c>
    </row>
    <row r="402" spans="11:12" x14ac:dyDescent="0.25">
      <c r="K402">
        <f t="shared" si="620"/>
        <v>180.99999999999773</v>
      </c>
      <c r="L402">
        <f t="shared" si="619"/>
        <v>0.5265764643003048</v>
      </c>
    </row>
    <row r="403" spans="11:12" x14ac:dyDescent="0.25">
      <c r="K403">
        <f t="shared" si="620"/>
        <v>181.09999999999772</v>
      </c>
      <c r="L403">
        <f t="shared" si="619"/>
        <v>0.5292295665323109</v>
      </c>
    </row>
    <row r="404" spans="11:12" x14ac:dyDescent="0.25">
      <c r="K404">
        <f t="shared" si="620"/>
        <v>181.19999999999771</v>
      </c>
      <c r="L404">
        <f t="shared" si="619"/>
        <v>0.53188137201392682</v>
      </c>
    </row>
    <row r="405" spans="11:12" x14ac:dyDescent="0.25">
      <c r="K405">
        <f t="shared" si="620"/>
        <v>181.29999999999771</v>
      </c>
      <c r="L405">
        <f t="shared" si="619"/>
        <v>0.53453176358159982</v>
      </c>
    </row>
    <row r="406" spans="11:12" x14ac:dyDescent="0.25">
      <c r="K406">
        <f t="shared" si="620"/>
        <v>181.3999999999977</v>
      </c>
      <c r="L406">
        <f t="shared" si="619"/>
        <v>0.53718062425989199</v>
      </c>
    </row>
    <row r="407" spans="11:12" x14ac:dyDescent="0.25">
      <c r="K407">
        <f t="shared" si="620"/>
        <v>181.4999999999977</v>
      </c>
      <c r="L407">
        <f t="shared" si="619"/>
        <v>0.53982783727696804</v>
      </c>
    </row>
    <row r="408" spans="11:12" x14ac:dyDescent="0.25">
      <c r="K408">
        <f t="shared" si="620"/>
        <v>181.59999999999769</v>
      </c>
      <c r="L408">
        <f t="shared" si="619"/>
        <v>0.54247328608003687</v>
      </c>
    </row>
    <row r="409" spans="11:12" x14ac:dyDescent="0.25">
      <c r="K409">
        <f t="shared" si="620"/>
        <v>181.69999999999769</v>
      </c>
      <c r="L409">
        <f t="shared" si="619"/>
        <v>0.54511685435074586</v>
      </c>
    </row>
    <row r="410" spans="11:12" x14ac:dyDescent="0.25">
      <c r="K410">
        <f t="shared" si="620"/>
        <v>181.79999999999768</v>
      </c>
      <c r="L410">
        <f t="shared" si="619"/>
        <v>0.5477584260205226</v>
      </c>
    </row>
    <row r="411" spans="11:12" x14ac:dyDescent="0.25">
      <c r="K411">
        <f t="shared" si="620"/>
        <v>181.89999999999768</v>
      </c>
      <c r="L411">
        <f t="shared" si="619"/>
        <v>0.55039788528586175</v>
      </c>
    </row>
    <row r="412" spans="11:12" x14ac:dyDescent="0.25">
      <c r="K412">
        <f t="shared" si="620"/>
        <v>181.99999999999767</v>
      </c>
      <c r="L412">
        <f t="shared" si="619"/>
        <v>0.55303511662355254</v>
      </c>
    </row>
    <row r="413" spans="11:12" x14ac:dyDescent="0.25">
      <c r="K413">
        <f t="shared" si="620"/>
        <v>182.09999999999766</v>
      </c>
      <c r="L413">
        <f t="shared" si="619"/>
        <v>0.55567000480584494</v>
      </c>
    </row>
    <row r="414" spans="11:12" x14ac:dyDescent="0.25">
      <c r="K414">
        <f t="shared" si="620"/>
        <v>182.19999999999766</v>
      </c>
      <c r="L414">
        <f t="shared" si="619"/>
        <v>0.55830243491555009</v>
      </c>
    </row>
    <row r="415" spans="11:12" x14ac:dyDescent="0.25">
      <c r="K415">
        <f t="shared" si="620"/>
        <v>182.29999999999765</v>
      </c>
      <c r="L415">
        <f t="shared" si="619"/>
        <v>0.56093229236107267</v>
      </c>
    </row>
    <row r="416" spans="11:12" x14ac:dyDescent="0.25">
      <c r="K416">
        <f t="shared" si="620"/>
        <v>182.39999999999765</v>
      </c>
      <c r="L416">
        <f t="shared" si="619"/>
        <v>0.56355946289137104</v>
      </c>
    </row>
    <row r="417" spans="11:12" x14ac:dyDescent="0.25">
      <c r="K417">
        <f t="shared" si="620"/>
        <v>182.49999999999764</v>
      </c>
      <c r="L417">
        <f t="shared" si="619"/>
        <v>0.56618383261084182</v>
      </c>
    </row>
    <row r="418" spans="11:12" x14ac:dyDescent="0.25">
      <c r="K418">
        <f t="shared" si="620"/>
        <v>182.59999999999764</v>
      </c>
      <c r="L418">
        <f t="shared" si="619"/>
        <v>0.56880528799412688</v>
      </c>
    </row>
    <row r="419" spans="11:12" x14ac:dyDescent="0.25">
      <c r="K419">
        <f t="shared" si="620"/>
        <v>182.69999999999763</v>
      </c>
      <c r="L419">
        <f t="shared" si="619"/>
        <v>0.57142371590083874</v>
      </c>
    </row>
    <row r="420" spans="11:12" x14ac:dyDescent="0.25">
      <c r="K420">
        <f t="shared" si="620"/>
        <v>182.79999999999762</v>
      </c>
      <c r="L420">
        <f t="shared" si="619"/>
        <v>0.5740390035902001</v>
      </c>
    </row>
    <row r="421" spans="11:12" x14ac:dyDescent="0.25">
      <c r="K421">
        <f t="shared" si="620"/>
        <v>182.89999999999762</v>
      </c>
      <c r="L421">
        <f t="shared" si="619"/>
        <v>0.57665103873559731</v>
      </c>
    </row>
    <row r="422" spans="11:12" x14ac:dyDescent="0.25">
      <c r="K422">
        <f t="shared" si="620"/>
        <v>182.99999999999761</v>
      </c>
      <c r="L422">
        <f t="shared" si="619"/>
        <v>0.57925970943904082</v>
      </c>
    </row>
    <row r="423" spans="11:12" x14ac:dyDescent="0.25">
      <c r="K423">
        <f t="shared" si="620"/>
        <v>183.09999999999761</v>
      </c>
      <c r="L423">
        <f t="shared" si="619"/>
        <v>0.58186490424553305</v>
      </c>
    </row>
    <row r="424" spans="11:12" x14ac:dyDescent="0.25">
      <c r="K424">
        <f t="shared" si="620"/>
        <v>183.1999999999976</v>
      </c>
      <c r="L424">
        <f t="shared" si="619"/>
        <v>0.58446651215733814</v>
      </c>
    </row>
    <row r="425" spans="11:12" x14ac:dyDescent="0.25">
      <c r="K425">
        <f t="shared" si="620"/>
        <v>183.2999999999976</v>
      </c>
      <c r="L425">
        <f t="shared" si="619"/>
        <v>0.58706442264815228</v>
      </c>
    </row>
    <row r="426" spans="11:12" x14ac:dyDescent="0.25">
      <c r="K426">
        <f t="shared" si="620"/>
        <v>183.39999999999759</v>
      </c>
      <c r="L426">
        <f t="shared" si="619"/>
        <v>0.58965852567716937</v>
      </c>
    </row>
    <row r="427" spans="11:12" x14ac:dyDescent="0.25">
      <c r="K427">
        <f t="shared" si="620"/>
        <v>183.49999999999758</v>
      </c>
      <c r="L427">
        <f t="shared" si="619"/>
        <v>0.59224871170304216</v>
      </c>
    </row>
    <row r="428" spans="11:12" x14ac:dyDescent="0.25">
      <c r="K428">
        <f t="shared" si="620"/>
        <v>183.59999999999758</v>
      </c>
      <c r="L428">
        <f t="shared" si="619"/>
        <v>0.5948348716977333</v>
      </c>
    </row>
    <row r="429" spans="11:12" x14ac:dyDescent="0.25">
      <c r="K429">
        <f t="shared" si="620"/>
        <v>183.69999999999757</v>
      </c>
      <c r="L429">
        <f t="shared" si="619"/>
        <v>0.59741689716025381</v>
      </c>
    </row>
    <row r="430" spans="11:12" x14ac:dyDescent="0.25">
      <c r="K430">
        <f t="shared" si="620"/>
        <v>183.79999999999757</v>
      </c>
      <c r="L430">
        <f t="shared" si="619"/>
        <v>0.59999468013028756</v>
      </c>
    </row>
    <row r="431" spans="11:12" x14ac:dyDescent="0.25">
      <c r="K431">
        <f t="shared" si="620"/>
        <v>183.89999999999756</v>
      </c>
      <c r="L431">
        <f t="shared" si="619"/>
        <v>0.60256811320169779</v>
      </c>
    </row>
    <row r="432" spans="11:12" x14ac:dyDescent="0.25">
      <c r="K432">
        <f t="shared" si="620"/>
        <v>183.99999999999756</v>
      </c>
      <c r="L432">
        <f t="shared" si="619"/>
        <v>0.60513708953591216</v>
      </c>
    </row>
    <row r="433" spans="11:12" x14ac:dyDescent="0.25">
      <c r="K433">
        <f t="shared" si="620"/>
        <v>184.09999999999755</v>
      </c>
      <c r="L433">
        <f t="shared" si="619"/>
        <v>0.6077015028751851</v>
      </c>
    </row>
    <row r="434" spans="11:12" x14ac:dyDescent="0.25">
      <c r="K434">
        <f t="shared" si="620"/>
        <v>184.19999999999754</v>
      </c>
      <c r="L434">
        <f t="shared" si="619"/>
        <v>0.61026124755573441</v>
      </c>
    </row>
    <row r="435" spans="11:12" x14ac:dyDescent="0.25">
      <c r="K435">
        <f t="shared" si="620"/>
        <v>184.29999999999754</v>
      </c>
      <c r="L435">
        <f t="shared" si="619"/>
        <v>0.61281621852074775</v>
      </c>
    </row>
    <row r="436" spans="11:12" x14ac:dyDescent="0.25">
      <c r="K436">
        <f t="shared" si="620"/>
        <v>184.39999999999753</v>
      </c>
      <c r="L436">
        <f t="shared" si="619"/>
        <v>0.61536631133325903</v>
      </c>
    </row>
    <row r="437" spans="11:12" x14ac:dyDescent="0.25">
      <c r="K437">
        <f t="shared" si="620"/>
        <v>184.49999999999753</v>
      </c>
      <c r="L437">
        <f t="shared" si="619"/>
        <v>0.61791142218888973</v>
      </c>
    </row>
    <row r="438" spans="11:12" x14ac:dyDescent="0.25">
      <c r="K438">
        <f t="shared" si="620"/>
        <v>184.59999999999752</v>
      </c>
      <c r="L438">
        <f t="shared" si="619"/>
        <v>0.62045144792845419</v>
      </c>
    </row>
    <row r="439" spans="11:12" x14ac:dyDescent="0.25">
      <c r="K439">
        <f t="shared" si="620"/>
        <v>184.69999999999752</v>
      </c>
      <c r="L439">
        <f t="shared" si="619"/>
        <v>0.62298628605042483</v>
      </c>
    </row>
    <row r="440" spans="11:12" x14ac:dyDescent="0.25">
      <c r="K440">
        <f t="shared" si="620"/>
        <v>184.79999999999751</v>
      </c>
      <c r="L440">
        <f t="shared" si="619"/>
        <v>0.62551583472325711</v>
      </c>
    </row>
    <row r="441" spans="11:12" x14ac:dyDescent="0.25">
      <c r="K441">
        <f t="shared" si="620"/>
        <v>184.8999999999975</v>
      </c>
      <c r="L441">
        <f t="shared" si="619"/>
        <v>0.62803999279756884</v>
      </c>
    </row>
    <row r="442" spans="11:12" x14ac:dyDescent="0.25">
      <c r="K442">
        <f t="shared" si="620"/>
        <v>184.9999999999975</v>
      </c>
      <c r="L442">
        <f t="shared" si="619"/>
        <v>0.63055865981817349</v>
      </c>
    </row>
    <row r="443" spans="11:12" x14ac:dyDescent="0.25">
      <c r="K443">
        <f t="shared" si="620"/>
        <v>185.09999999999749</v>
      </c>
      <c r="L443">
        <f t="shared" si="619"/>
        <v>0.63307173603596523</v>
      </c>
    </row>
    <row r="444" spans="11:12" x14ac:dyDescent="0.25">
      <c r="K444">
        <f t="shared" si="620"/>
        <v>185.19999999999749</v>
      </c>
      <c r="L444">
        <f t="shared" si="619"/>
        <v>0.63557912241965142</v>
      </c>
    </row>
    <row r="445" spans="11:12" x14ac:dyDescent="0.25">
      <c r="K445">
        <f t="shared" si="620"/>
        <v>185.29999999999748</v>
      </c>
      <c r="L445">
        <f t="shared" si="619"/>
        <v>0.63808072066733312</v>
      </c>
    </row>
    <row r="446" spans="11:12" x14ac:dyDescent="0.25">
      <c r="K446">
        <f t="shared" si="620"/>
        <v>185.39999999999748</v>
      </c>
      <c r="L446">
        <f t="shared" si="619"/>
        <v>0.64057643321792834</v>
      </c>
    </row>
    <row r="447" spans="11:12" x14ac:dyDescent="0.25">
      <c r="K447">
        <f t="shared" si="620"/>
        <v>185.49999999999747</v>
      </c>
      <c r="L447">
        <f t="shared" si="619"/>
        <v>0.64306616326243848</v>
      </c>
    </row>
    <row r="448" spans="11:12" x14ac:dyDescent="0.25">
      <c r="K448">
        <f t="shared" si="620"/>
        <v>185.59999999999746</v>
      </c>
      <c r="L448">
        <f t="shared" si="619"/>
        <v>0.64554981475505435</v>
      </c>
    </row>
    <row r="449" spans="11:12" x14ac:dyDescent="0.25">
      <c r="K449">
        <f t="shared" si="620"/>
        <v>185.69999999999746</v>
      </c>
      <c r="L449">
        <f t="shared" si="619"/>
        <v>0.64802729242409995</v>
      </c>
    </row>
    <row r="450" spans="11:12" x14ac:dyDescent="0.25">
      <c r="K450">
        <f t="shared" si="620"/>
        <v>185.79999999999745</v>
      </c>
      <c r="L450">
        <f t="shared" si="619"/>
        <v>0.65049850178281199</v>
      </c>
    </row>
    <row r="451" spans="11:12" x14ac:dyDescent="0.25">
      <c r="K451">
        <f t="shared" si="620"/>
        <v>185.89999999999745</v>
      </c>
      <c r="L451">
        <f t="shared" ref="L451:L514" si="621">_xlfn.NORM.DIST(K451,$I$1,$I$2,TRUE)</f>
        <v>0.65296334913995402</v>
      </c>
    </row>
    <row r="452" spans="11:12" x14ac:dyDescent="0.25">
      <c r="K452">
        <f t="shared" ref="K452:K515" si="622">K451+0.1</f>
        <v>185.99999999999744</v>
      </c>
      <c r="L452">
        <f t="shared" si="621"/>
        <v>0.65542174161026134</v>
      </c>
    </row>
    <row r="453" spans="11:12" x14ac:dyDescent="0.25">
      <c r="K453">
        <f t="shared" si="622"/>
        <v>186.09999999999744</v>
      </c>
      <c r="L453">
        <f t="shared" si="621"/>
        <v>0.65787358712471677</v>
      </c>
    </row>
    <row r="454" spans="11:12" x14ac:dyDescent="0.25">
      <c r="K454">
        <f t="shared" si="622"/>
        <v>186.19999999999743</v>
      </c>
      <c r="L454">
        <f t="shared" si="621"/>
        <v>0.66031879444065389</v>
      </c>
    </row>
    <row r="455" spans="11:12" x14ac:dyDescent="0.25">
      <c r="K455">
        <f t="shared" si="622"/>
        <v>186.29999999999742</v>
      </c>
      <c r="L455">
        <f t="shared" si="621"/>
        <v>0.66275727315168786</v>
      </c>
    </row>
    <row r="456" spans="11:12" x14ac:dyDescent="0.25">
      <c r="K456">
        <f t="shared" si="622"/>
        <v>186.39999999999742</v>
      </c>
      <c r="L456">
        <f t="shared" si="621"/>
        <v>0.66518893369746923</v>
      </c>
    </row>
    <row r="457" spans="11:12" x14ac:dyDescent="0.25">
      <c r="K457">
        <f t="shared" si="622"/>
        <v>186.49999999999741</v>
      </c>
      <c r="L457">
        <f t="shared" si="621"/>
        <v>0.66761368737326232</v>
      </c>
    </row>
    <row r="458" spans="11:12" x14ac:dyDescent="0.25">
      <c r="K458">
        <f t="shared" si="622"/>
        <v>186.59999999999741</v>
      </c>
      <c r="L458">
        <f t="shared" si="621"/>
        <v>0.67003144633934375</v>
      </c>
    </row>
    <row r="459" spans="11:12" x14ac:dyDescent="0.25">
      <c r="K459">
        <f t="shared" si="622"/>
        <v>186.6999999999974</v>
      </c>
      <c r="L459">
        <f t="shared" si="621"/>
        <v>0.67244212363022116</v>
      </c>
    </row>
    <row r="460" spans="11:12" x14ac:dyDescent="0.25">
      <c r="K460">
        <f t="shared" si="622"/>
        <v>186.7999999999974</v>
      </c>
      <c r="L460">
        <f t="shared" si="621"/>
        <v>0.67484563316367074</v>
      </c>
    </row>
    <row r="461" spans="11:12" x14ac:dyDescent="0.25">
      <c r="K461">
        <f t="shared" si="622"/>
        <v>186.89999999999739</v>
      </c>
      <c r="L461">
        <f t="shared" si="621"/>
        <v>0.67724188974958988</v>
      </c>
    </row>
    <row r="462" spans="11:12" x14ac:dyDescent="0.25">
      <c r="K462">
        <f t="shared" si="622"/>
        <v>186.99999999999739</v>
      </c>
      <c r="L462">
        <f t="shared" si="621"/>
        <v>0.67963080909866724</v>
      </c>
    </row>
    <row r="463" spans="11:12" x14ac:dyDescent="0.25">
      <c r="K463">
        <f t="shared" si="622"/>
        <v>187.09999999999738</v>
      </c>
      <c r="L463">
        <f t="shared" si="621"/>
        <v>0.68201230783086519</v>
      </c>
    </row>
    <row r="464" spans="11:12" x14ac:dyDescent="0.25">
      <c r="K464">
        <f t="shared" si="622"/>
        <v>187.19999999999737</v>
      </c>
      <c r="L464">
        <f t="shared" si="621"/>
        <v>0.68438630348371521</v>
      </c>
    </row>
    <row r="465" spans="11:12" x14ac:dyDescent="0.25">
      <c r="K465">
        <f t="shared" si="622"/>
        <v>187.29999999999737</v>
      </c>
      <c r="L465">
        <f t="shared" si="621"/>
        <v>0.68675271452042541</v>
      </c>
    </row>
    <row r="466" spans="11:12" x14ac:dyDescent="0.25">
      <c r="K466">
        <f t="shared" si="622"/>
        <v>187.39999999999736</v>
      </c>
      <c r="L466">
        <f t="shared" si="621"/>
        <v>0.68911146033779702</v>
      </c>
    </row>
    <row r="467" spans="11:12" x14ac:dyDescent="0.25">
      <c r="K467">
        <f t="shared" si="622"/>
        <v>187.49999999999736</v>
      </c>
      <c r="L467">
        <f t="shared" si="621"/>
        <v>0.69146246127395117</v>
      </c>
    </row>
    <row r="468" spans="11:12" x14ac:dyDescent="0.25">
      <c r="K468">
        <f t="shared" si="622"/>
        <v>187.59999999999735</v>
      </c>
      <c r="L468">
        <f t="shared" si="621"/>
        <v>0.69380563861586209</v>
      </c>
    </row>
    <row r="469" spans="11:12" x14ac:dyDescent="0.25">
      <c r="K469">
        <f t="shared" si="622"/>
        <v>187.69999999999735</v>
      </c>
      <c r="L469">
        <f t="shared" si="621"/>
        <v>0.69614091460669902</v>
      </c>
    </row>
    <row r="470" spans="11:12" x14ac:dyDescent="0.25">
      <c r="K470">
        <f t="shared" si="622"/>
        <v>187.79999999999734</v>
      </c>
      <c r="L470">
        <f t="shared" si="621"/>
        <v>0.69846821245297197</v>
      </c>
    </row>
    <row r="471" spans="11:12" x14ac:dyDescent="0.25">
      <c r="K471">
        <f t="shared" si="622"/>
        <v>187.89999999999733</v>
      </c>
      <c r="L471">
        <f t="shared" si="621"/>
        <v>0.7007874563314842</v>
      </c>
    </row>
    <row r="472" spans="11:12" x14ac:dyDescent="0.25">
      <c r="K472">
        <f t="shared" si="622"/>
        <v>187.99999999999733</v>
      </c>
      <c r="L472">
        <f t="shared" si="621"/>
        <v>0.70309857139608722</v>
      </c>
    </row>
    <row r="473" spans="11:12" x14ac:dyDescent="0.25">
      <c r="K473">
        <f t="shared" si="622"/>
        <v>188.09999999999732</v>
      </c>
      <c r="L473">
        <f t="shared" si="621"/>
        <v>0.70540148378424039</v>
      </c>
    </row>
    <row r="474" spans="11:12" x14ac:dyDescent="0.25">
      <c r="K474">
        <f t="shared" si="622"/>
        <v>188.19999999999732</v>
      </c>
      <c r="L474">
        <f t="shared" si="621"/>
        <v>0.70769612062337239</v>
      </c>
    </row>
    <row r="475" spans="11:12" x14ac:dyDescent="0.25">
      <c r="K475">
        <f t="shared" si="622"/>
        <v>188.29999999999731</v>
      </c>
      <c r="L475">
        <f t="shared" si="621"/>
        <v>0.70998241003704377</v>
      </c>
    </row>
    <row r="476" spans="11:12" x14ac:dyDescent="0.25">
      <c r="K476">
        <f t="shared" si="622"/>
        <v>188.39999999999731</v>
      </c>
      <c r="L476">
        <f t="shared" si="621"/>
        <v>0.71226028115091178</v>
      </c>
    </row>
    <row r="477" spans="11:12" x14ac:dyDescent="0.25">
      <c r="K477">
        <f t="shared" si="622"/>
        <v>188.4999999999973</v>
      </c>
      <c r="L477">
        <f t="shared" si="621"/>
        <v>0.71452966409849483</v>
      </c>
    </row>
    <row r="478" spans="11:12" x14ac:dyDescent="0.25">
      <c r="K478">
        <f t="shared" si="622"/>
        <v>188.59999999999729</v>
      </c>
      <c r="L478">
        <f t="shared" si="621"/>
        <v>0.71679049002673767</v>
      </c>
    </row>
    <row r="479" spans="11:12" x14ac:dyDescent="0.25">
      <c r="K479">
        <f t="shared" si="622"/>
        <v>188.69999999999729</v>
      </c>
      <c r="L479">
        <f t="shared" si="621"/>
        <v>0.71904269110137475</v>
      </c>
    </row>
    <row r="480" spans="11:12" x14ac:dyDescent="0.25">
      <c r="K480">
        <f t="shared" si="622"/>
        <v>188.79999999999728</v>
      </c>
      <c r="L480">
        <f t="shared" si="621"/>
        <v>0.72128620051209402</v>
      </c>
    </row>
    <row r="481" spans="11:12" x14ac:dyDescent="0.25">
      <c r="K481">
        <f t="shared" si="622"/>
        <v>188.89999999999728</v>
      </c>
      <c r="L481">
        <f t="shared" si="621"/>
        <v>0.72352095247749837</v>
      </c>
    </row>
    <row r="482" spans="11:12" x14ac:dyDescent="0.25">
      <c r="K482">
        <f t="shared" si="622"/>
        <v>188.99999999999727</v>
      </c>
      <c r="L482">
        <f t="shared" si="621"/>
        <v>0.72574688224986583</v>
      </c>
    </row>
    <row r="483" spans="11:12" x14ac:dyDescent="0.25">
      <c r="K483">
        <f t="shared" si="622"/>
        <v>189.09999999999727</v>
      </c>
      <c r="L483">
        <f t="shared" si="621"/>
        <v>0.72796392611970751</v>
      </c>
    </row>
    <row r="484" spans="11:12" x14ac:dyDescent="0.25">
      <c r="K484">
        <f t="shared" si="622"/>
        <v>189.19999999999726</v>
      </c>
      <c r="L484">
        <f t="shared" si="621"/>
        <v>0.73017202142012361</v>
      </c>
    </row>
    <row r="485" spans="11:12" x14ac:dyDescent="0.25">
      <c r="K485">
        <f t="shared" si="622"/>
        <v>189.29999999999725</v>
      </c>
      <c r="L485">
        <f t="shared" si="621"/>
        <v>0.73237110653095672</v>
      </c>
    </row>
    <row r="486" spans="11:12" x14ac:dyDescent="0.25">
      <c r="K486">
        <f t="shared" si="622"/>
        <v>189.39999999999725</v>
      </c>
      <c r="L486">
        <f t="shared" si="621"/>
        <v>0.73456112088274339</v>
      </c>
    </row>
    <row r="487" spans="11:12" x14ac:dyDescent="0.25">
      <c r="K487">
        <f t="shared" si="622"/>
        <v>189.49999999999724</v>
      </c>
      <c r="L487">
        <f t="shared" si="621"/>
        <v>0.73674200496046183</v>
      </c>
    </row>
    <row r="488" spans="11:12" x14ac:dyDescent="0.25">
      <c r="K488">
        <f t="shared" si="622"/>
        <v>189.59999999999724</v>
      </c>
      <c r="L488">
        <f t="shared" si="621"/>
        <v>0.73891370030707859</v>
      </c>
    </row>
    <row r="489" spans="11:12" x14ac:dyDescent="0.25">
      <c r="K489">
        <f t="shared" si="622"/>
        <v>189.69999999999723</v>
      </c>
      <c r="L489">
        <f t="shared" si="621"/>
        <v>0.74107614952689205</v>
      </c>
    </row>
    <row r="490" spans="11:12" x14ac:dyDescent="0.25">
      <c r="K490">
        <f t="shared" si="622"/>
        <v>189.79999999999723</v>
      </c>
      <c r="L490">
        <f t="shared" si="621"/>
        <v>0.74322929628867296</v>
      </c>
    </row>
    <row r="491" spans="11:12" x14ac:dyDescent="0.25">
      <c r="K491">
        <f t="shared" si="622"/>
        <v>189.89999999999722</v>
      </c>
      <c r="L491">
        <f t="shared" si="621"/>
        <v>0.74537308532860447</v>
      </c>
    </row>
    <row r="492" spans="11:12" x14ac:dyDescent="0.25">
      <c r="K492">
        <f t="shared" si="622"/>
        <v>189.99999999999721</v>
      </c>
      <c r="L492">
        <f t="shared" si="621"/>
        <v>0.7475074624530178</v>
      </c>
    </row>
    <row r="493" spans="11:12" x14ac:dyDescent="0.25">
      <c r="K493">
        <f t="shared" si="622"/>
        <v>190.09999999999721</v>
      </c>
      <c r="L493">
        <f t="shared" si="621"/>
        <v>0.74963237454092868</v>
      </c>
    </row>
    <row r="494" spans="11:12" x14ac:dyDescent="0.25">
      <c r="K494">
        <f t="shared" si="622"/>
        <v>190.1999999999972</v>
      </c>
      <c r="L494">
        <f t="shared" si="621"/>
        <v>0.75174776954637046</v>
      </c>
    </row>
    <row r="495" spans="11:12" x14ac:dyDescent="0.25">
      <c r="K495">
        <f t="shared" si="622"/>
        <v>190.2999999999972</v>
      </c>
      <c r="L495">
        <f t="shared" si="621"/>
        <v>0.7538535965005273</v>
      </c>
    </row>
    <row r="496" spans="11:12" x14ac:dyDescent="0.25">
      <c r="K496">
        <f t="shared" si="622"/>
        <v>190.39999999999719</v>
      </c>
      <c r="L496">
        <f t="shared" si="621"/>
        <v>0.75594980551366597</v>
      </c>
    </row>
    <row r="497" spans="11:12" x14ac:dyDescent="0.25">
      <c r="K497">
        <f t="shared" si="622"/>
        <v>190.49999999999719</v>
      </c>
      <c r="L497">
        <f t="shared" si="621"/>
        <v>0.75803634777686835</v>
      </c>
    </row>
    <row r="498" spans="11:12" x14ac:dyDescent="0.25">
      <c r="K498">
        <f t="shared" si="622"/>
        <v>190.59999999999718</v>
      </c>
      <c r="L498">
        <f t="shared" si="621"/>
        <v>0.76011317556356395</v>
      </c>
    </row>
    <row r="499" spans="11:12" x14ac:dyDescent="0.25">
      <c r="K499">
        <f t="shared" si="622"/>
        <v>190.69999999999717</v>
      </c>
      <c r="L499">
        <f t="shared" si="621"/>
        <v>0.76218024223086278</v>
      </c>
    </row>
    <row r="500" spans="11:12" x14ac:dyDescent="0.25">
      <c r="K500">
        <f t="shared" si="622"/>
        <v>190.79999999999717</v>
      </c>
      <c r="L500">
        <f t="shared" si="621"/>
        <v>0.76423750222069076</v>
      </c>
    </row>
    <row r="501" spans="11:12" x14ac:dyDescent="0.25">
      <c r="K501">
        <f t="shared" si="622"/>
        <v>190.89999999999716</v>
      </c>
      <c r="L501">
        <f t="shared" si="621"/>
        <v>0.76628491106072705</v>
      </c>
    </row>
    <row r="502" spans="11:12" x14ac:dyDescent="0.25">
      <c r="K502">
        <f t="shared" si="622"/>
        <v>190.99999999999716</v>
      </c>
      <c r="L502">
        <f t="shared" si="621"/>
        <v>0.76832242536514395</v>
      </c>
    </row>
    <row r="503" spans="11:12" x14ac:dyDescent="0.25">
      <c r="K503">
        <f t="shared" si="622"/>
        <v>191.09999999999715</v>
      </c>
      <c r="L503">
        <f t="shared" si="621"/>
        <v>0.77035000283515176</v>
      </c>
    </row>
    <row r="504" spans="11:12" x14ac:dyDescent="0.25">
      <c r="K504">
        <f t="shared" si="622"/>
        <v>191.19999999999715</v>
      </c>
      <c r="L504">
        <f t="shared" si="621"/>
        <v>0.77236760225934653</v>
      </c>
    </row>
    <row r="505" spans="11:12" x14ac:dyDescent="0.25">
      <c r="K505">
        <f t="shared" si="622"/>
        <v>191.29999999999714</v>
      </c>
      <c r="L505">
        <f t="shared" si="621"/>
        <v>0.77437518351386481</v>
      </c>
    </row>
    <row r="506" spans="11:12" x14ac:dyDescent="0.25">
      <c r="K506">
        <f t="shared" si="622"/>
        <v>191.39999999999714</v>
      </c>
      <c r="L506">
        <f t="shared" si="621"/>
        <v>0.77637270756234344</v>
      </c>
    </row>
    <row r="507" spans="11:12" x14ac:dyDescent="0.25">
      <c r="K507">
        <f t="shared" si="622"/>
        <v>191.49999999999713</v>
      </c>
      <c r="L507">
        <f t="shared" si="621"/>
        <v>0.77836013645568847</v>
      </c>
    </row>
    <row r="508" spans="11:12" x14ac:dyDescent="0.25">
      <c r="K508">
        <f t="shared" si="622"/>
        <v>191.59999999999712</v>
      </c>
      <c r="L508">
        <f t="shared" si="621"/>
        <v>0.7803374333316504</v>
      </c>
    </row>
    <row r="509" spans="11:12" x14ac:dyDescent="0.25">
      <c r="K509">
        <f t="shared" si="622"/>
        <v>191.69999999999712</v>
      </c>
      <c r="L509">
        <f t="shared" si="621"/>
        <v>0.78230456241421031</v>
      </c>
    </row>
    <row r="510" spans="11:12" x14ac:dyDescent="0.25">
      <c r="K510">
        <f t="shared" si="622"/>
        <v>191.79999999999711</v>
      </c>
      <c r="L510">
        <f t="shared" si="621"/>
        <v>0.78426148901277593</v>
      </c>
    </row>
    <row r="511" spans="11:12" x14ac:dyDescent="0.25">
      <c r="K511">
        <f t="shared" si="622"/>
        <v>191.89999999999711</v>
      </c>
      <c r="L511">
        <f t="shared" si="621"/>
        <v>0.78620817952118904</v>
      </c>
    </row>
    <row r="512" spans="11:12" x14ac:dyDescent="0.25">
      <c r="K512">
        <f t="shared" si="622"/>
        <v>191.9999999999971</v>
      </c>
      <c r="L512">
        <f t="shared" si="621"/>
        <v>0.7881446014165473</v>
      </c>
    </row>
    <row r="513" spans="11:12" x14ac:dyDescent="0.25">
      <c r="K513">
        <f t="shared" si="622"/>
        <v>192.0999999999971</v>
      </c>
      <c r="L513">
        <f t="shared" si="621"/>
        <v>0.79007072325783778</v>
      </c>
    </row>
    <row r="514" spans="11:12" x14ac:dyDescent="0.25">
      <c r="K514">
        <f t="shared" si="622"/>
        <v>192.19999999999709</v>
      </c>
      <c r="L514">
        <f t="shared" si="621"/>
        <v>0.79198651468438774</v>
      </c>
    </row>
    <row r="515" spans="11:12" x14ac:dyDescent="0.25">
      <c r="K515">
        <f t="shared" si="622"/>
        <v>192.29999999999708</v>
      </c>
      <c r="L515">
        <f t="shared" ref="L515:L578" si="623">_xlfn.NORM.DIST(K515,$I$1,$I$2,TRUE)</f>
        <v>0.79389194641413152</v>
      </c>
    </row>
    <row r="516" spans="11:12" x14ac:dyDescent="0.25">
      <c r="K516">
        <f t="shared" ref="K516:K565" si="624">K515+0.1</f>
        <v>192.39999999999708</v>
      </c>
      <c r="L516">
        <f t="shared" si="623"/>
        <v>0.79578699024169541</v>
      </c>
    </row>
    <row r="517" spans="11:12" x14ac:dyDescent="0.25">
      <c r="K517">
        <f t="shared" si="624"/>
        <v>192.49999999999707</v>
      </c>
      <c r="L517">
        <f t="shared" si="623"/>
        <v>0.79767161903630202</v>
      </c>
    </row>
    <row r="518" spans="11:12" x14ac:dyDescent="0.25">
      <c r="K518">
        <f t="shared" si="624"/>
        <v>192.59999999999707</v>
      </c>
      <c r="L518">
        <f t="shared" si="623"/>
        <v>0.7995458067394956</v>
      </c>
    </row>
    <row r="519" spans="11:12" x14ac:dyDescent="0.25">
      <c r="K519">
        <f t="shared" si="624"/>
        <v>192.69999999999706</v>
      </c>
      <c r="L519">
        <f t="shared" si="623"/>
        <v>0.80140952836268986</v>
      </c>
    </row>
    <row r="520" spans="11:12" x14ac:dyDescent="0.25">
      <c r="K520">
        <f t="shared" si="624"/>
        <v>192.79999999999706</v>
      </c>
      <c r="L520">
        <f t="shared" si="623"/>
        <v>0.80326275998453944</v>
      </c>
    </row>
    <row r="521" spans="11:12" x14ac:dyDescent="0.25">
      <c r="K521">
        <f t="shared" si="624"/>
        <v>192.89999999999705</v>
      </c>
      <c r="L521">
        <f t="shared" si="623"/>
        <v>0.80510547874813743</v>
      </c>
    </row>
    <row r="522" spans="11:12" x14ac:dyDescent="0.25">
      <c r="K522">
        <f t="shared" si="624"/>
        <v>192.99999999999704</v>
      </c>
      <c r="L522">
        <f t="shared" si="623"/>
        <v>0.80693766285803914</v>
      </c>
    </row>
    <row r="523" spans="11:12" x14ac:dyDescent="0.25">
      <c r="K523">
        <f t="shared" si="624"/>
        <v>193.09999999999704</v>
      </c>
      <c r="L523">
        <f t="shared" si="623"/>
        <v>0.80875929157711501</v>
      </c>
    </row>
    <row r="524" spans="11:12" x14ac:dyDescent="0.25">
      <c r="K524">
        <f t="shared" si="624"/>
        <v>193.19999999999703</v>
      </c>
      <c r="L524">
        <f t="shared" si="623"/>
        <v>0.81057034522323423</v>
      </c>
    </row>
    <row r="525" spans="11:12" x14ac:dyDescent="0.25">
      <c r="K525">
        <f t="shared" si="624"/>
        <v>193.29999999999703</v>
      </c>
      <c r="L525">
        <f t="shared" si="623"/>
        <v>0.81237080516578031</v>
      </c>
    </row>
    <row r="526" spans="11:12" x14ac:dyDescent="0.25">
      <c r="K526">
        <f t="shared" si="624"/>
        <v>193.39999999999702</v>
      </c>
      <c r="L526">
        <f t="shared" si="623"/>
        <v>0.81416065382199987</v>
      </c>
    </row>
    <row r="527" spans="11:12" x14ac:dyDescent="0.25">
      <c r="K527">
        <f t="shared" si="624"/>
        <v>193.49999999999702</v>
      </c>
      <c r="L527">
        <f t="shared" si="623"/>
        <v>0.81593987465318762</v>
      </c>
    </row>
    <row r="528" spans="11:12" x14ac:dyDescent="0.25">
      <c r="K528">
        <f t="shared" si="624"/>
        <v>193.59999999999701</v>
      </c>
      <c r="L528">
        <f t="shared" si="623"/>
        <v>0.81770845216070875</v>
      </c>
    </row>
    <row r="529" spans="11:12" x14ac:dyDescent="0.25">
      <c r="K529">
        <f t="shared" si="624"/>
        <v>193.699999999997</v>
      </c>
      <c r="L529">
        <f t="shared" si="623"/>
        <v>0.81946637188186089</v>
      </c>
    </row>
    <row r="530" spans="11:12" x14ac:dyDescent="0.25">
      <c r="K530">
        <f t="shared" si="624"/>
        <v>193.799999999997</v>
      </c>
      <c r="L530">
        <f t="shared" si="623"/>
        <v>0.8212136203855761</v>
      </c>
    </row>
    <row r="531" spans="11:12" x14ac:dyDescent="0.25">
      <c r="K531">
        <f t="shared" si="624"/>
        <v>193.89999999999699</v>
      </c>
      <c r="L531">
        <f t="shared" si="623"/>
        <v>0.82295018526796726</v>
      </c>
    </row>
    <row r="532" spans="11:12" x14ac:dyDescent="0.25">
      <c r="K532">
        <f t="shared" si="624"/>
        <v>193.99999999999699</v>
      </c>
      <c r="L532">
        <f t="shared" si="623"/>
        <v>0.82467605514771869</v>
      </c>
    </row>
    <row r="533" spans="11:12" x14ac:dyDescent="0.25">
      <c r="K533">
        <f t="shared" si="624"/>
        <v>194.09999999999698</v>
      </c>
      <c r="L533">
        <f t="shared" si="623"/>
        <v>0.82639121966132389</v>
      </c>
    </row>
    <row r="534" spans="11:12" x14ac:dyDescent="0.25">
      <c r="K534">
        <f t="shared" si="624"/>
        <v>194.19999999999698</v>
      </c>
      <c r="L534">
        <f t="shared" si="623"/>
        <v>0.82809566945817181</v>
      </c>
    </row>
    <row r="535" spans="11:12" x14ac:dyDescent="0.25">
      <c r="K535">
        <f t="shared" si="624"/>
        <v>194.29999999999697</v>
      </c>
      <c r="L535">
        <f t="shared" si="623"/>
        <v>0.82978939619548542</v>
      </c>
    </row>
    <row r="536" spans="11:12" x14ac:dyDescent="0.25">
      <c r="K536">
        <f t="shared" si="624"/>
        <v>194.39999999999696</v>
      </c>
      <c r="L536">
        <f t="shared" si="623"/>
        <v>0.83147239253311134</v>
      </c>
    </row>
    <row r="537" spans="11:12" x14ac:dyDescent="0.25">
      <c r="K537">
        <f t="shared" si="624"/>
        <v>194.49999999999696</v>
      </c>
      <c r="L537">
        <f t="shared" si="623"/>
        <v>0.83314465212816624</v>
      </c>
    </row>
    <row r="538" spans="11:12" x14ac:dyDescent="0.25">
      <c r="K538">
        <f t="shared" si="624"/>
        <v>194.59999999999695</v>
      </c>
      <c r="L538">
        <f t="shared" si="623"/>
        <v>0.83480616962954013</v>
      </c>
    </row>
    <row r="539" spans="11:12" x14ac:dyDescent="0.25">
      <c r="K539">
        <f t="shared" si="624"/>
        <v>194.69999999999695</v>
      </c>
      <c r="L539">
        <f t="shared" si="623"/>
        <v>0.8364569406722574</v>
      </c>
    </row>
    <row r="540" spans="11:12" x14ac:dyDescent="0.25">
      <c r="K540">
        <f t="shared" si="624"/>
        <v>194.79999999999694</v>
      </c>
      <c r="L540">
        <f t="shared" si="623"/>
        <v>0.83809696187170213</v>
      </c>
    </row>
    <row r="541" spans="11:12" x14ac:dyDescent="0.25">
      <c r="K541">
        <f t="shared" si="624"/>
        <v>194.89999999999694</v>
      </c>
      <c r="L541">
        <f t="shared" si="623"/>
        <v>0.83972623081770426</v>
      </c>
    </row>
    <row r="542" spans="11:12" x14ac:dyDescent="0.25">
      <c r="K542">
        <f t="shared" si="624"/>
        <v>194.99999999999693</v>
      </c>
      <c r="L542">
        <f t="shared" si="623"/>
        <v>0.84134474606849352</v>
      </c>
    </row>
    <row r="543" spans="11:12" x14ac:dyDescent="0.25">
      <c r="K543">
        <f t="shared" si="624"/>
        <v>195.09999999999692</v>
      </c>
      <c r="L543">
        <f t="shared" si="623"/>
        <v>0.84295250714452041</v>
      </c>
    </row>
    <row r="544" spans="11:12" x14ac:dyDescent="0.25">
      <c r="K544">
        <f t="shared" si="624"/>
        <v>195.19999999999692</v>
      </c>
      <c r="L544">
        <f t="shared" si="623"/>
        <v>0.84454951452214821</v>
      </c>
    </row>
    <row r="545" spans="11:12" x14ac:dyDescent="0.25">
      <c r="K545">
        <f t="shared" si="624"/>
        <v>195.29999999999691</v>
      </c>
      <c r="L545">
        <f t="shared" si="623"/>
        <v>0.84613576962721648</v>
      </c>
    </row>
    <row r="546" spans="11:12" x14ac:dyDescent="0.25">
      <c r="K546">
        <f t="shared" si="624"/>
        <v>195.39999999999691</v>
      </c>
      <c r="L546">
        <f t="shared" si="623"/>
        <v>0.84771127482848041</v>
      </c>
    </row>
    <row r="547" spans="11:12" x14ac:dyDescent="0.25">
      <c r="K547">
        <f t="shared" si="624"/>
        <v>195.4999999999969</v>
      </c>
      <c r="L547">
        <f t="shared" si="623"/>
        <v>0.84927603343092706</v>
      </c>
    </row>
    <row r="548" spans="11:12" x14ac:dyDescent="0.25">
      <c r="K548">
        <f t="shared" si="624"/>
        <v>195.5999999999969</v>
      </c>
      <c r="L548">
        <f t="shared" si="623"/>
        <v>0.85083004966897058</v>
      </c>
    </row>
    <row r="549" spans="11:12" x14ac:dyDescent="0.25">
      <c r="K549">
        <f t="shared" si="624"/>
        <v>195.69999999999689</v>
      </c>
      <c r="L549">
        <f t="shared" si="623"/>
        <v>0.85237332869952931</v>
      </c>
    </row>
    <row r="550" spans="11:12" x14ac:dyDescent="0.25">
      <c r="K550">
        <f t="shared" si="624"/>
        <v>195.79999999999688</v>
      </c>
      <c r="L550">
        <f t="shared" si="623"/>
        <v>0.8539058765949874</v>
      </c>
    </row>
    <row r="551" spans="11:12" x14ac:dyDescent="0.25">
      <c r="K551">
        <f t="shared" si="624"/>
        <v>195.89999999999688</v>
      </c>
      <c r="L551">
        <f t="shared" si="623"/>
        <v>0.8554277003360431</v>
      </c>
    </row>
    <row r="552" spans="11:12" x14ac:dyDescent="0.25">
      <c r="K552">
        <f t="shared" si="624"/>
        <v>195.99999999999687</v>
      </c>
      <c r="L552">
        <f t="shared" si="623"/>
        <v>0.85693880780444387</v>
      </c>
    </row>
    <row r="553" spans="11:12" x14ac:dyDescent="0.25">
      <c r="K553">
        <f t="shared" si="624"/>
        <v>196.09999999999687</v>
      </c>
      <c r="L553">
        <f t="shared" si="623"/>
        <v>0.85843920777561589</v>
      </c>
    </row>
    <row r="554" spans="11:12" x14ac:dyDescent="0.25">
      <c r="K554">
        <f t="shared" si="624"/>
        <v>196.19999999999686</v>
      </c>
      <c r="L554">
        <f t="shared" si="623"/>
        <v>0.85992890991118442</v>
      </c>
    </row>
    <row r="555" spans="11:12" x14ac:dyDescent="0.25">
      <c r="K555">
        <f t="shared" si="624"/>
        <v>196.29999999999686</v>
      </c>
      <c r="L555">
        <f t="shared" si="623"/>
        <v>0.86140792475139161</v>
      </c>
    </row>
    <row r="556" spans="11:12" x14ac:dyDescent="0.25">
      <c r="K556">
        <f t="shared" si="624"/>
        <v>196.39999999999685</v>
      </c>
      <c r="L556">
        <f t="shared" si="623"/>
        <v>0.86287626370741255</v>
      </c>
    </row>
    <row r="557" spans="11:12" x14ac:dyDescent="0.25">
      <c r="K557">
        <f t="shared" si="624"/>
        <v>196.49999999999685</v>
      </c>
      <c r="L557">
        <f t="shared" si="623"/>
        <v>0.86433393905357159</v>
      </c>
    </row>
    <row r="558" spans="11:12" x14ac:dyDescent="0.25">
      <c r="K558">
        <f t="shared" si="624"/>
        <v>196.59999999999684</v>
      </c>
      <c r="L558">
        <f t="shared" si="623"/>
        <v>0.86578096391946224</v>
      </c>
    </row>
    <row r="559" spans="11:12" x14ac:dyDescent="0.25">
      <c r="K559">
        <f t="shared" si="624"/>
        <v>196.69999999999683</v>
      </c>
      <c r="L559">
        <f t="shared" si="623"/>
        <v>0.86721735228197383</v>
      </c>
    </row>
    <row r="560" spans="11:12" x14ac:dyDescent="0.25">
      <c r="K560">
        <f t="shared" si="624"/>
        <v>196.79999999999683</v>
      </c>
      <c r="L560">
        <f t="shared" si="623"/>
        <v>0.86864311895722424</v>
      </c>
    </row>
    <row r="561" spans="11:12" x14ac:dyDescent="0.25">
      <c r="K561">
        <f t="shared" si="624"/>
        <v>196.89999999999682</v>
      </c>
      <c r="L561">
        <f t="shared" si="623"/>
        <v>0.87005827959240545</v>
      </c>
    </row>
    <row r="562" spans="11:12" x14ac:dyDescent="0.25">
      <c r="K562">
        <f t="shared" si="624"/>
        <v>196.99999999999682</v>
      </c>
      <c r="L562">
        <f t="shared" si="623"/>
        <v>0.87146285065754048</v>
      </c>
    </row>
    <row r="563" spans="11:12" x14ac:dyDescent="0.25">
      <c r="K563">
        <f t="shared" si="624"/>
        <v>197.09999999999681</v>
      </c>
      <c r="L563">
        <f t="shared" si="623"/>
        <v>0.87285684943715747</v>
      </c>
    </row>
    <row r="564" spans="11:12" x14ac:dyDescent="0.25">
      <c r="K564">
        <f t="shared" si="624"/>
        <v>197.19999999999681</v>
      </c>
      <c r="L564">
        <f t="shared" si="623"/>
        <v>0.8742402940218803</v>
      </c>
    </row>
    <row r="565" spans="11:12" x14ac:dyDescent="0.25">
      <c r="K565">
        <f t="shared" si="624"/>
        <v>197.2999999999968</v>
      </c>
      <c r="L565">
        <f t="shared" si="623"/>
        <v>0.87561320329994052</v>
      </c>
    </row>
    <row r="566" spans="11:12" x14ac:dyDescent="0.25">
      <c r="K566">
        <f>K565+0.1</f>
        <v>197.39999999999679</v>
      </c>
      <c r="L566">
        <f t="shared" si="623"/>
        <v>0.87697559694861316</v>
      </c>
    </row>
    <row r="567" spans="11:12" x14ac:dyDescent="0.25">
      <c r="K567">
        <f t="shared" ref="K567:K630" si="625">K566+0.1</f>
        <v>197.49999999999679</v>
      </c>
      <c r="L567">
        <f t="shared" si="623"/>
        <v>0.87832749542557553</v>
      </c>
    </row>
    <row r="568" spans="11:12" x14ac:dyDescent="0.25">
      <c r="K568">
        <f t="shared" si="625"/>
        <v>197.59999999999678</v>
      </c>
      <c r="L568">
        <f t="shared" si="623"/>
        <v>0.8796689199601968</v>
      </c>
    </row>
    <row r="569" spans="11:12" x14ac:dyDescent="0.25">
      <c r="K569">
        <f t="shared" si="625"/>
        <v>197.69999999999678</v>
      </c>
      <c r="L569">
        <f t="shared" si="623"/>
        <v>0.88099989254475652</v>
      </c>
    </row>
    <row r="570" spans="11:12" x14ac:dyDescent="0.25">
      <c r="K570">
        <f t="shared" si="625"/>
        <v>197.79999999999677</v>
      </c>
      <c r="L570">
        <f t="shared" si="623"/>
        <v>0.88232043592559606</v>
      </c>
    </row>
    <row r="571" spans="11:12" x14ac:dyDescent="0.25">
      <c r="K571">
        <f t="shared" si="625"/>
        <v>197.89999999999677</v>
      </c>
      <c r="L571">
        <f t="shared" si="623"/>
        <v>0.88363057359420549</v>
      </c>
    </row>
    <row r="572" spans="11:12" x14ac:dyDescent="0.25">
      <c r="K572">
        <f t="shared" si="625"/>
        <v>197.99999999999676</v>
      </c>
      <c r="L572">
        <f t="shared" si="623"/>
        <v>0.88493032977824981</v>
      </c>
    </row>
    <row r="573" spans="11:12" x14ac:dyDescent="0.25">
      <c r="K573">
        <f t="shared" si="625"/>
        <v>198.09999999999675</v>
      </c>
      <c r="L573">
        <f t="shared" si="623"/>
        <v>0.88621972943253291</v>
      </c>
    </row>
    <row r="574" spans="11:12" x14ac:dyDescent="0.25">
      <c r="K574">
        <f t="shared" si="625"/>
        <v>198.19999999999675</v>
      </c>
      <c r="L574">
        <f t="shared" si="623"/>
        <v>0.88749879822990663</v>
      </c>
    </row>
    <row r="575" spans="11:12" x14ac:dyDescent="0.25">
      <c r="K575">
        <f t="shared" si="625"/>
        <v>198.29999999999674</v>
      </c>
      <c r="L575">
        <f t="shared" si="623"/>
        <v>0.8887675625521243</v>
      </c>
    </row>
    <row r="576" spans="11:12" x14ac:dyDescent="0.25">
      <c r="K576">
        <f t="shared" si="625"/>
        <v>198.39999999999674</v>
      </c>
      <c r="L576">
        <f t="shared" si="623"/>
        <v>0.89002604948064146</v>
      </c>
    </row>
    <row r="577" spans="11:12" x14ac:dyDescent="0.25">
      <c r="K577">
        <f t="shared" si="625"/>
        <v>198.49999999999673</v>
      </c>
      <c r="L577">
        <f t="shared" si="623"/>
        <v>0.8912742867873682</v>
      </c>
    </row>
    <row r="578" spans="11:12" x14ac:dyDescent="0.25">
      <c r="K578">
        <f t="shared" si="625"/>
        <v>198.59999999999673</v>
      </c>
      <c r="L578">
        <f t="shared" si="623"/>
        <v>0.89251230292537276</v>
      </c>
    </row>
    <row r="579" spans="11:12" x14ac:dyDescent="0.25">
      <c r="K579">
        <f t="shared" si="625"/>
        <v>198.69999999999672</v>
      </c>
      <c r="L579">
        <f t="shared" ref="L579:L642" si="626">_xlfn.NORM.DIST(K579,$I$1,$I$2,TRUE)</f>
        <v>0.89374012701954075</v>
      </c>
    </row>
    <row r="580" spans="11:12" x14ac:dyDescent="0.25">
      <c r="K580">
        <f t="shared" si="625"/>
        <v>198.79999999999671</v>
      </c>
      <c r="L580">
        <f t="shared" si="626"/>
        <v>0.89495778885719268</v>
      </c>
    </row>
    <row r="581" spans="11:12" x14ac:dyDescent="0.25">
      <c r="K581">
        <f t="shared" si="625"/>
        <v>198.89999999999671</v>
      </c>
      <c r="L581">
        <f t="shared" si="626"/>
        <v>0.89616531887866002</v>
      </c>
    </row>
    <row r="582" spans="11:12" x14ac:dyDescent="0.25">
      <c r="K582">
        <f t="shared" si="625"/>
        <v>198.9999999999967</v>
      </c>
      <c r="L582">
        <f t="shared" si="626"/>
        <v>0.89736274816782491</v>
      </c>
    </row>
    <row r="583" spans="11:12" x14ac:dyDescent="0.25">
      <c r="K583">
        <f t="shared" si="625"/>
        <v>199.0999999999967</v>
      </c>
      <c r="L583">
        <f t="shared" si="626"/>
        <v>0.89855010844262384</v>
      </c>
    </row>
    <row r="584" spans="11:12" x14ac:dyDescent="0.25">
      <c r="K584">
        <f t="shared" si="625"/>
        <v>199.19999999999669</v>
      </c>
      <c r="L584">
        <f t="shared" si="626"/>
        <v>0.89972743204551908</v>
      </c>
    </row>
    <row r="585" spans="11:12" x14ac:dyDescent="0.25">
      <c r="K585">
        <f t="shared" si="625"/>
        <v>199.29999999999669</v>
      </c>
      <c r="L585">
        <f t="shared" si="626"/>
        <v>0.90089475193393931</v>
      </c>
    </row>
    <row r="586" spans="11:12" x14ac:dyDescent="0.25">
      <c r="K586">
        <f t="shared" si="625"/>
        <v>199.39999999999668</v>
      </c>
      <c r="L586">
        <f t="shared" si="626"/>
        <v>0.90205210167069227</v>
      </c>
    </row>
    <row r="587" spans="11:12" x14ac:dyDescent="0.25">
      <c r="K587">
        <f t="shared" si="625"/>
        <v>199.49999999999667</v>
      </c>
      <c r="L587">
        <f t="shared" si="626"/>
        <v>0.90319951541435173</v>
      </c>
    </row>
    <row r="588" spans="11:12" x14ac:dyDescent="0.25">
      <c r="K588">
        <f t="shared" si="625"/>
        <v>199.59999999999667</v>
      </c>
      <c r="L588">
        <f t="shared" si="626"/>
        <v>0.90433702790962123</v>
      </c>
    </row>
    <row r="589" spans="11:12" x14ac:dyDescent="0.25">
      <c r="K589">
        <f t="shared" si="625"/>
        <v>199.69999999999666</v>
      </c>
      <c r="L589">
        <f t="shared" si="626"/>
        <v>0.90546467447767698</v>
      </c>
    </row>
    <row r="590" spans="11:12" x14ac:dyDescent="0.25">
      <c r="K590">
        <f t="shared" si="625"/>
        <v>199.79999999999666</v>
      </c>
      <c r="L590">
        <f t="shared" si="626"/>
        <v>0.90658249100649102</v>
      </c>
    </row>
    <row r="591" spans="11:12" x14ac:dyDescent="0.25">
      <c r="K591">
        <f t="shared" si="625"/>
        <v>199.89999999999665</v>
      </c>
      <c r="L591">
        <f t="shared" si="626"/>
        <v>0.90769051394113942</v>
      </c>
    </row>
    <row r="592" spans="11:12" x14ac:dyDescent="0.25">
      <c r="K592">
        <f t="shared" si="625"/>
        <v>199.99999999999665</v>
      </c>
      <c r="L592">
        <f t="shared" si="626"/>
        <v>0.90878878027409549</v>
      </c>
    </row>
    <row r="593" spans="11:12" x14ac:dyDescent="0.25">
      <c r="K593">
        <f t="shared" si="625"/>
        <v>200.09999999999664</v>
      </c>
      <c r="L593">
        <f t="shared" si="626"/>
        <v>0.90987732753551109</v>
      </c>
    </row>
    <row r="594" spans="11:12" x14ac:dyDescent="0.25">
      <c r="K594">
        <f t="shared" si="625"/>
        <v>200.19999999999663</v>
      </c>
      <c r="L594">
        <f t="shared" si="626"/>
        <v>0.91095619378348913</v>
      </c>
    </row>
    <row r="595" spans="11:12" x14ac:dyDescent="0.25">
      <c r="K595">
        <f t="shared" si="625"/>
        <v>200.29999999999663</v>
      </c>
      <c r="L595">
        <f t="shared" si="626"/>
        <v>0.91202541759434763</v>
      </c>
    </row>
    <row r="596" spans="11:12" x14ac:dyDescent="0.25">
      <c r="K596">
        <f t="shared" si="625"/>
        <v>200.39999999999662</v>
      </c>
      <c r="L596">
        <f t="shared" si="626"/>
        <v>0.91308503805287944</v>
      </c>
    </row>
    <row r="597" spans="11:12" x14ac:dyDescent="0.25">
      <c r="K597">
        <f t="shared" si="625"/>
        <v>200.49999999999662</v>
      </c>
      <c r="L597">
        <f t="shared" si="626"/>
        <v>0.91413509474260879</v>
      </c>
    </row>
    <row r="598" spans="11:12" x14ac:dyDescent="0.25">
      <c r="K598">
        <f t="shared" si="625"/>
        <v>200.59999999999661</v>
      </c>
      <c r="L598">
        <f t="shared" si="626"/>
        <v>0.91517562773604733</v>
      </c>
    </row>
    <row r="599" spans="11:12" x14ac:dyDescent="0.25">
      <c r="K599">
        <f t="shared" si="625"/>
        <v>200.69999999999661</v>
      </c>
      <c r="L599">
        <f t="shared" si="626"/>
        <v>0.91620667758495089</v>
      </c>
    </row>
    <row r="600" spans="11:12" x14ac:dyDescent="0.25">
      <c r="K600">
        <f t="shared" si="625"/>
        <v>200.7999999999966</v>
      </c>
      <c r="L600">
        <f t="shared" si="626"/>
        <v>0.91722828531058065</v>
      </c>
    </row>
    <row r="601" spans="11:12" x14ac:dyDescent="0.25">
      <c r="K601">
        <f t="shared" si="625"/>
        <v>200.8999999999966</v>
      </c>
      <c r="L601">
        <f t="shared" si="626"/>
        <v>0.9182404923939691</v>
      </c>
    </row>
    <row r="602" spans="11:12" x14ac:dyDescent="0.25">
      <c r="K602">
        <f t="shared" si="625"/>
        <v>200.99999999999659</v>
      </c>
      <c r="L602">
        <f t="shared" si="626"/>
        <v>0.91924334076619485</v>
      </c>
    </row>
    <row r="603" spans="11:12" x14ac:dyDescent="0.25">
      <c r="K603">
        <f t="shared" si="625"/>
        <v>201.09999999999658</v>
      </c>
      <c r="L603">
        <f t="shared" si="626"/>
        <v>0.92023687279866651</v>
      </c>
    </row>
    <row r="604" spans="11:12" x14ac:dyDescent="0.25">
      <c r="K604">
        <f t="shared" si="625"/>
        <v>201.19999999999658</v>
      </c>
      <c r="L604">
        <f t="shared" si="626"/>
        <v>0.92122113129341832</v>
      </c>
    </row>
    <row r="605" spans="11:12" x14ac:dyDescent="0.25">
      <c r="K605">
        <f t="shared" si="625"/>
        <v>201.29999999999657</v>
      </c>
      <c r="L605">
        <f t="shared" si="626"/>
        <v>0.92219615947342037</v>
      </c>
    </row>
    <row r="606" spans="11:12" x14ac:dyDescent="0.25">
      <c r="K606">
        <f t="shared" si="625"/>
        <v>201.39999999999657</v>
      </c>
      <c r="L606">
        <f t="shared" si="626"/>
        <v>0.92316200097290479</v>
      </c>
    </row>
    <row r="607" spans="11:12" x14ac:dyDescent="0.25">
      <c r="K607">
        <f t="shared" si="625"/>
        <v>201.49999999999656</v>
      </c>
      <c r="L607">
        <f t="shared" si="626"/>
        <v>0.92411869982770911</v>
      </c>
    </row>
    <row r="608" spans="11:12" x14ac:dyDescent="0.25">
      <c r="K608">
        <f t="shared" si="625"/>
        <v>201.59999999999656</v>
      </c>
      <c r="L608">
        <f t="shared" si="626"/>
        <v>0.92506630046564053</v>
      </c>
    </row>
    <row r="609" spans="11:12" x14ac:dyDescent="0.25">
      <c r="K609">
        <f t="shared" si="625"/>
        <v>201.69999999999655</v>
      </c>
      <c r="L609">
        <f t="shared" si="626"/>
        <v>0.92600484769686087</v>
      </c>
    </row>
    <row r="610" spans="11:12" x14ac:dyDescent="0.25">
      <c r="K610">
        <f t="shared" si="625"/>
        <v>201.79999999999654</v>
      </c>
      <c r="L610">
        <f t="shared" si="626"/>
        <v>0.92693438670429684</v>
      </c>
    </row>
    <row r="611" spans="11:12" x14ac:dyDescent="0.25">
      <c r="K611">
        <f t="shared" si="625"/>
        <v>201.89999999999654</v>
      </c>
      <c r="L611">
        <f t="shared" si="626"/>
        <v>0.92785496303407455</v>
      </c>
    </row>
    <row r="612" spans="11:12" x14ac:dyDescent="0.25">
      <c r="K612">
        <f t="shared" si="625"/>
        <v>201.99999999999653</v>
      </c>
      <c r="L612">
        <f t="shared" si="626"/>
        <v>0.92876662258598242</v>
      </c>
    </row>
    <row r="613" spans="11:12" x14ac:dyDescent="0.25">
      <c r="K613">
        <f t="shared" si="625"/>
        <v>202.09999999999653</v>
      </c>
      <c r="L613">
        <f t="shared" si="626"/>
        <v>0.92966941160396332</v>
      </c>
    </row>
    <row r="614" spans="11:12" x14ac:dyDescent="0.25">
      <c r="K614">
        <f t="shared" si="625"/>
        <v>202.19999999999652</v>
      </c>
      <c r="L614">
        <f t="shared" si="626"/>
        <v>0.93056337666663735</v>
      </c>
    </row>
    <row r="615" spans="11:12" x14ac:dyDescent="0.25">
      <c r="K615">
        <f t="shared" si="625"/>
        <v>202.29999999999652</v>
      </c>
      <c r="L615">
        <f t="shared" si="626"/>
        <v>0.93144856467785875</v>
      </c>
    </row>
    <row r="616" spans="11:12" x14ac:dyDescent="0.25">
      <c r="K616">
        <f t="shared" si="625"/>
        <v>202.39999999999651</v>
      </c>
      <c r="L616">
        <f t="shared" si="626"/>
        <v>0.93232502285730645</v>
      </c>
    </row>
    <row r="617" spans="11:12" x14ac:dyDescent="0.25">
      <c r="K617">
        <f t="shared" si="625"/>
        <v>202.4999999999965</v>
      </c>
      <c r="L617">
        <f t="shared" si="626"/>
        <v>0.93319279873111172</v>
      </c>
    </row>
    <row r="618" spans="11:12" x14ac:dyDescent="0.25">
      <c r="K618">
        <f t="shared" si="625"/>
        <v>202.5999999999965</v>
      </c>
      <c r="L618">
        <f t="shared" si="626"/>
        <v>0.93405194012252424</v>
      </c>
    </row>
    <row r="619" spans="11:12" x14ac:dyDescent="0.25">
      <c r="K619">
        <f t="shared" si="625"/>
        <v>202.69999999999649</v>
      </c>
      <c r="L619">
        <f t="shared" si="626"/>
        <v>0.93490249514261714</v>
      </c>
    </row>
    <row r="620" spans="11:12" x14ac:dyDescent="0.25">
      <c r="K620">
        <f t="shared" si="625"/>
        <v>202.79999999999649</v>
      </c>
      <c r="L620">
        <f t="shared" si="626"/>
        <v>0.93574451218103472</v>
      </c>
    </row>
    <row r="621" spans="11:12" x14ac:dyDescent="0.25">
      <c r="K621">
        <f t="shared" si="625"/>
        <v>202.89999999999648</v>
      </c>
      <c r="L621">
        <f t="shared" si="626"/>
        <v>0.9365780398967829</v>
      </c>
    </row>
    <row r="622" spans="11:12" x14ac:dyDescent="0.25">
      <c r="K622">
        <f t="shared" si="625"/>
        <v>202.99999999999648</v>
      </c>
      <c r="L622">
        <f t="shared" si="626"/>
        <v>0.93740312720906427</v>
      </c>
    </row>
    <row r="623" spans="11:12" x14ac:dyDescent="0.25">
      <c r="K623">
        <f t="shared" si="625"/>
        <v>203.09999999999647</v>
      </c>
      <c r="L623">
        <f t="shared" si="626"/>
        <v>0.93821982328815945</v>
      </c>
    </row>
    <row r="624" spans="11:12" x14ac:dyDescent="0.25">
      <c r="K624">
        <f t="shared" si="625"/>
        <v>203.19999999999646</v>
      </c>
      <c r="L624">
        <f t="shared" si="626"/>
        <v>0.93902817754635715</v>
      </c>
    </row>
    <row r="625" spans="11:12" x14ac:dyDescent="0.25">
      <c r="K625">
        <f t="shared" si="625"/>
        <v>203.29999999999646</v>
      </c>
      <c r="L625">
        <f t="shared" si="626"/>
        <v>0.93982823962893292</v>
      </c>
    </row>
    <row r="626" spans="11:12" x14ac:dyDescent="0.25">
      <c r="K626">
        <f t="shared" si="625"/>
        <v>203.39999999999645</v>
      </c>
      <c r="L626">
        <f t="shared" si="626"/>
        <v>0.94062005940517901</v>
      </c>
    </row>
    <row r="627" spans="11:12" x14ac:dyDescent="0.25">
      <c r="K627">
        <f t="shared" si="625"/>
        <v>203.49999999999645</v>
      </c>
      <c r="L627">
        <f t="shared" si="626"/>
        <v>0.94140368695948662</v>
      </c>
    </row>
    <row r="628" spans="11:12" x14ac:dyDescent="0.25">
      <c r="K628">
        <f t="shared" si="625"/>
        <v>203.59999999999644</v>
      </c>
      <c r="L628">
        <f t="shared" si="626"/>
        <v>0.94217917258248218</v>
      </c>
    </row>
    <row r="629" spans="11:12" x14ac:dyDescent="0.25">
      <c r="K629">
        <f t="shared" si="625"/>
        <v>203.69999999999644</v>
      </c>
      <c r="L629">
        <f t="shared" si="626"/>
        <v>0.94294656676221855</v>
      </c>
    </row>
    <row r="630" spans="11:12" x14ac:dyDescent="0.25">
      <c r="K630">
        <f t="shared" si="625"/>
        <v>203.79999999999643</v>
      </c>
      <c r="L630">
        <f t="shared" si="626"/>
        <v>0.94370592017542343</v>
      </c>
    </row>
    <row r="631" spans="11:12" x14ac:dyDescent="0.25">
      <c r="K631">
        <f t="shared" ref="K631:K694" si="627">K630+0.1</f>
        <v>203.89999999999642</v>
      </c>
      <c r="L631">
        <f t="shared" si="626"/>
        <v>0.94445728367880455</v>
      </c>
    </row>
    <row r="632" spans="11:12" x14ac:dyDescent="0.25">
      <c r="K632">
        <f t="shared" si="627"/>
        <v>203.99999999999642</v>
      </c>
      <c r="L632">
        <f t="shared" si="626"/>
        <v>0.94520070830041547</v>
      </c>
    </row>
    <row r="633" spans="11:12" x14ac:dyDescent="0.25">
      <c r="K633">
        <f t="shared" si="627"/>
        <v>204.09999999999641</v>
      </c>
      <c r="L633">
        <f t="shared" si="626"/>
        <v>0.94593624523108133</v>
      </c>
    </row>
    <row r="634" spans="11:12" x14ac:dyDescent="0.25">
      <c r="K634">
        <f t="shared" si="627"/>
        <v>204.19999999999641</v>
      </c>
      <c r="L634">
        <f t="shared" si="626"/>
        <v>0.94666394581588575</v>
      </c>
    </row>
    <row r="635" spans="11:12" x14ac:dyDescent="0.25">
      <c r="K635">
        <f t="shared" si="627"/>
        <v>204.2999999999964</v>
      </c>
      <c r="L635">
        <f t="shared" si="626"/>
        <v>0.94738386154572218</v>
      </c>
    </row>
    <row r="636" spans="11:12" x14ac:dyDescent="0.25">
      <c r="K636">
        <f t="shared" si="627"/>
        <v>204.3999999999964</v>
      </c>
      <c r="L636">
        <f t="shared" si="626"/>
        <v>0.94809604404890846</v>
      </c>
    </row>
    <row r="637" spans="11:12" x14ac:dyDescent="0.25">
      <c r="K637">
        <f t="shared" si="627"/>
        <v>204.49999999999639</v>
      </c>
      <c r="L637">
        <f t="shared" si="626"/>
        <v>0.94880054508286693</v>
      </c>
    </row>
    <row r="638" spans="11:12" x14ac:dyDescent="0.25">
      <c r="K638">
        <f t="shared" si="627"/>
        <v>204.59999999999638</v>
      </c>
      <c r="L638">
        <f t="shared" si="626"/>
        <v>0.94949741652587127</v>
      </c>
    </row>
    <row r="639" spans="11:12" x14ac:dyDescent="0.25">
      <c r="K639">
        <f t="shared" si="627"/>
        <v>204.69999999999638</v>
      </c>
      <c r="L639">
        <f t="shared" si="626"/>
        <v>0.95018671036886104</v>
      </c>
    </row>
    <row r="640" spans="11:12" x14ac:dyDescent="0.25">
      <c r="K640">
        <f t="shared" si="627"/>
        <v>204.79999999999637</v>
      </c>
      <c r="L640">
        <f t="shared" si="626"/>
        <v>0.95086847870732483</v>
      </c>
    </row>
    <row r="641" spans="11:12" x14ac:dyDescent="0.25">
      <c r="K641">
        <f t="shared" si="627"/>
        <v>204.89999999999637</v>
      </c>
      <c r="L641">
        <f t="shared" si="626"/>
        <v>0.9515427737332528</v>
      </c>
    </row>
    <row r="642" spans="11:12" x14ac:dyDescent="0.25">
      <c r="K642">
        <f t="shared" si="627"/>
        <v>204.99999999999636</v>
      </c>
      <c r="L642">
        <f t="shared" si="626"/>
        <v>0.95220964772716121</v>
      </c>
    </row>
    <row r="643" spans="11:12" x14ac:dyDescent="0.25">
      <c r="K643">
        <f t="shared" si="627"/>
        <v>205.09999999999636</v>
      </c>
      <c r="L643">
        <f t="shared" ref="L643:L706" si="628">_xlfn.NORM.DIST(K643,$I$1,$I$2,TRUE)</f>
        <v>0.95286915305018682</v>
      </c>
    </row>
    <row r="644" spans="11:12" x14ac:dyDescent="0.25">
      <c r="K644">
        <f t="shared" si="627"/>
        <v>205.19999999999635</v>
      </c>
      <c r="L644">
        <f t="shared" si="628"/>
        <v>0.95352134213625628</v>
      </c>
    </row>
    <row r="645" spans="11:12" x14ac:dyDescent="0.25">
      <c r="K645">
        <f t="shared" si="627"/>
        <v>205.29999999999634</v>
      </c>
      <c r="L645">
        <f t="shared" si="628"/>
        <v>0.95416626748432709</v>
      </c>
    </row>
    <row r="646" spans="11:12" x14ac:dyDescent="0.25">
      <c r="K646">
        <f t="shared" si="627"/>
        <v>205.39999999999634</v>
      </c>
      <c r="L646">
        <f t="shared" si="628"/>
        <v>0.95480398165070468</v>
      </c>
    </row>
    <row r="647" spans="11:12" x14ac:dyDescent="0.25">
      <c r="K647">
        <f t="shared" si="627"/>
        <v>205.49999999999633</v>
      </c>
      <c r="L647">
        <f t="shared" si="628"/>
        <v>0.95543453724143401</v>
      </c>
    </row>
    <row r="648" spans="11:12" x14ac:dyDescent="0.25">
      <c r="K648">
        <f t="shared" si="627"/>
        <v>205.59999999999633</v>
      </c>
      <c r="L648">
        <f t="shared" si="628"/>
        <v>0.95605798690476784</v>
      </c>
    </row>
    <row r="649" spans="11:12" x14ac:dyDescent="0.25">
      <c r="K649">
        <f t="shared" si="627"/>
        <v>205.69999999999632</v>
      </c>
      <c r="L649">
        <f t="shared" si="628"/>
        <v>0.95667438332371202</v>
      </c>
    </row>
    <row r="650" spans="11:12" x14ac:dyDescent="0.25">
      <c r="K650">
        <f t="shared" si="627"/>
        <v>205.79999999999632</v>
      </c>
      <c r="L650">
        <f t="shared" si="628"/>
        <v>0.95728377920864882</v>
      </c>
    </row>
    <row r="651" spans="11:12" x14ac:dyDescent="0.25">
      <c r="K651">
        <f t="shared" si="627"/>
        <v>205.89999999999631</v>
      </c>
      <c r="L651">
        <f t="shared" si="628"/>
        <v>0.95788622729003803</v>
      </c>
    </row>
    <row r="652" spans="11:12" x14ac:dyDescent="0.25">
      <c r="K652">
        <f t="shared" si="627"/>
        <v>205.99999999999631</v>
      </c>
      <c r="L652">
        <f t="shared" si="628"/>
        <v>0.95848178031119902</v>
      </c>
    </row>
    <row r="653" spans="11:12" x14ac:dyDescent="0.25">
      <c r="K653">
        <f t="shared" si="627"/>
        <v>206.0999999999963</v>
      </c>
      <c r="L653">
        <f t="shared" si="628"/>
        <v>0.95907049102117092</v>
      </c>
    </row>
    <row r="654" spans="11:12" x14ac:dyDescent="0.25">
      <c r="K654">
        <f t="shared" si="627"/>
        <v>206.19999999999629</v>
      </c>
      <c r="L654">
        <f t="shared" si="628"/>
        <v>0.95965241216765529</v>
      </c>
    </row>
    <row r="655" spans="11:12" x14ac:dyDescent="0.25">
      <c r="K655">
        <f t="shared" si="627"/>
        <v>206.29999999999629</v>
      </c>
      <c r="L655">
        <f t="shared" si="628"/>
        <v>0.96022759649003808</v>
      </c>
    </row>
    <row r="656" spans="11:12" x14ac:dyDescent="0.25">
      <c r="K656">
        <f t="shared" si="627"/>
        <v>206.39999999999628</v>
      </c>
      <c r="L656">
        <f t="shared" si="628"/>
        <v>0.96079609671249633</v>
      </c>
    </row>
    <row r="657" spans="11:12" x14ac:dyDescent="0.25">
      <c r="K657">
        <f t="shared" si="627"/>
        <v>206.49999999999628</v>
      </c>
      <c r="L657">
        <f t="shared" si="628"/>
        <v>0.96135796553718422</v>
      </c>
    </row>
    <row r="658" spans="11:12" x14ac:dyDescent="0.25">
      <c r="K658">
        <f t="shared" si="627"/>
        <v>206.59999999999627</v>
      </c>
      <c r="L658">
        <f t="shared" si="628"/>
        <v>0.96191325563750463</v>
      </c>
    </row>
    <row r="659" spans="11:12" x14ac:dyDescent="0.25">
      <c r="K659">
        <f t="shared" si="627"/>
        <v>206.69999999999627</v>
      </c>
      <c r="L659">
        <f t="shared" si="628"/>
        <v>0.96246201965146283</v>
      </c>
    </row>
    <row r="660" spans="11:12" x14ac:dyDescent="0.25">
      <c r="K660">
        <f t="shared" si="627"/>
        <v>206.79999999999626</v>
      </c>
      <c r="L660">
        <f t="shared" si="628"/>
        <v>0.96300431017510524</v>
      </c>
    </row>
    <row r="661" spans="11:12" x14ac:dyDescent="0.25">
      <c r="K661">
        <f t="shared" si="627"/>
        <v>206.89999999999625</v>
      </c>
      <c r="L661">
        <f t="shared" si="628"/>
        <v>0.963540179756042</v>
      </c>
    </row>
    <row r="662" spans="11:12" x14ac:dyDescent="0.25">
      <c r="K662">
        <f t="shared" si="627"/>
        <v>206.99999999999625</v>
      </c>
      <c r="L662">
        <f t="shared" si="628"/>
        <v>0.96406968088705447</v>
      </c>
    </row>
    <row r="663" spans="11:12" x14ac:dyDescent="0.25">
      <c r="K663">
        <f t="shared" si="627"/>
        <v>207.09999999999624</v>
      </c>
      <c r="L663">
        <f t="shared" si="628"/>
        <v>0.96459286599978888</v>
      </c>
    </row>
    <row r="664" spans="11:12" x14ac:dyDescent="0.25">
      <c r="K664">
        <f t="shared" si="627"/>
        <v>207.19999999999624</v>
      </c>
      <c r="L664">
        <f t="shared" si="628"/>
        <v>0.96510978745853493</v>
      </c>
    </row>
    <row r="665" spans="11:12" x14ac:dyDescent="0.25">
      <c r="K665">
        <f t="shared" si="627"/>
        <v>207.29999999999623</v>
      </c>
      <c r="L665">
        <f t="shared" si="628"/>
        <v>0.96562049755409085</v>
      </c>
    </row>
    <row r="666" spans="11:12" x14ac:dyDescent="0.25">
      <c r="K666">
        <f t="shared" si="627"/>
        <v>207.39999999999623</v>
      </c>
      <c r="L666">
        <f t="shared" si="628"/>
        <v>0.96612504849771508</v>
      </c>
    </row>
    <row r="667" spans="11:12" x14ac:dyDescent="0.25">
      <c r="K667">
        <f t="shared" si="627"/>
        <v>207.49999999999622</v>
      </c>
      <c r="L667">
        <f t="shared" si="628"/>
        <v>0.96662349241516399</v>
      </c>
    </row>
    <row r="668" spans="11:12" x14ac:dyDescent="0.25">
      <c r="K668">
        <f t="shared" si="627"/>
        <v>207.59999999999621</v>
      </c>
      <c r="L668">
        <f t="shared" si="628"/>
        <v>0.96711588134081761</v>
      </c>
    </row>
    <row r="669" spans="11:12" x14ac:dyDescent="0.25">
      <c r="K669">
        <f t="shared" si="627"/>
        <v>207.69999999999621</v>
      </c>
      <c r="L669">
        <f t="shared" si="628"/>
        <v>0.96760226721189146</v>
      </c>
    </row>
    <row r="670" spans="11:12" x14ac:dyDescent="0.25">
      <c r="K670">
        <f t="shared" si="627"/>
        <v>207.7999999999962</v>
      </c>
      <c r="L670">
        <f t="shared" si="628"/>
        <v>0.96808270186273715</v>
      </c>
    </row>
    <row r="671" spans="11:12" x14ac:dyDescent="0.25">
      <c r="K671">
        <f t="shared" si="627"/>
        <v>207.8999999999962</v>
      </c>
      <c r="L671">
        <f t="shared" si="628"/>
        <v>0.96855723701922936</v>
      </c>
    </row>
    <row r="672" spans="11:12" x14ac:dyDescent="0.25">
      <c r="K672">
        <f t="shared" si="627"/>
        <v>207.99999999999619</v>
      </c>
      <c r="L672">
        <f t="shared" si="628"/>
        <v>0.96902592429324164</v>
      </c>
    </row>
    <row r="673" spans="11:12" x14ac:dyDescent="0.25">
      <c r="K673">
        <f t="shared" si="627"/>
        <v>208.09999999999619</v>
      </c>
      <c r="L673">
        <f t="shared" si="628"/>
        <v>0.96948881517720975</v>
      </c>
    </row>
    <row r="674" spans="11:12" x14ac:dyDescent="0.25">
      <c r="K674">
        <f t="shared" si="627"/>
        <v>208.19999999999618</v>
      </c>
      <c r="L674">
        <f t="shared" si="628"/>
        <v>0.96994596103878283</v>
      </c>
    </row>
    <row r="675" spans="11:12" x14ac:dyDescent="0.25">
      <c r="K675">
        <f t="shared" si="627"/>
        <v>208.29999999999617</v>
      </c>
      <c r="L675">
        <f t="shared" si="628"/>
        <v>0.97039741311556371</v>
      </c>
    </row>
    <row r="676" spans="11:12" x14ac:dyDescent="0.25">
      <c r="K676">
        <f t="shared" si="627"/>
        <v>208.39999999999617</v>
      </c>
      <c r="L676">
        <f t="shared" si="628"/>
        <v>0.97084322250993604</v>
      </c>
    </row>
    <row r="677" spans="11:12" x14ac:dyDescent="0.25">
      <c r="K677">
        <f t="shared" si="627"/>
        <v>208.49999999999616</v>
      </c>
      <c r="L677">
        <f t="shared" si="628"/>
        <v>0.97128344018398138</v>
      </c>
    </row>
    <row r="678" spans="11:12" x14ac:dyDescent="0.25">
      <c r="K678">
        <f t="shared" si="627"/>
        <v>208.59999999999616</v>
      </c>
      <c r="L678">
        <f t="shared" si="628"/>
        <v>0.97171811695448329</v>
      </c>
    </row>
    <row r="679" spans="11:12" x14ac:dyDescent="0.25">
      <c r="K679">
        <f t="shared" si="627"/>
        <v>208.69999999999615</v>
      </c>
      <c r="L679">
        <f t="shared" si="628"/>
        <v>0.97214730348802025</v>
      </c>
    </row>
    <row r="680" spans="11:12" x14ac:dyDescent="0.25">
      <c r="K680">
        <f t="shared" si="627"/>
        <v>208.79999999999615</v>
      </c>
      <c r="L680">
        <f t="shared" si="628"/>
        <v>0.97257105029614699</v>
      </c>
    </row>
    <row r="681" spans="11:12" x14ac:dyDescent="0.25">
      <c r="K681">
        <f t="shared" si="627"/>
        <v>208.89999999999614</v>
      </c>
      <c r="L681">
        <f t="shared" si="628"/>
        <v>0.97298940773066378</v>
      </c>
    </row>
    <row r="682" spans="11:12" x14ac:dyDescent="0.25">
      <c r="K682">
        <f t="shared" si="627"/>
        <v>208.99999999999613</v>
      </c>
      <c r="L682">
        <f t="shared" si="628"/>
        <v>0.97340242597897453</v>
      </c>
    </row>
    <row r="683" spans="11:12" x14ac:dyDescent="0.25">
      <c r="K683">
        <f t="shared" si="627"/>
        <v>209.09999999999613</v>
      </c>
      <c r="L683">
        <f t="shared" si="628"/>
        <v>0.97381015505953161</v>
      </c>
    </row>
    <row r="684" spans="11:12" x14ac:dyDescent="0.25">
      <c r="K684">
        <f t="shared" si="627"/>
        <v>209.19999999999612</v>
      </c>
      <c r="L684">
        <f t="shared" si="628"/>
        <v>0.97421264481737047</v>
      </c>
    </row>
    <row r="685" spans="11:12" x14ac:dyDescent="0.25">
      <c r="K685">
        <f t="shared" si="627"/>
        <v>209.29999999999612</v>
      </c>
      <c r="L685">
        <f t="shared" si="628"/>
        <v>0.97460994491973052</v>
      </c>
    </row>
    <row r="686" spans="11:12" x14ac:dyDescent="0.25">
      <c r="K686">
        <f t="shared" si="627"/>
        <v>209.39999999999611</v>
      </c>
      <c r="L686">
        <f t="shared" si="628"/>
        <v>0.97500210485176442</v>
      </c>
    </row>
    <row r="687" spans="11:12" x14ac:dyDescent="0.25">
      <c r="K687">
        <f t="shared" si="627"/>
        <v>209.49999999999611</v>
      </c>
      <c r="L687">
        <f t="shared" si="628"/>
        <v>0.97538917391233493</v>
      </c>
    </row>
    <row r="688" spans="11:12" x14ac:dyDescent="0.25">
      <c r="K688">
        <f t="shared" si="627"/>
        <v>209.5999999999961</v>
      </c>
      <c r="L688">
        <f t="shared" si="628"/>
        <v>0.97577120120989858</v>
      </c>
    </row>
    <row r="689" spans="11:12" x14ac:dyDescent="0.25">
      <c r="K689">
        <f t="shared" si="627"/>
        <v>209.69999999999609</v>
      </c>
      <c r="L689">
        <f t="shared" si="628"/>
        <v>0.97614823565847686</v>
      </c>
    </row>
    <row r="690" spans="11:12" x14ac:dyDescent="0.25">
      <c r="K690">
        <f t="shared" si="627"/>
        <v>209.79999999999609</v>
      </c>
      <c r="L690">
        <f t="shared" si="628"/>
        <v>0.97652032597371385</v>
      </c>
    </row>
    <row r="691" spans="11:12" x14ac:dyDescent="0.25">
      <c r="K691">
        <f t="shared" si="627"/>
        <v>209.89999999999608</v>
      </c>
      <c r="L691">
        <f t="shared" si="628"/>
        <v>0.97688752066902085</v>
      </c>
    </row>
    <row r="692" spans="11:12" x14ac:dyDescent="0.25">
      <c r="K692">
        <f t="shared" si="627"/>
        <v>209.99999999999608</v>
      </c>
      <c r="L692">
        <f t="shared" si="628"/>
        <v>0.97724986805180669</v>
      </c>
    </row>
    <row r="693" spans="11:12" x14ac:dyDescent="0.25">
      <c r="K693">
        <f t="shared" si="627"/>
        <v>210.09999999999607</v>
      </c>
      <c r="L693">
        <f t="shared" si="628"/>
        <v>0.97760741621979452</v>
      </c>
    </row>
    <row r="694" spans="11:12" x14ac:dyDescent="0.25">
      <c r="K694">
        <f t="shared" si="627"/>
        <v>210.19999999999607</v>
      </c>
      <c r="L694">
        <f t="shared" si="628"/>
        <v>0.9779602130574242</v>
      </c>
    </row>
    <row r="695" spans="11:12" x14ac:dyDescent="0.25">
      <c r="K695">
        <f t="shared" ref="K695:K758" si="629">K694+0.1</f>
        <v>210.29999999999606</v>
      </c>
      <c r="L695">
        <f t="shared" si="628"/>
        <v>0.97830830623233966</v>
      </c>
    </row>
    <row r="696" spans="11:12" x14ac:dyDescent="0.25">
      <c r="K696">
        <f t="shared" si="629"/>
        <v>210.39999999999606</v>
      </c>
      <c r="L696">
        <f t="shared" si="628"/>
        <v>0.97865174319196135</v>
      </c>
    </row>
    <row r="697" spans="11:12" x14ac:dyDescent="0.25">
      <c r="K697">
        <f t="shared" si="629"/>
        <v>210.49999999999605</v>
      </c>
      <c r="L697">
        <f t="shared" si="628"/>
        <v>0.97899057116014387</v>
      </c>
    </row>
    <row r="698" spans="11:12" x14ac:dyDescent="0.25">
      <c r="K698">
        <f t="shared" si="629"/>
        <v>210.59999999999604</v>
      </c>
      <c r="L698">
        <f t="shared" si="628"/>
        <v>0.97932483713391683</v>
      </c>
    </row>
    <row r="699" spans="11:12" x14ac:dyDescent="0.25">
      <c r="K699">
        <f t="shared" si="629"/>
        <v>210.69999999999604</v>
      </c>
      <c r="L699">
        <f t="shared" si="628"/>
        <v>0.9796545878803099</v>
      </c>
    </row>
    <row r="700" spans="11:12" x14ac:dyDescent="0.25">
      <c r="K700">
        <f t="shared" si="629"/>
        <v>210.79999999999603</v>
      </c>
      <c r="L700">
        <f t="shared" si="628"/>
        <v>0.97997986993326158</v>
      </c>
    </row>
    <row r="701" spans="11:12" x14ac:dyDescent="0.25">
      <c r="K701">
        <f t="shared" si="629"/>
        <v>210.89999999999603</v>
      </c>
      <c r="L701">
        <f t="shared" si="628"/>
        <v>0.98030072959061043</v>
      </c>
    </row>
    <row r="702" spans="11:12" x14ac:dyDescent="0.25">
      <c r="K702">
        <f t="shared" si="629"/>
        <v>210.99999999999602</v>
      </c>
      <c r="L702">
        <f t="shared" si="628"/>
        <v>0.98061721291116888</v>
      </c>
    </row>
    <row r="703" spans="11:12" x14ac:dyDescent="0.25">
      <c r="K703">
        <f t="shared" si="629"/>
        <v>211.09999999999602</v>
      </c>
      <c r="L703">
        <f t="shared" si="628"/>
        <v>0.98092936571187905</v>
      </c>
    </row>
    <row r="704" spans="11:12" x14ac:dyDescent="0.25">
      <c r="K704">
        <f t="shared" si="629"/>
        <v>211.19999999999601</v>
      </c>
      <c r="L704">
        <f t="shared" si="628"/>
        <v>0.9812372335650501</v>
      </c>
    </row>
    <row r="705" spans="11:12" x14ac:dyDescent="0.25">
      <c r="K705">
        <f t="shared" si="629"/>
        <v>211.299999999996</v>
      </c>
      <c r="L705">
        <f t="shared" si="628"/>
        <v>0.98154086179567634</v>
      </c>
    </row>
    <row r="706" spans="11:12" x14ac:dyDescent="0.25">
      <c r="K706">
        <f t="shared" si="629"/>
        <v>211.399999999996</v>
      </c>
      <c r="L706">
        <f t="shared" si="628"/>
        <v>0.98184029547883644</v>
      </c>
    </row>
    <row r="707" spans="11:12" x14ac:dyDescent="0.25">
      <c r="K707">
        <f t="shared" si="629"/>
        <v>211.49999999999599</v>
      </c>
      <c r="L707">
        <f t="shared" ref="L707:L770" si="630">_xlfn.NORM.DIST(K707,$I$1,$I$2,TRUE)</f>
        <v>0.98213557943717167</v>
      </c>
    </row>
    <row r="708" spans="11:12" x14ac:dyDescent="0.25">
      <c r="K708">
        <f t="shared" si="629"/>
        <v>211.59999999999599</v>
      </c>
      <c r="L708">
        <f t="shared" si="630"/>
        <v>0.98242675823844439</v>
      </c>
    </row>
    <row r="709" spans="11:12" x14ac:dyDescent="0.25">
      <c r="K709">
        <f t="shared" si="629"/>
        <v>211.69999999999598</v>
      </c>
      <c r="L709">
        <f t="shared" si="630"/>
        <v>0.98271387619317474</v>
      </c>
    </row>
    <row r="710" spans="11:12" x14ac:dyDescent="0.25">
      <c r="K710">
        <f t="shared" si="629"/>
        <v>211.79999999999598</v>
      </c>
      <c r="L710">
        <f t="shared" si="630"/>
        <v>0.98299697735235592</v>
      </c>
    </row>
    <row r="711" spans="11:12" x14ac:dyDescent="0.25">
      <c r="K711">
        <f t="shared" si="629"/>
        <v>211.89999999999597</v>
      </c>
      <c r="L711">
        <f t="shared" si="630"/>
        <v>0.98327610550524713</v>
      </c>
    </row>
    <row r="712" spans="11:12" x14ac:dyDescent="0.25">
      <c r="K712">
        <f t="shared" si="629"/>
        <v>211.99999999999596</v>
      </c>
      <c r="L712">
        <f t="shared" si="630"/>
        <v>0.98355130417724368</v>
      </c>
    </row>
    <row r="713" spans="11:12" x14ac:dyDescent="0.25">
      <c r="K713">
        <f t="shared" si="629"/>
        <v>212.09999999999596</v>
      </c>
      <c r="L713">
        <f t="shared" si="630"/>
        <v>0.983822616627823</v>
      </c>
    </row>
    <row r="714" spans="11:12" x14ac:dyDescent="0.25">
      <c r="K714">
        <f t="shared" si="629"/>
        <v>212.19999999999595</v>
      </c>
      <c r="L714">
        <f t="shared" si="630"/>
        <v>0.9840900858485675</v>
      </c>
    </row>
    <row r="715" spans="11:12" x14ac:dyDescent="0.25">
      <c r="K715">
        <f t="shared" si="629"/>
        <v>212.29999999999595</v>
      </c>
      <c r="L715">
        <f t="shared" si="630"/>
        <v>0.98435375456126162</v>
      </c>
    </row>
    <row r="716" spans="11:12" x14ac:dyDescent="0.25">
      <c r="K716">
        <f t="shared" si="629"/>
        <v>212.39999999999594</v>
      </c>
      <c r="L716">
        <f t="shared" si="630"/>
        <v>0.98461366521606408</v>
      </c>
    </row>
    <row r="717" spans="11:12" x14ac:dyDescent="0.25">
      <c r="K717">
        <f t="shared" si="629"/>
        <v>212.49999999999594</v>
      </c>
      <c r="L717">
        <f t="shared" si="630"/>
        <v>0.98486985998975385</v>
      </c>
    </row>
    <row r="718" spans="11:12" x14ac:dyDescent="0.25">
      <c r="K718">
        <f t="shared" si="629"/>
        <v>212.59999999999593</v>
      </c>
      <c r="L718">
        <f t="shared" si="630"/>
        <v>0.98512238078404946</v>
      </c>
    </row>
    <row r="719" spans="11:12" x14ac:dyDescent="0.25">
      <c r="K719">
        <f t="shared" si="629"/>
        <v>212.69999999999592</v>
      </c>
      <c r="L719">
        <f t="shared" si="630"/>
        <v>0.98537126922400065</v>
      </c>
    </row>
    <row r="720" spans="11:12" x14ac:dyDescent="0.25">
      <c r="K720">
        <f t="shared" si="629"/>
        <v>212.79999999999592</v>
      </c>
      <c r="L720">
        <f t="shared" si="630"/>
        <v>0.98561656665645236</v>
      </c>
    </row>
    <row r="721" spans="11:12" x14ac:dyDescent="0.25">
      <c r="K721">
        <f t="shared" si="629"/>
        <v>212.89999999999591</v>
      </c>
      <c r="L721">
        <f t="shared" si="630"/>
        <v>0.98585831414857938</v>
      </c>
    </row>
    <row r="722" spans="11:12" x14ac:dyDescent="0.25">
      <c r="K722">
        <f t="shared" si="629"/>
        <v>212.99999999999591</v>
      </c>
      <c r="L722">
        <f t="shared" si="630"/>
        <v>0.98609655248649175</v>
      </c>
    </row>
    <row r="723" spans="11:12" x14ac:dyDescent="0.25">
      <c r="K723">
        <f t="shared" si="629"/>
        <v>213.0999999999959</v>
      </c>
      <c r="L723">
        <f t="shared" si="630"/>
        <v>0.98633132217391017</v>
      </c>
    </row>
    <row r="724" spans="11:12" x14ac:dyDescent="0.25">
      <c r="K724">
        <f t="shared" si="629"/>
        <v>213.1999999999959</v>
      </c>
      <c r="L724">
        <f t="shared" si="630"/>
        <v>0.98656266343091015</v>
      </c>
    </row>
    <row r="725" spans="11:12" x14ac:dyDescent="0.25">
      <c r="K725">
        <f t="shared" si="629"/>
        <v>213.29999999999589</v>
      </c>
      <c r="L725">
        <f t="shared" si="630"/>
        <v>0.98679061619273445</v>
      </c>
    </row>
    <row r="726" spans="11:12" x14ac:dyDescent="0.25">
      <c r="K726">
        <f t="shared" si="629"/>
        <v>213.39999999999588</v>
      </c>
      <c r="L726">
        <f t="shared" si="630"/>
        <v>0.9870152201086736</v>
      </c>
    </row>
    <row r="727" spans="11:12" x14ac:dyDescent="0.25">
      <c r="K727">
        <f t="shared" si="629"/>
        <v>213.49999999999588</v>
      </c>
      <c r="L727">
        <f t="shared" si="630"/>
        <v>0.98723651454101258</v>
      </c>
    </row>
    <row r="728" spans="11:12" x14ac:dyDescent="0.25">
      <c r="K728">
        <f t="shared" si="629"/>
        <v>213.59999999999587</v>
      </c>
      <c r="L728">
        <f t="shared" si="630"/>
        <v>0.98745453856404453</v>
      </c>
    </row>
    <row r="729" spans="11:12" x14ac:dyDescent="0.25">
      <c r="K729">
        <f t="shared" si="629"/>
        <v>213.69999999999587</v>
      </c>
      <c r="L729">
        <f t="shared" si="630"/>
        <v>0.98766933096314846</v>
      </c>
    </row>
    <row r="730" spans="11:12" x14ac:dyDescent="0.25">
      <c r="K730">
        <f t="shared" si="629"/>
        <v>213.79999999999586</v>
      </c>
      <c r="L730">
        <f t="shared" si="630"/>
        <v>0.98788093023393342</v>
      </c>
    </row>
    <row r="731" spans="11:12" x14ac:dyDescent="0.25">
      <c r="K731">
        <f t="shared" si="629"/>
        <v>213.89999999999586</v>
      </c>
      <c r="L731">
        <f t="shared" si="630"/>
        <v>0.98808937458144441</v>
      </c>
    </row>
    <row r="732" spans="11:12" x14ac:dyDescent="0.25">
      <c r="K732">
        <f t="shared" si="629"/>
        <v>213.99999999999585</v>
      </c>
      <c r="L732">
        <f t="shared" si="630"/>
        <v>0.98829470191943325</v>
      </c>
    </row>
    <row r="733" spans="11:12" x14ac:dyDescent="0.25">
      <c r="K733">
        <f t="shared" si="629"/>
        <v>214.09999999999584</v>
      </c>
      <c r="L733">
        <f t="shared" si="630"/>
        <v>0.98849694986969039</v>
      </c>
    </row>
    <row r="734" spans="11:12" x14ac:dyDescent="0.25">
      <c r="K734">
        <f t="shared" si="629"/>
        <v>214.19999999999584</v>
      </c>
      <c r="L734">
        <f t="shared" si="630"/>
        <v>0.98869615576143899</v>
      </c>
    </row>
    <row r="735" spans="11:12" x14ac:dyDescent="0.25">
      <c r="K735">
        <f t="shared" si="629"/>
        <v>214.29999999999583</v>
      </c>
      <c r="L735">
        <f t="shared" si="630"/>
        <v>0.98889235663078923</v>
      </c>
    </row>
    <row r="736" spans="11:12" x14ac:dyDescent="0.25">
      <c r="K736">
        <f t="shared" si="629"/>
        <v>214.39999999999583</v>
      </c>
      <c r="L736">
        <f t="shared" si="630"/>
        <v>0.98908558922025269</v>
      </c>
    </row>
    <row r="737" spans="11:12" x14ac:dyDescent="0.25">
      <c r="K737">
        <f t="shared" si="629"/>
        <v>214.49999999999582</v>
      </c>
      <c r="L737">
        <f t="shared" si="630"/>
        <v>0.98927588997831628</v>
      </c>
    </row>
    <row r="738" spans="11:12" x14ac:dyDescent="0.25">
      <c r="K738">
        <f t="shared" si="629"/>
        <v>214.59999999999582</v>
      </c>
      <c r="L738">
        <f t="shared" si="630"/>
        <v>0.98946329505907371</v>
      </c>
    </row>
    <row r="739" spans="11:12" x14ac:dyDescent="0.25">
      <c r="K739">
        <f t="shared" si="629"/>
        <v>214.69999999999581</v>
      </c>
      <c r="L739">
        <f t="shared" si="630"/>
        <v>0.989647840321915</v>
      </c>
    </row>
    <row r="740" spans="11:12" x14ac:dyDescent="0.25">
      <c r="K740">
        <f t="shared" si="629"/>
        <v>214.7999999999958</v>
      </c>
      <c r="L740">
        <f t="shared" si="630"/>
        <v>0.98982956133127276</v>
      </c>
    </row>
    <row r="741" spans="11:12" x14ac:dyDescent="0.25">
      <c r="K741">
        <f t="shared" si="629"/>
        <v>214.8999999999958</v>
      </c>
      <c r="L741">
        <f t="shared" si="630"/>
        <v>0.99000849335642394</v>
      </c>
    </row>
    <row r="742" spans="11:12" x14ac:dyDescent="0.25">
      <c r="K742">
        <f t="shared" si="629"/>
        <v>214.99999999999579</v>
      </c>
      <c r="L742">
        <f t="shared" si="630"/>
        <v>0.99018467137134736</v>
      </c>
    </row>
    <row r="743" spans="11:12" x14ac:dyDescent="0.25">
      <c r="K743">
        <f t="shared" si="629"/>
        <v>215.09999999999579</v>
      </c>
      <c r="L743">
        <f t="shared" si="630"/>
        <v>0.99035813005463447</v>
      </c>
    </row>
    <row r="744" spans="11:12" x14ac:dyDescent="0.25">
      <c r="K744">
        <f t="shared" si="629"/>
        <v>215.19999999999578</v>
      </c>
      <c r="L744">
        <f t="shared" si="630"/>
        <v>0.99052890378945491</v>
      </c>
    </row>
    <row r="745" spans="11:12" x14ac:dyDescent="0.25">
      <c r="K745">
        <f t="shared" si="629"/>
        <v>215.29999999999578</v>
      </c>
      <c r="L745">
        <f t="shared" si="630"/>
        <v>0.99069702666357362</v>
      </c>
    </row>
    <row r="746" spans="11:12" x14ac:dyDescent="0.25">
      <c r="K746">
        <f t="shared" si="629"/>
        <v>215.39999999999577</v>
      </c>
      <c r="L746">
        <f t="shared" si="630"/>
        <v>0.99086253246942035</v>
      </c>
    </row>
    <row r="747" spans="11:12" x14ac:dyDescent="0.25">
      <c r="K747">
        <f t="shared" si="629"/>
        <v>215.49999999999577</v>
      </c>
      <c r="L747">
        <f t="shared" si="630"/>
        <v>0.99102545470421011</v>
      </c>
    </row>
    <row r="748" spans="11:12" x14ac:dyDescent="0.25">
      <c r="K748">
        <f t="shared" si="629"/>
        <v>215.59999999999576</v>
      </c>
      <c r="L748">
        <f t="shared" si="630"/>
        <v>0.99118582657011345</v>
      </c>
    </row>
    <row r="749" spans="11:12" x14ac:dyDescent="0.25">
      <c r="K749">
        <f t="shared" si="629"/>
        <v>215.69999999999575</v>
      </c>
      <c r="L749">
        <f t="shared" si="630"/>
        <v>0.99134368097447678</v>
      </c>
    </row>
    <row r="750" spans="11:12" x14ac:dyDescent="0.25">
      <c r="K750">
        <f t="shared" si="629"/>
        <v>215.79999999999575</v>
      </c>
      <c r="L750">
        <f t="shared" si="630"/>
        <v>0.99149905053009069</v>
      </c>
    </row>
    <row r="751" spans="11:12" x14ac:dyDescent="0.25">
      <c r="K751">
        <f t="shared" si="629"/>
        <v>215.89999999999574</v>
      </c>
      <c r="L751">
        <f t="shared" si="630"/>
        <v>0.991651967555506</v>
      </c>
    </row>
    <row r="752" spans="11:12" x14ac:dyDescent="0.25">
      <c r="K752">
        <f t="shared" si="629"/>
        <v>215.99999999999574</v>
      </c>
      <c r="L752">
        <f t="shared" si="630"/>
        <v>0.99180246407539752</v>
      </c>
    </row>
    <row r="753" spans="11:12" x14ac:dyDescent="0.25">
      <c r="K753">
        <f t="shared" si="629"/>
        <v>216.09999999999573</v>
      </c>
      <c r="L753">
        <f t="shared" si="630"/>
        <v>0.99195057182097268</v>
      </c>
    </row>
    <row r="754" spans="11:12" x14ac:dyDescent="0.25">
      <c r="K754">
        <f t="shared" si="629"/>
        <v>216.19999999999573</v>
      </c>
      <c r="L754">
        <f t="shared" si="630"/>
        <v>0.99209632223042654</v>
      </c>
    </row>
    <row r="755" spans="11:12" x14ac:dyDescent="0.25">
      <c r="K755">
        <f t="shared" si="629"/>
        <v>216.29999999999572</v>
      </c>
      <c r="L755">
        <f t="shared" si="630"/>
        <v>0.99223974644944024</v>
      </c>
    </row>
    <row r="756" spans="11:12" x14ac:dyDescent="0.25">
      <c r="K756">
        <f t="shared" si="629"/>
        <v>216.39999999999571</v>
      </c>
      <c r="L756">
        <f t="shared" si="630"/>
        <v>0.99238087533172448</v>
      </c>
    </row>
    <row r="757" spans="11:12" x14ac:dyDescent="0.25">
      <c r="K757">
        <f t="shared" si="629"/>
        <v>216.49999999999571</v>
      </c>
      <c r="L757">
        <f t="shared" si="630"/>
        <v>0.99251973943960392</v>
      </c>
    </row>
    <row r="758" spans="11:12" x14ac:dyDescent="0.25">
      <c r="K758">
        <f t="shared" si="629"/>
        <v>216.5999999999957</v>
      </c>
      <c r="L758">
        <f t="shared" si="630"/>
        <v>0.99265636904464583</v>
      </c>
    </row>
    <row r="759" spans="11:12" x14ac:dyDescent="0.25">
      <c r="K759">
        <f t="shared" ref="K759:K823" si="631">K758+0.1</f>
        <v>216.6999999999957</v>
      </c>
      <c r="L759">
        <f t="shared" si="630"/>
        <v>0.99279079412832771</v>
      </c>
    </row>
    <row r="760" spans="11:12" x14ac:dyDescent="0.25">
      <c r="K760">
        <f t="shared" si="631"/>
        <v>216.79999999999569</v>
      </c>
      <c r="L760">
        <f t="shared" si="630"/>
        <v>0.99292304438274714</v>
      </c>
    </row>
    <row r="761" spans="11:12" x14ac:dyDescent="0.25">
      <c r="K761">
        <f t="shared" si="631"/>
        <v>216.89999999999569</v>
      </c>
      <c r="L761">
        <f t="shared" si="630"/>
        <v>0.99305314921137011</v>
      </c>
    </row>
    <row r="762" spans="11:12" x14ac:dyDescent="0.25">
      <c r="K762">
        <f t="shared" si="631"/>
        <v>216.99999999999568</v>
      </c>
      <c r="L762">
        <f t="shared" si="630"/>
        <v>0.99318113772981842</v>
      </c>
    </row>
    <row r="763" spans="11:12" x14ac:dyDescent="0.25">
      <c r="K763">
        <f t="shared" si="631"/>
        <v>217.09999999999567</v>
      </c>
      <c r="L763">
        <f t="shared" si="630"/>
        <v>0.99330703876669524</v>
      </c>
    </row>
    <row r="764" spans="11:12" x14ac:dyDescent="0.25">
      <c r="K764">
        <f t="shared" si="631"/>
        <v>217.19999999999567</v>
      </c>
      <c r="L764">
        <f t="shared" si="630"/>
        <v>0.99343088086444797</v>
      </c>
    </row>
    <row r="765" spans="11:12" x14ac:dyDescent="0.25">
      <c r="K765">
        <f t="shared" si="631"/>
        <v>217.29999999999566</v>
      </c>
      <c r="L765">
        <f t="shared" si="630"/>
        <v>0.99355269228026644</v>
      </c>
    </row>
    <row r="766" spans="11:12" x14ac:dyDescent="0.25">
      <c r="K766">
        <f t="shared" si="631"/>
        <v>217.39999999999566</v>
      </c>
      <c r="L766">
        <f t="shared" si="630"/>
        <v>0.99367250098701854</v>
      </c>
    </row>
    <row r="767" spans="11:12" x14ac:dyDescent="0.25">
      <c r="K767">
        <f t="shared" si="631"/>
        <v>217.49999999999565</v>
      </c>
      <c r="L767">
        <f t="shared" si="630"/>
        <v>0.99379033467421873</v>
      </c>
    </row>
    <row r="768" spans="11:12" x14ac:dyDescent="0.25">
      <c r="K768">
        <f t="shared" si="631"/>
        <v>217.59999999999565</v>
      </c>
      <c r="L768">
        <f t="shared" si="630"/>
        <v>0.99390622074903223</v>
      </c>
    </row>
    <row r="769" spans="11:12" x14ac:dyDescent="0.25">
      <c r="K769">
        <f t="shared" si="631"/>
        <v>217.69999999999564</v>
      </c>
      <c r="L769">
        <f t="shared" si="630"/>
        <v>0.99402018633731082</v>
      </c>
    </row>
    <row r="770" spans="11:12" x14ac:dyDescent="0.25">
      <c r="K770">
        <f t="shared" si="631"/>
        <v>217.79999999999563</v>
      </c>
      <c r="L770">
        <f t="shared" si="630"/>
        <v>0.99413225828466256</v>
      </c>
    </row>
    <row r="771" spans="11:12" x14ac:dyDescent="0.25">
      <c r="K771">
        <f t="shared" si="631"/>
        <v>217.89999999999563</v>
      </c>
      <c r="L771">
        <f t="shared" ref="L771:L832" si="632">_xlfn.NORM.DIST(K771,$I$1,$I$2,TRUE)</f>
        <v>0.9942424631575526</v>
      </c>
    </row>
    <row r="772" spans="11:12" x14ac:dyDescent="0.25">
      <c r="K772">
        <f t="shared" si="631"/>
        <v>217.99999999999562</v>
      </c>
      <c r="L772">
        <f t="shared" si="632"/>
        <v>0.99435082724443469</v>
      </c>
    </row>
    <row r="773" spans="11:12" x14ac:dyDescent="0.25">
      <c r="K773">
        <f t="shared" si="631"/>
        <v>218.09999999999562</v>
      </c>
      <c r="L773">
        <f t="shared" si="632"/>
        <v>0.9944573765569128</v>
      </c>
    </row>
    <row r="774" spans="11:12" x14ac:dyDescent="0.25">
      <c r="K774">
        <f t="shared" si="631"/>
        <v>218.19999999999561</v>
      </c>
      <c r="L774">
        <f t="shared" si="632"/>
        <v>0.99456213683093297</v>
      </c>
    </row>
    <row r="775" spans="11:12" x14ac:dyDescent="0.25">
      <c r="K775">
        <f t="shared" si="631"/>
        <v>218.29999999999561</v>
      </c>
      <c r="L775">
        <f t="shared" si="632"/>
        <v>0.9946651335280029</v>
      </c>
    </row>
    <row r="776" spans="11:12" x14ac:dyDescent="0.25">
      <c r="K776">
        <f t="shared" si="631"/>
        <v>218.3999999999956</v>
      </c>
      <c r="L776">
        <f t="shared" si="632"/>
        <v>0.99476639183643978</v>
      </c>
    </row>
    <row r="777" spans="11:12" x14ac:dyDescent="0.25">
      <c r="K777">
        <f t="shared" si="631"/>
        <v>218.49999999999559</v>
      </c>
      <c r="L777">
        <f t="shared" si="632"/>
        <v>0.99486593667264533</v>
      </c>
    </row>
    <row r="778" spans="11:12" x14ac:dyDescent="0.25">
      <c r="K778">
        <f t="shared" si="631"/>
        <v>218.59999999999559</v>
      </c>
      <c r="L778">
        <f t="shared" si="632"/>
        <v>0.99496379268240698</v>
      </c>
    </row>
    <row r="779" spans="11:12" x14ac:dyDescent="0.25">
      <c r="K779">
        <f t="shared" si="631"/>
        <v>218.69999999999558</v>
      </c>
      <c r="L779">
        <f t="shared" si="632"/>
        <v>0.99505998424222519</v>
      </c>
    </row>
    <row r="780" spans="11:12" x14ac:dyDescent="0.25">
      <c r="K780">
        <f t="shared" si="631"/>
        <v>218.79999999999558</v>
      </c>
      <c r="L780">
        <f t="shared" si="632"/>
        <v>0.99515453546066512</v>
      </c>
    </row>
    <row r="781" spans="11:12" x14ac:dyDescent="0.25">
      <c r="K781">
        <f t="shared" si="631"/>
        <v>218.89999999999557</v>
      </c>
      <c r="L781">
        <f t="shared" si="632"/>
        <v>0.99524747017973347</v>
      </c>
    </row>
    <row r="782" spans="11:12" x14ac:dyDescent="0.25">
      <c r="K782">
        <f t="shared" si="631"/>
        <v>218.99999999999557</v>
      </c>
      <c r="L782">
        <f t="shared" si="632"/>
        <v>0.99533881197627727</v>
      </c>
    </row>
    <row r="783" spans="11:12" x14ac:dyDescent="0.25">
      <c r="K783">
        <f t="shared" si="631"/>
        <v>219.09999999999556</v>
      </c>
      <c r="L783">
        <f t="shared" si="632"/>
        <v>0.99542858416340729</v>
      </c>
    </row>
    <row r="784" spans="11:12" x14ac:dyDescent="0.25">
      <c r="K784">
        <f t="shared" si="631"/>
        <v>219.19999999999555</v>
      </c>
      <c r="L784">
        <f t="shared" si="632"/>
        <v>0.99551680979194224</v>
      </c>
    </row>
    <row r="785" spans="11:12" x14ac:dyDescent="0.25">
      <c r="K785">
        <f t="shared" si="631"/>
        <v>219.29999999999555</v>
      </c>
      <c r="L785">
        <f t="shared" si="632"/>
        <v>0.99560351165187488</v>
      </c>
    </row>
    <row r="786" spans="11:12" x14ac:dyDescent="0.25">
      <c r="K786">
        <f t="shared" si="631"/>
        <v>219.39999999999554</v>
      </c>
      <c r="L786">
        <f t="shared" si="632"/>
        <v>0.99568871227385891</v>
      </c>
    </row>
    <row r="787" spans="11:12" x14ac:dyDescent="0.25">
      <c r="K787">
        <f t="shared" si="631"/>
        <v>219.49999999999554</v>
      </c>
      <c r="L787">
        <f t="shared" si="632"/>
        <v>0.99577243393071579</v>
      </c>
    </row>
    <row r="788" spans="11:12" x14ac:dyDescent="0.25">
      <c r="K788">
        <f t="shared" si="631"/>
        <v>219.59999999999553</v>
      </c>
      <c r="L788">
        <f t="shared" si="632"/>
        <v>0.99585469863896037</v>
      </c>
    </row>
    <row r="789" spans="11:12" x14ac:dyDescent="0.25">
      <c r="K789">
        <f t="shared" si="631"/>
        <v>219.69999999999553</v>
      </c>
      <c r="L789">
        <f t="shared" si="632"/>
        <v>0.99593552816034625</v>
      </c>
    </row>
    <row r="790" spans="11:12" x14ac:dyDescent="0.25">
      <c r="K790">
        <f t="shared" si="631"/>
        <v>219.79999999999552</v>
      </c>
      <c r="L790">
        <f t="shared" si="632"/>
        <v>0.99601494400342849</v>
      </c>
    </row>
    <row r="791" spans="11:12" x14ac:dyDescent="0.25">
      <c r="K791">
        <f t="shared" si="631"/>
        <v>219.89999999999552</v>
      </c>
      <c r="L791">
        <f t="shared" si="632"/>
        <v>0.99609296742514375</v>
      </c>
    </row>
    <row r="792" spans="11:12" x14ac:dyDescent="0.25">
      <c r="K792">
        <f t="shared" si="631"/>
        <v>219.99999999999551</v>
      </c>
      <c r="L792">
        <f t="shared" si="632"/>
        <v>0.99616961943240689</v>
      </c>
    </row>
    <row r="793" spans="11:12" x14ac:dyDescent="0.25">
      <c r="K793">
        <f t="shared" si="631"/>
        <v>220.0999999999955</v>
      </c>
      <c r="L793">
        <f t="shared" si="632"/>
        <v>0.99624492078372417</v>
      </c>
    </row>
    <row r="794" spans="11:12" x14ac:dyDescent="0.25">
      <c r="K794">
        <f t="shared" si="631"/>
        <v>220.1999999999955</v>
      </c>
      <c r="L794">
        <f t="shared" si="632"/>
        <v>0.99631889199082169</v>
      </c>
    </row>
    <row r="795" spans="11:12" x14ac:dyDescent="0.25">
      <c r="K795">
        <f t="shared" si="631"/>
        <v>220.29999999999549</v>
      </c>
      <c r="L795">
        <f t="shared" si="632"/>
        <v>0.99639155332028839</v>
      </c>
    </row>
    <row r="796" spans="11:12" x14ac:dyDescent="0.25">
      <c r="K796">
        <f t="shared" si="631"/>
        <v>220.39999999999549</v>
      </c>
      <c r="L796">
        <f t="shared" si="632"/>
        <v>0.99646292479523324</v>
      </c>
    </row>
    <row r="797" spans="11:12" x14ac:dyDescent="0.25">
      <c r="K797">
        <f t="shared" si="631"/>
        <v>220.49999999999548</v>
      </c>
      <c r="L797">
        <f t="shared" si="632"/>
        <v>0.99653302619695616</v>
      </c>
    </row>
    <row r="798" spans="11:12" x14ac:dyDescent="0.25">
      <c r="K798">
        <f t="shared" si="631"/>
        <v>220.59999999999548</v>
      </c>
      <c r="L798">
        <f t="shared" si="632"/>
        <v>0.99660187706663228</v>
      </c>
    </row>
    <row r="799" spans="11:12" x14ac:dyDescent="0.25">
      <c r="K799">
        <f t="shared" si="631"/>
        <v>220.69999999999547</v>
      </c>
      <c r="L799">
        <f t="shared" si="632"/>
        <v>0.99666949670700722</v>
      </c>
    </row>
    <row r="800" spans="11:12" x14ac:dyDescent="0.25">
      <c r="K800">
        <f t="shared" si="631"/>
        <v>220.79999999999546</v>
      </c>
      <c r="L800">
        <f t="shared" si="632"/>
        <v>0.99673590418410574</v>
      </c>
    </row>
    <row r="801" spans="11:12" x14ac:dyDescent="0.25">
      <c r="K801">
        <f t="shared" si="631"/>
        <v>220.89999999999546</v>
      </c>
      <c r="L801">
        <f t="shared" si="632"/>
        <v>0.99680111832895046</v>
      </c>
    </row>
    <row r="802" spans="11:12" x14ac:dyDescent="0.25">
      <c r="K802">
        <f t="shared" si="631"/>
        <v>220.99999999999545</v>
      </c>
      <c r="L802">
        <f t="shared" si="632"/>
        <v>0.99686515773929163</v>
      </c>
    </row>
    <row r="803" spans="11:12" x14ac:dyDescent="0.25">
      <c r="K803">
        <f t="shared" si="631"/>
        <v>221.09999999999545</v>
      </c>
      <c r="L803">
        <f t="shared" si="632"/>
        <v>0.99692804078134667</v>
      </c>
    </row>
    <row r="804" spans="11:12" x14ac:dyDescent="0.25">
      <c r="K804">
        <f t="shared" si="631"/>
        <v>221.19999999999544</v>
      </c>
      <c r="L804">
        <f t="shared" si="632"/>
        <v>0.99698978559154938</v>
      </c>
    </row>
    <row r="805" spans="11:12" x14ac:dyDescent="0.25">
      <c r="K805">
        <f t="shared" si="631"/>
        <v>221.29999999999544</v>
      </c>
      <c r="L805">
        <f t="shared" si="632"/>
        <v>0.99705041007830797</v>
      </c>
    </row>
    <row r="806" spans="11:12" x14ac:dyDescent="0.25">
      <c r="K806">
        <f t="shared" si="631"/>
        <v>221.39999999999543</v>
      </c>
      <c r="L806">
        <f t="shared" si="632"/>
        <v>0.99710993192377118</v>
      </c>
    </row>
    <row r="807" spans="11:12" x14ac:dyDescent="0.25">
      <c r="K807">
        <f t="shared" si="631"/>
        <v>221.49999999999542</v>
      </c>
      <c r="L807">
        <f t="shared" si="632"/>
        <v>0.99716836858560287</v>
      </c>
    </row>
    <row r="808" spans="11:12" x14ac:dyDescent="0.25">
      <c r="K808">
        <f t="shared" si="631"/>
        <v>221.59999999999542</v>
      </c>
      <c r="L808">
        <f t="shared" si="632"/>
        <v>0.99722573729876296</v>
      </c>
    </row>
    <row r="809" spans="11:12" x14ac:dyDescent="0.25">
      <c r="K809">
        <f t="shared" si="631"/>
        <v>221.69999999999541</v>
      </c>
      <c r="L809">
        <f t="shared" si="632"/>
        <v>0.99728205507729617</v>
      </c>
    </row>
    <row r="810" spans="11:12" x14ac:dyDescent="0.25">
      <c r="K810">
        <f t="shared" si="631"/>
        <v>221.79999999999541</v>
      </c>
      <c r="L810">
        <f t="shared" si="632"/>
        <v>0.99733733871612595</v>
      </c>
    </row>
    <row r="811" spans="11:12" x14ac:dyDescent="0.25">
      <c r="K811">
        <f t="shared" si="631"/>
        <v>221.8999999999954</v>
      </c>
      <c r="L811">
        <f t="shared" si="632"/>
        <v>0.99739160479285471</v>
      </c>
    </row>
    <row r="812" spans="11:12" x14ac:dyDescent="0.25">
      <c r="K812">
        <f t="shared" si="631"/>
        <v>221.9999999999954</v>
      </c>
      <c r="L812">
        <f t="shared" si="632"/>
        <v>0.99744486966956969</v>
      </c>
    </row>
    <row r="813" spans="11:12" x14ac:dyDescent="0.25">
      <c r="K813">
        <f t="shared" si="631"/>
        <v>222.09999999999539</v>
      </c>
      <c r="L813">
        <f t="shared" si="632"/>
        <v>0.99749714949465218</v>
      </c>
    </row>
    <row r="814" spans="11:12" x14ac:dyDescent="0.25">
      <c r="K814">
        <f t="shared" si="631"/>
        <v>222.19999999999538</v>
      </c>
      <c r="L814">
        <f t="shared" si="632"/>
        <v>0.99754846020459265</v>
      </c>
    </row>
    <row r="815" spans="11:12" x14ac:dyDescent="0.25">
      <c r="K815">
        <f t="shared" si="631"/>
        <v>222.29999999999538</v>
      </c>
      <c r="L815">
        <f t="shared" si="632"/>
        <v>0.99759881752580848</v>
      </c>
    </row>
    <row r="816" spans="11:12" x14ac:dyDescent="0.25">
      <c r="K816">
        <f t="shared" si="631"/>
        <v>222.39999999999537</v>
      </c>
      <c r="L816">
        <f t="shared" si="632"/>
        <v>0.99764823697646543</v>
      </c>
    </row>
    <row r="817" spans="11:12" x14ac:dyDescent="0.25">
      <c r="K817">
        <f t="shared" si="631"/>
        <v>222.49999999999537</v>
      </c>
      <c r="L817">
        <f t="shared" si="632"/>
        <v>0.99769673386830193</v>
      </c>
    </row>
    <row r="818" spans="11:12" x14ac:dyDescent="0.25">
      <c r="K818">
        <f t="shared" si="631"/>
        <v>222.59999999999536</v>
      </c>
      <c r="L818">
        <f t="shared" si="632"/>
        <v>0.99774432330845553</v>
      </c>
    </row>
    <row r="819" spans="11:12" x14ac:dyDescent="0.25">
      <c r="K819">
        <f t="shared" si="631"/>
        <v>222.69999999999536</v>
      </c>
      <c r="L819">
        <f t="shared" si="632"/>
        <v>0.99779102020129162</v>
      </c>
    </row>
    <row r="820" spans="11:12" x14ac:dyDescent="0.25">
      <c r="K820">
        <f t="shared" si="631"/>
        <v>222.79999999999535</v>
      </c>
      <c r="L820">
        <f t="shared" si="632"/>
        <v>0.99783683925023348</v>
      </c>
    </row>
    <row r="821" spans="11:12" x14ac:dyDescent="0.25">
      <c r="K821">
        <f t="shared" si="631"/>
        <v>222.89999999999534</v>
      </c>
      <c r="L821">
        <f t="shared" si="632"/>
        <v>0.99788179495959328</v>
      </c>
    </row>
    <row r="822" spans="11:12" x14ac:dyDescent="0.25">
      <c r="K822">
        <f t="shared" si="631"/>
        <v>222.99999999999534</v>
      </c>
      <c r="L822">
        <f t="shared" si="632"/>
        <v>0.99792590163640382</v>
      </c>
    </row>
    <row r="823" spans="11:12" x14ac:dyDescent="0.25">
      <c r="K823">
        <f t="shared" si="631"/>
        <v>223.09999999999533</v>
      </c>
      <c r="L823">
        <f t="shared" si="632"/>
        <v>0.99796917339225066</v>
      </c>
    </row>
    <row r="824" spans="11:12" x14ac:dyDescent="0.25">
      <c r="K824">
        <f t="shared" ref="K824:K848" si="633">K823+0.1</f>
        <v>223.19999999999533</v>
      </c>
      <c r="L824">
        <f t="shared" si="632"/>
        <v>0.99801162414510369</v>
      </c>
    </row>
    <row r="825" spans="11:12" x14ac:dyDescent="0.25">
      <c r="K825">
        <f t="shared" si="633"/>
        <v>223.29999999999532</v>
      </c>
      <c r="L825">
        <f t="shared" si="632"/>
        <v>0.99805326762114854</v>
      </c>
    </row>
    <row r="826" spans="11:12" x14ac:dyDescent="0.25">
      <c r="K826">
        <f t="shared" si="633"/>
        <v>223.39999999999532</v>
      </c>
      <c r="L826">
        <f t="shared" si="632"/>
        <v>0.99809411735661657</v>
      </c>
    </row>
    <row r="827" spans="11:12" x14ac:dyDescent="0.25">
      <c r="K827">
        <f t="shared" si="633"/>
        <v>223.49999999999531</v>
      </c>
      <c r="L827">
        <f t="shared" si="632"/>
        <v>0.99813418669961407</v>
      </c>
    </row>
    <row r="828" spans="11:12" x14ac:dyDescent="0.25">
      <c r="K828">
        <f t="shared" si="633"/>
        <v>223.5999999999953</v>
      </c>
      <c r="L828">
        <f t="shared" si="632"/>
        <v>0.99817348881194923</v>
      </c>
    </row>
    <row r="829" spans="11:12" x14ac:dyDescent="0.25">
      <c r="K829">
        <f t="shared" si="633"/>
        <v>223.6999999999953</v>
      </c>
      <c r="L829">
        <f t="shared" si="632"/>
        <v>0.99821203667095704</v>
      </c>
    </row>
    <row r="830" spans="11:12" x14ac:dyDescent="0.25">
      <c r="K830">
        <f t="shared" si="633"/>
        <v>223.79999999999529</v>
      </c>
      <c r="L830">
        <f t="shared" si="632"/>
        <v>0.99824984307132214</v>
      </c>
    </row>
    <row r="831" spans="11:12" x14ac:dyDescent="0.25">
      <c r="K831">
        <f t="shared" si="633"/>
        <v>223.89999999999529</v>
      </c>
      <c r="L831">
        <f t="shared" si="632"/>
        <v>0.99828692062689828</v>
      </c>
    </row>
    <row r="832" spans="11:12" x14ac:dyDescent="0.25">
      <c r="K832">
        <f t="shared" si="633"/>
        <v>223.99999999999528</v>
      </c>
      <c r="L832">
        <f t="shared" si="632"/>
        <v>0.99832328177252516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7</vt:i4>
      </vt:variant>
    </vt:vector>
  </HeadingPairs>
  <TitlesOfParts>
    <vt:vector size="11" baseType="lpstr">
      <vt:lpstr>Arkusz1</vt:lpstr>
      <vt:lpstr>Arkusz2</vt:lpstr>
      <vt:lpstr>Zadanie1</vt:lpstr>
      <vt:lpstr>Zadanie2</vt:lpstr>
      <vt:lpstr>_h</vt:lpstr>
      <vt:lpstr>_h1</vt:lpstr>
      <vt:lpstr>_k</vt:lpstr>
      <vt:lpstr>_mi</vt:lpstr>
      <vt:lpstr>_sig</vt:lpstr>
      <vt:lpstr>_suma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pracownik</dc:creator>
  <cp:lastModifiedBy>User</cp:lastModifiedBy>
  <dcterms:created xsi:type="dcterms:W3CDTF">2020-03-02T07:42:15Z</dcterms:created>
  <dcterms:modified xsi:type="dcterms:W3CDTF">2020-03-18T17:22:44Z</dcterms:modified>
</cp:coreProperties>
</file>