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Kuliah\Tesis\Program\pyBEMT-master\"/>
    </mc:Choice>
  </mc:AlternateContent>
  <bookViews>
    <workbookView xWindow="0" yWindow="0" windowWidth="15345" windowHeight="433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4" i="1" l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23" i="1"/>
  <c r="F135" i="1"/>
  <c r="F129" i="1"/>
  <c r="F124" i="1"/>
  <c r="F125" i="1"/>
  <c r="F126" i="1"/>
  <c r="F127" i="1"/>
  <c r="F128" i="1"/>
  <c r="F130" i="1"/>
  <c r="F131" i="1"/>
  <c r="F132" i="1"/>
  <c r="F133" i="1"/>
  <c r="F134" i="1"/>
  <c r="F136" i="1"/>
  <c r="F137" i="1"/>
  <c r="F138" i="1"/>
  <c r="F139" i="1"/>
  <c r="F140" i="1"/>
  <c r="F141" i="1"/>
  <c r="F123" i="1"/>
  <c r="K91" i="1"/>
  <c r="K88" i="1" l="1"/>
  <c r="L88" i="1"/>
  <c r="K90" i="1" l="1"/>
  <c r="L90" i="1"/>
  <c r="L91" i="1"/>
  <c r="K92" i="1"/>
  <c r="L92" i="1"/>
  <c r="M92" i="1"/>
  <c r="K89" i="1"/>
  <c r="L89" i="1"/>
  <c r="K93" i="1"/>
  <c r="L93" i="1"/>
  <c r="M93" i="1"/>
  <c r="K94" i="1"/>
  <c r="L94" i="1"/>
  <c r="M94" i="1"/>
  <c r="K95" i="1"/>
  <c r="L95" i="1"/>
  <c r="M95" i="1"/>
  <c r="K96" i="1"/>
  <c r="L96" i="1"/>
  <c r="M96" i="1"/>
  <c r="K97" i="1"/>
  <c r="L97" i="1"/>
  <c r="M97" i="1"/>
  <c r="K98" i="1"/>
  <c r="L98" i="1"/>
  <c r="M98" i="1"/>
  <c r="K99" i="1"/>
  <c r="L99" i="1"/>
  <c r="M99" i="1"/>
  <c r="K100" i="1"/>
  <c r="L100" i="1"/>
  <c r="M100" i="1"/>
  <c r="K101" i="1"/>
  <c r="L101" i="1"/>
  <c r="M101" i="1"/>
  <c r="K102" i="1"/>
  <c r="L102" i="1"/>
  <c r="M102" i="1"/>
  <c r="K103" i="1"/>
  <c r="L103" i="1"/>
  <c r="M103" i="1"/>
  <c r="K104" i="1"/>
  <c r="L104" i="1"/>
  <c r="M104" i="1"/>
  <c r="K105" i="1"/>
  <c r="L105" i="1"/>
  <c r="M105" i="1"/>
  <c r="C74" i="1" l="1"/>
  <c r="B74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56" i="1"/>
  <c r="B9" i="1"/>
  <c r="L9" i="1" s="1"/>
  <c r="F57" i="1" s="1"/>
  <c r="I57" i="1" s="1"/>
  <c r="B10" i="1"/>
  <c r="B11" i="1"/>
  <c r="N11" i="1" s="1"/>
  <c r="G59" i="1" s="1"/>
  <c r="J59" i="1" s="1"/>
  <c r="B12" i="1"/>
  <c r="L12" i="1" s="1"/>
  <c r="F60" i="1" s="1"/>
  <c r="I60" i="1" s="1"/>
  <c r="B13" i="1"/>
  <c r="N13" i="1" s="1"/>
  <c r="G61" i="1" s="1"/>
  <c r="J61" i="1" s="1"/>
  <c r="B14" i="1"/>
  <c r="N14" i="1" s="1"/>
  <c r="G62" i="1" s="1"/>
  <c r="J62" i="1" s="1"/>
  <c r="B15" i="1"/>
  <c r="N15" i="1" s="1"/>
  <c r="G63" i="1" s="1"/>
  <c r="J63" i="1" s="1"/>
  <c r="B16" i="1"/>
  <c r="L16" i="1" s="1"/>
  <c r="F64" i="1" s="1"/>
  <c r="I64" i="1" s="1"/>
  <c r="B17" i="1"/>
  <c r="L17" i="1" s="1"/>
  <c r="F65" i="1" s="1"/>
  <c r="I65" i="1" s="1"/>
  <c r="B18" i="1"/>
  <c r="B19" i="1"/>
  <c r="N19" i="1" s="1"/>
  <c r="G67" i="1" s="1"/>
  <c r="J67" i="1" s="1"/>
  <c r="B20" i="1"/>
  <c r="L20" i="1" s="1"/>
  <c r="F68" i="1" s="1"/>
  <c r="I68" i="1" s="1"/>
  <c r="B21" i="1"/>
  <c r="L21" i="1" s="1"/>
  <c r="F69" i="1" s="1"/>
  <c r="I69" i="1" s="1"/>
  <c r="B22" i="1"/>
  <c r="N22" i="1" s="1"/>
  <c r="G70" i="1" s="1"/>
  <c r="J70" i="1" s="1"/>
  <c r="B23" i="1"/>
  <c r="N23" i="1" s="1"/>
  <c r="G71" i="1" s="1"/>
  <c r="J71" i="1" s="1"/>
  <c r="B24" i="1"/>
  <c r="L24" i="1" s="1"/>
  <c r="F72" i="1" s="1"/>
  <c r="I72" i="1" s="1"/>
  <c r="B25" i="1"/>
  <c r="N25" i="1" s="1"/>
  <c r="G73" i="1" s="1"/>
  <c r="J73" i="1" s="1"/>
  <c r="B8" i="1"/>
  <c r="L8" i="1" s="1"/>
  <c r="F56" i="1" s="1"/>
  <c r="L22" i="1" l="1"/>
  <c r="F70" i="1" s="1"/>
  <c r="I70" i="1" s="1"/>
  <c r="L19" i="1"/>
  <c r="F67" i="1" s="1"/>
  <c r="I67" i="1" s="1"/>
  <c r="L11" i="1"/>
  <c r="F59" i="1" s="1"/>
  <c r="I59" i="1" s="1"/>
  <c r="I56" i="1"/>
  <c r="L18" i="1"/>
  <c r="F66" i="1" s="1"/>
  <c r="I66" i="1" s="1"/>
  <c r="N18" i="1"/>
  <c r="G66" i="1" s="1"/>
  <c r="J66" i="1" s="1"/>
  <c r="L10" i="1"/>
  <c r="F58" i="1" s="1"/>
  <c r="I58" i="1" s="1"/>
  <c r="N10" i="1"/>
  <c r="G58" i="1" s="1"/>
  <c r="J58" i="1" s="1"/>
  <c r="L14" i="1"/>
  <c r="F62" i="1" s="1"/>
  <c r="I62" i="1" s="1"/>
  <c r="N8" i="1"/>
  <c r="G56" i="1" s="1"/>
  <c r="N21" i="1"/>
  <c r="G69" i="1" s="1"/>
  <c r="J69" i="1" s="1"/>
  <c r="N17" i="1"/>
  <c r="G65" i="1" s="1"/>
  <c r="J65" i="1" s="1"/>
  <c r="N9" i="1"/>
  <c r="G57" i="1" s="1"/>
  <c r="J57" i="1" s="1"/>
  <c r="N24" i="1"/>
  <c r="G72" i="1" s="1"/>
  <c r="J72" i="1" s="1"/>
  <c r="N20" i="1"/>
  <c r="G68" i="1" s="1"/>
  <c r="J68" i="1" s="1"/>
  <c r="N16" i="1"/>
  <c r="G64" i="1" s="1"/>
  <c r="J64" i="1" s="1"/>
  <c r="N12" i="1"/>
  <c r="G60" i="1" s="1"/>
  <c r="J60" i="1" s="1"/>
  <c r="L23" i="1"/>
  <c r="F71" i="1" s="1"/>
  <c r="I71" i="1" s="1"/>
  <c r="L15" i="1"/>
  <c r="F63" i="1" s="1"/>
  <c r="I63" i="1" s="1"/>
  <c r="L25" i="1"/>
  <c r="F73" i="1" s="1"/>
  <c r="I73" i="1" s="1"/>
  <c r="L13" i="1"/>
  <c r="F61" i="1" s="1"/>
  <c r="I61" i="1" s="1"/>
  <c r="J56" i="1" l="1"/>
  <c r="G74" i="1"/>
  <c r="J74" i="1" s="1"/>
  <c r="F74" i="1"/>
  <c r="I74" i="1" s="1"/>
</calcChain>
</file>

<file path=xl/sharedStrings.xml><?xml version="1.0" encoding="utf-8"?>
<sst xmlns="http://schemas.openxmlformats.org/spreadsheetml/2006/main" count="195" uniqueCount="53">
  <si>
    <t># radius</t>
  </si>
  <si>
    <t>width</t>
  </si>
  <si>
    <t>chord</t>
  </si>
  <si>
    <t>pitch</t>
  </si>
  <si>
    <t>Cl</t>
  </si>
  <si>
    <t>Cd</t>
  </si>
  <si>
    <t>Cl_Cd</t>
  </si>
  <si>
    <t>Ct</t>
  </si>
  <si>
    <t>Cq</t>
  </si>
  <si>
    <t>dT</t>
  </si>
  <si>
    <t>dQ</t>
  </si>
  <si>
    <t>F</t>
  </si>
  <si>
    <t>a</t>
  </si>
  <si>
    <t>ap</t>
  </si>
  <si>
    <t>Re</t>
  </si>
  <si>
    <t>v</t>
  </si>
  <si>
    <t>v_theta</t>
  </si>
  <si>
    <t>v_rel</t>
  </si>
  <si>
    <t>alpha</t>
  </si>
  <si>
    <t>phi</t>
  </si>
  <si>
    <t>Pn</t>
  </si>
  <si>
    <t>Pt</t>
  </si>
  <si>
    <t>Old</t>
  </si>
  <si>
    <t>r</t>
  </si>
  <si>
    <t>new</t>
  </si>
  <si>
    <t>diff</t>
  </si>
  <si>
    <t xml:space="preserve">       </t>
  </si>
  <si>
    <t>--- Results ---</t>
  </si>
  <si>
    <t>rpm:     8.48826363156775</t>
  </si>
  <si>
    <t>Trust (N):       0.0</t>
  </si>
  <si>
    <t>Torque (Nm):     0.0</t>
  </si>
  <si>
    <t>Power (W):       0.0</t>
  </si>
  <si>
    <t xml:space="preserve"> </t>
  </si>
  <si>
    <t xml:space="preserve"> 0.0]</t>
  </si>
  <si>
    <t>Radius</t>
  </si>
  <si>
    <t>Axial Force</t>
  </si>
  <si>
    <t>Tangential Force</t>
  </si>
  <si>
    <t>Moment</t>
  </si>
  <si>
    <t>New</t>
  </si>
  <si>
    <t>Circular_Foil_Cd=0.5</t>
  </si>
  <si>
    <t>Circular_Foil_Cd=0.35</t>
  </si>
  <si>
    <t>DU99W405LM</t>
  </si>
  <si>
    <t>DU99W350LM</t>
  </si>
  <si>
    <t>DU97W300LM</t>
  </si>
  <si>
    <t>DU91W2250LM</t>
  </si>
  <si>
    <t>DU93W210LM</t>
  </si>
  <si>
    <t>NACA64618</t>
  </si>
  <si>
    <t>radius</t>
  </si>
  <si>
    <t>Airfoil</t>
  </si>
  <si>
    <t>vrel</t>
  </si>
  <si>
    <t>Cm</t>
  </si>
  <si>
    <t>Pm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</si>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</sst>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Sheet1!$A$56:$A$73</c:f>
              <c:numCache>
                <c:formatCode>General</c:formatCode>
                <c:ptCount val="18"/>
                <c:pt idx="0">
                  <c:v>2.1799999999999899</c:v>
                </c:pt>
                <c:pt idx="1">
                  <c:v>4.2299999999999898</c:v>
                </c:pt>
                <c:pt idx="2">
                  <c:v>6.9649999999999901</c:v>
                </c:pt>
                <c:pt idx="3">
                  <c:v>10.0399999999999</c:v>
                </c:pt>
                <c:pt idx="4">
                  <c:v>13.8</c:v>
                </c:pt>
                <c:pt idx="5">
                  <c:v>17.899999999999899</c:v>
                </c:pt>
                <c:pt idx="6">
                  <c:v>22</c:v>
                </c:pt>
                <c:pt idx="7">
                  <c:v>26.1</c:v>
                </c:pt>
                <c:pt idx="8">
                  <c:v>30.1999999999999</c:v>
                </c:pt>
                <c:pt idx="9">
                  <c:v>34.299999999999898</c:v>
                </c:pt>
                <c:pt idx="10">
                  <c:v>38.4</c:v>
                </c:pt>
                <c:pt idx="11">
                  <c:v>42.5</c:v>
                </c:pt>
                <c:pt idx="12">
                  <c:v>46.599999999999902</c:v>
                </c:pt>
                <c:pt idx="13">
                  <c:v>50.7</c:v>
                </c:pt>
                <c:pt idx="14">
                  <c:v>54.46</c:v>
                </c:pt>
                <c:pt idx="15">
                  <c:v>57.534999999999897</c:v>
                </c:pt>
                <c:pt idx="16">
                  <c:v>60.265000000000001</c:v>
                </c:pt>
                <c:pt idx="17">
                  <c:v>62.314999999999898</c:v>
                </c:pt>
              </c:numCache>
            </c:numRef>
          </c:xVal>
          <c:yVal>
            <c:numRef>
              <c:f>Sheet1!$B$56:$B$73</c:f>
              <c:numCache>
                <c:formatCode>General</c:formatCode>
                <c:ptCount val="18"/>
                <c:pt idx="0">
                  <c:v>208.53684709014499</c:v>
                </c:pt>
                <c:pt idx="1">
                  <c:v>581.75245121928594</c:v>
                </c:pt>
                <c:pt idx="2">
                  <c:v>751.914482557621</c:v>
                </c:pt>
                <c:pt idx="3">
                  <c:v>884.074926047757</c:v>
                </c:pt>
                <c:pt idx="4">
                  <c:v>7279.1097467241098</c:v>
                </c:pt>
                <c:pt idx="5">
                  <c:v>13958.8658185721</c:v>
                </c:pt>
                <c:pt idx="6">
                  <c:v>16545.481433665002</c:v>
                </c:pt>
                <c:pt idx="7">
                  <c:v>19740.4955309793</c:v>
                </c:pt>
                <c:pt idx="8">
                  <c:v>24346.136875650402</c:v>
                </c:pt>
                <c:pt idx="9">
                  <c:v>28290.319016089601</c:v>
                </c:pt>
                <c:pt idx="10">
                  <c:v>33282.596560785198</c:v>
                </c:pt>
                <c:pt idx="11">
                  <c:v>37921.957353314501</c:v>
                </c:pt>
                <c:pt idx="12">
                  <c:v>39857.423090834498</c:v>
                </c:pt>
                <c:pt idx="13">
                  <c:v>43428.530375517199</c:v>
                </c:pt>
                <c:pt idx="14">
                  <c:v>38532.465555845098</c:v>
                </c:pt>
                <c:pt idx="15">
                  <c:v>31316.963778600501</c:v>
                </c:pt>
                <c:pt idx="16">
                  <c:v>27120.8369356648</c:v>
                </c:pt>
                <c:pt idx="17">
                  <c:v>8533.4680664493408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Sheet1!$A$56:$A$73</c:f>
              <c:numCache>
                <c:formatCode>General</c:formatCode>
                <c:ptCount val="18"/>
                <c:pt idx="0">
                  <c:v>2.1799999999999899</c:v>
                </c:pt>
                <c:pt idx="1">
                  <c:v>4.2299999999999898</c:v>
                </c:pt>
                <c:pt idx="2">
                  <c:v>6.9649999999999901</c:v>
                </c:pt>
                <c:pt idx="3">
                  <c:v>10.0399999999999</c:v>
                </c:pt>
                <c:pt idx="4">
                  <c:v>13.8</c:v>
                </c:pt>
                <c:pt idx="5">
                  <c:v>17.899999999999899</c:v>
                </c:pt>
                <c:pt idx="6">
                  <c:v>22</c:v>
                </c:pt>
                <c:pt idx="7">
                  <c:v>26.1</c:v>
                </c:pt>
                <c:pt idx="8">
                  <c:v>30.1999999999999</c:v>
                </c:pt>
                <c:pt idx="9">
                  <c:v>34.299999999999898</c:v>
                </c:pt>
                <c:pt idx="10">
                  <c:v>38.4</c:v>
                </c:pt>
                <c:pt idx="11">
                  <c:v>42.5</c:v>
                </c:pt>
                <c:pt idx="12">
                  <c:v>46.599999999999902</c:v>
                </c:pt>
                <c:pt idx="13">
                  <c:v>50.7</c:v>
                </c:pt>
                <c:pt idx="14">
                  <c:v>54.46</c:v>
                </c:pt>
                <c:pt idx="15">
                  <c:v>57.534999999999897</c:v>
                </c:pt>
                <c:pt idx="16">
                  <c:v>60.265000000000001</c:v>
                </c:pt>
                <c:pt idx="17">
                  <c:v>62.314999999999898</c:v>
                </c:pt>
              </c:numCache>
            </c:numRef>
          </c:xVal>
          <c:yVal>
            <c:numRef>
              <c:f>Sheet1!$F$56:$F$73</c:f>
              <c:numCache>
                <c:formatCode>General</c:formatCode>
                <c:ptCount val="18"/>
                <c:pt idx="0">
                  <c:v>122.34951729459846</c:v>
                </c:pt>
                <c:pt idx="1">
                  <c:v>579.03450288521185</c:v>
                </c:pt>
                <c:pt idx="2">
                  <c:v>636.75345436208249</c:v>
                </c:pt>
                <c:pt idx="3">
                  <c:v>2692.844426056718</c:v>
                </c:pt>
                <c:pt idx="4">
                  <c:v>9063.8076543614025</c:v>
                </c:pt>
                <c:pt idx="5">
                  <c:v>13971.983681253736</c:v>
                </c:pt>
                <c:pt idx="6">
                  <c:v>16865.136130236777</c:v>
                </c:pt>
                <c:pt idx="7">
                  <c:v>20450.925183424748</c:v>
                </c:pt>
                <c:pt idx="8">
                  <c:v>24401.690005475542</c:v>
                </c:pt>
                <c:pt idx="9">
                  <c:v>28653.019304306272</c:v>
                </c:pt>
                <c:pt idx="10">
                  <c:v>33329.740351640423</c:v>
                </c:pt>
                <c:pt idx="11">
                  <c:v>36807.418804578323</c:v>
                </c:pt>
                <c:pt idx="12">
                  <c:v>39838.837233982806</c:v>
                </c:pt>
                <c:pt idx="13">
                  <c:v>43358.999583087192</c:v>
                </c:pt>
                <c:pt idx="14">
                  <c:v>38435.494386369246</c:v>
                </c:pt>
                <c:pt idx="15">
                  <c:v>31182.842391610022</c:v>
                </c:pt>
                <c:pt idx="16">
                  <c:v>26656.018282076995</c:v>
                </c:pt>
                <c:pt idx="17">
                  <c:v>5602.4376244105733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267456"/>
        <c:axId val="2105268544"/>
      </c:scatterChart>
      <c:valAx>
        <c:axId val="210526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268544"/>
        <c:crosses val="autoZero"/>
        <c:crossBetween val="midCat"/>
      </c:valAx>
      <c:valAx>
        <c:axId val="210526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267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Sheet1!$F$88:$F$105</c:f>
              <c:numCache>
                <c:formatCode>General</c:formatCode>
                <c:ptCount val="18"/>
                <c:pt idx="0">
                  <c:v>2.1800000000000002</c:v>
                </c:pt>
                <c:pt idx="1">
                  <c:v>4.2300000000000004</c:v>
                </c:pt>
                <c:pt idx="2">
                  <c:v>6.9649999999999999</c:v>
                </c:pt>
                <c:pt idx="3">
                  <c:v>10.039999999999999</c:v>
                </c:pt>
                <c:pt idx="4">
                  <c:v>13.8</c:v>
                </c:pt>
                <c:pt idx="5">
                  <c:v>17.899999999999999</c:v>
                </c:pt>
                <c:pt idx="6">
                  <c:v>22</c:v>
                </c:pt>
                <c:pt idx="7">
                  <c:v>26.1</c:v>
                </c:pt>
                <c:pt idx="8">
                  <c:v>30.2</c:v>
                </c:pt>
                <c:pt idx="9">
                  <c:v>34.299999999999997</c:v>
                </c:pt>
                <c:pt idx="10">
                  <c:v>38.4</c:v>
                </c:pt>
                <c:pt idx="11">
                  <c:v>42.5</c:v>
                </c:pt>
                <c:pt idx="12">
                  <c:v>46.6</c:v>
                </c:pt>
                <c:pt idx="13">
                  <c:v>50.7</c:v>
                </c:pt>
                <c:pt idx="14">
                  <c:v>54.46</c:v>
                </c:pt>
                <c:pt idx="15">
                  <c:v>57.534999999999997</c:v>
                </c:pt>
                <c:pt idx="16">
                  <c:v>60.265000000000001</c:v>
                </c:pt>
                <c:pt idx="17">
                  <c:v>62.314999999999998</c:v>
                </c:pt>
              </c:numCache>
            </c:numRef>
          </c:xVal>
          <c:yVal>
            <c:numRef>
              <c:f>Sheet1!$K$88:$K$105</c:f>
              <c:numCache>
                <c:formatCode>General</c:formatCode>
                <c:ptCount val="18"/>
                <c:pt idx="0">
                  <c:v>41.329554609276094</c:v>
                </c:pt>
                <c:pt idx="1">
                  <c:v>0.46669451363212155</c:v>
                </c:pt>
                <c:pt idx="2">
                  <c:v>15.315714297113765</c:v>
                </c:pt>
                <c:pt idx="3">
                  <c:v>204.59428827385881</c:v>
                </c:pt>
                <c:pt idx="4">
                  <c:v>24.518066082254556</c:v>
                </c:pt>
                <c:pt idx="5">
                  <c:v>9.3983285890375093E-2</c:v>
                </c:pt>
                <c:pt idx="6">
                  <c:v>1.9319838409039918</c:v>
                </c:pt>
                <c:pt idx="7">
                  <c:v>3.598845925596097</c:v>
                </c:pt>
                <c:pt idx="8">
                  <c:v>0.2281840441463058</c:v>
                </c:pt>
                <c:pt idx="9">
                  <c:v>1.2820640616340859</c:v>
                </c:pt>
                <c:pt idx="10">
                  <c:v>0.14164159124962461</c:v>
                </c:pt>
                <c:pt idx="11">
                  <c:v>2.9390256135522175</c:v>
                </c:pt>
                <c:pt idx="12">
                  <c:v>4.6636230178862523E-2</c:v>
                </c:pt>
                <c:pt idx="13">
                  <c:v>0.16010442536036745</c:v>
                </c:pt>
                <c:pt idx="14">
                  <c:v>0.25166311057442486</c:v>
                </c:pt>
                <c:pt idx="15">
                  <c:v>0.42826948359360617</c:v>
                </c:pt>
                <c:pt idx="16">
                  <c:v>1.7138851577479024</c:v>
                </c:pt>
                <c:pt idx="17">
                  <c:v>34.34746979158647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Sheet1!$F$88:$F$105</c:f>
              <c:numCache>
                <c:formatCode>General</c:formatCode>
                <c:ptCount val="18"/>
                <c:pt idx="0">
                  <c:v>2.1800000000000002</c:v>
                </c:pt>
                <c:pt idx="1">
                  <c:v>4.2300000000000004</c:v>
                </c:pt>
                <c:pt idx="2">
                  <c:v>6.9649999999999999</c:v>
                </c:pt>
                <c:pt idx="3">
                  <c:v>10.039999999999999</c:v>
                </c:pt>
                <c:pt idx="4">
                  <c:v>13.8</c:v>
                </c:pt>
                <c:pt idx="5">
                  <c:v>17.899999999999999</c:v>
                </c:pt>
                <c:pt idx="6">
                  <c:v>22</c:v>
                </c:pt>
                <c:pt idx="7">
                  <c:v>26.1</c:v>
                </c:pt>
                <c:pt idx="8">
                  <c:v>30.2</c:v>
                </c:pt>
                <c:pt idx="9">
                  <c:v>34.299999999999997</c:v>
                </c:pt>
                <c:pt idx="10">
                  <c:v>38.4</c:v>
                </c:pt>
                <c:pt idx="11">
                  <c:v>42.5</c:v>
                </c:pt>
                <c:pt idx="12">
                  <c:v>46.6</c:v>
                </c:pt>
                <c:pt idx="13">
                  <c:v>50.7</c:v>
                </c:pt>
                <c:pt idx="14">
                  <c:v>54.46</c:v>
                </c:pt>
                <c:pt idx="15">
                  <c:v>57.534999999999997</c:v>
                </c:pt>
                <c:pt idx="16">
                  <c:v>60.265000000000001</c:v>
                </c:pt>
                <c:pt idx="17">
                  <c:v>62.314999999999998</c:v>
                </c:pt>
              </c:numCache>
            </c:numRef>
          </c:xVal>
          <c:yVal>
            <c:numRef>
              <c:f>Sheet1!$L$88:$L$105</c:f>
              <c:numCache>
                <c:formatCode>General</c:formatCode>
                <c:ptCount val="18"/>
                <c:pt idx="0">
                  <c:v>23.026667458573375</c:v>
                </c:pt>
                <c:pt idx="1">
                  <c:v>4.3229720981775461</c:v>
                </c:pt>
                <c:pt idx="2">
                  <c:v>15.990431312704299</c:v>
                </c:pt>
                <c:pt idx="3">
                  <c:v>154.1891131424052</c:v>
                </c:pt>
                <c:pt idx="4">
                  <c:v>22.432696129041755</c:v>
                </c:pt>
                <c:pt idx="5">
                  <c:v>0.18235248865297118</c:v>
                </c:pt>
                <c:pt idx="6">
                  <c:v>1.2274139856341826</c:v>
                </c:pt>
                <c:pt idx="7">
                  <c:v>2.2973628663403978</c:v>
                </c:pt>
                <c:pt idx="8">
                  <c:v>3.7629494928564246E-2</c:v>
                </c:pt>
                <c:pt idx="9">
                  <c:v>0.4251903139969978</c:v>
                </c:pt>
                <c:pt idx="10">
                  <c:v>3.0184794851808996E-2</c:v>
                </c:pt>
                <c:pt idx="11">
                  <c:v>0.64004302049134021</c:v>
                </c:pt>
                <c:pt idx="12">
                  <c:v>0.13493327280252176</c:v>
                </c:pt>
                <c:pt idx="13">
                  <c:v>0.31327664684036899</c:v>
                </c:pt>
                <c:pt idx="14">
                  <c:v>0.50474167718964968</c:v>
                </c:pt>
                <c:pt idx="15">
                  <c:v>0.80694680193675472</c:v>
                </c:pt>
                <c:pt idx="16">
                  <c:v>2.9607334153405014</c:v>
                </c:pt>
                <c:pt idx="17">
                  <c:v>32.432885413916928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Sheet1!$F$88:$F$105</c:f>
              <c:numCache>
                <c:formatCode>General</c:formatCode>
                <c:ptCount val="18"/>
                <c:pt idx="0">
                  <c:v>2.1800000000000002</c:v>
                </c:pt>
                <c:pt idx="1">
                  <c:v>4.2300000000000004</c:v>
                </c:pt>
                <c:pt idx="2">
                  <c:v>6.9649999999999999</c:v>
                </c:pt>
                <c:pt idx="3">
                  <c:v>10.039999999999999</c:v>
                </c:pt>
                <c:pt idx="4">
                  <c:v>13.8</c:v>
                </c:pt>
                <c:pt idx="5">
                  <c:v>17.899999999999999</c:v>
                </c:pt>
                <c:pt idx="6">
                  <c:v>22</c:v>
                </c:pt>
                <c:pt idx="7">
                  <c:v>26.1</c:v>
                </c:pt>
                <c:pt idx="8">
                  <c:v>30.2</c:v>
                </c:pt>
                <c:pt idx="9">
                  <c:v>34.299999999999997</c:v>
                </c:pt>
                <c:pt idx="10">
                  <c:v>38.4</c:v>
                </c:pt>
                <c:pt idx="11">
                  <c:v>42.5</c:v>
                </c:pt>
                <c:pt idx="12">
                  <c:v>46.6</c:v>
                </c:pt>
                <c:pt idx="13">
                  <c:v>50.7</c:v>
                </c:pt>
                <c:pt idx="14">
                  <c:v>54.46</c:v>
                </c:pt>
                <c:pt idx="15">
                  <c:v>57.534999999999997</c:v>
                </c:pt>
                <c:pt idx="16">
                  <c:v>60.265000000000001</c:v>
                </c:pt>
                <c:pt idx="17">
                  <c:v>62.314999999999998</c:v>
                </c:pt>
              </c:numCache>
            </c:numRef>
          </c:xVal>
          <c:yVal>
            <c:numRef>
              <c:f>Sheet1!$M$88:$M$105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60.249215360673254</c:v>
                </c:pt>
                <c:pt idx="5">
                  <c:v>1.8597675721017679</c:v>
                </c:pt>
                <c:pt idx="6">
                  <c:v>0.1541252192746132</c:v>
                </c:pt>
                <c:pt idx="7">
                  <c:v>11.804409030082908</c:v>
                </c:pt>
                <c:pt idx="8">
                  <c:v>0.18206317213992329</c:v>
                </c:pt>
                <c:pt idx="9">
                  <c:v>4.4514245222567554</c:v>
                </c:pt>
                <c:pt idx="10">
                  <c:v>0.30922366666496209</c:v>
                </c:pt>
                <c:pt idx="11">
                  <c:v>17.428025788416658</c:v>
                </c:pt>
                <c:pt idx="12">
                  <c:v>0.34695711984178734</c:v>
                </c:pt>
                <c:pt idx="13">
                  <c:v>0.35438640844456443</c:v>
                </c:pt>
                <c:pt idx="14">
                  <c:v>0.25265816895326976</c:v>
                </c:pt>
                <c:pt idx="15">
                  <c:v>0.17819601489567924</c:v>
                </c:pt>
                <c:pt idx="16">
                  <c:v>2.1116051795236626</c:v>
                </c:pt>
                <c:pt idx="17">
                  <c:v>12.971572597529249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02784"/>
        <c:axId val="71595168"/>
      </c:scatterChart>
      <c:valAx>
        <c:axId val="7160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95168"/>
        <c:crosses val="autoZero"/>
        <c:crossBetween val="midCat"/>
      </c:valAx>
      <c:valAx>
        <c:axId val="7159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02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Sheet1!$A$56:$A$73</c:f>
              <c:numCache>
                <c:formatCode>General</c:formatCode>
                <c:ptCount val="18"/>
                <c:pt idx="0">
                  <c:v>2.1799999999999899</c:v>
                </c:pt>
                <c:pt idx="1">
                  <c:v>4.2299999999999898</c:v>
                </c:pt>
                <c:pt idx="2">
                  <c:v>6.9649999999999901</c:v>
                </c:pt>
                <c:pt idx="3">
                  <c:v>10.0399999999999</c:v>
                </c:pt>
                <c:pt idx="4">
                  <c:v>13.8</c:v>
                </c:pt>
                <c:pt idx="5">
                  <c:v>17.899999999999899</c:v>
                </c:pt>
                <c:pt idx="6">
                  <c:v>22</c:v>
                </c:pt>
                <c:pt idx="7">
                  <c:v>26.1</c:v>
                </c:pt>
                <c:pt idx="8">
                  <c:v>30.1999999999999</c:v>
                </c:pt>
                <c:pt idx="9">
                  <c:v>34.299999999999898</c:v>
                </c:pt>
                <c:pt idx="10">
                  <c:v>38.4</c:v>
                </c:pt>
                <c:pt idx="11">
                  <c:v>42.5</c:v>
                </c:pt>
                <c:pt idx="12">
                  <c:v>46.599999999999902</c:v>
                </c:pt>
                <c:pt idx="13">
                  <c:v>50.7</c:v>
                </c:pt>
                <c:pt idx="14">
                  <c:v>54.46</c:v>
                </c:pt>
                <c:pt idx="15">
                  <c:v>57.534999999999897</c:v>
                </c:pt>
                <c:pt idx="16">
                  <c:v>60.265000000000001</c:v>
                </c:pt>
                <c:pt idx="17">
                  <c:v>62.314999999999898</c:v>
                </c:pt>
              </c:numCache>
            </c:numRef>
          </c:xVal>
          <c:yVal>
            <c:numRef>
              <c:f>Sheet1!$C$56:$C$73</c:f>
              <c:numCache>
                <c:formatCode>General</c:formatCode>
                <c:ptCount val="18"/>
                <c:pt idx="0">
                  <c:v>-110.116723568087</c:v>
                </c:pt>
                <c:pt idx="1">
                  <c:v>-1156.58204826565</c:v>
                </c:pt>
                <c:pt idx="2">
                  <c:v>-4052.92140489346</c:v>
                </c:pt>
                <c:pt idx="3">
                  <c:v>-9901.7963405939099</c:v>
                </c:pt>
                <c:pt idx="4">
                  <c:v>39376.951501391399</c:v>
                </c:pt>
                <c:pt idx="5">
                  <c:v>87255.798244775695</c:v>
                </c:pt>
                <c:pt idx="6">
                  <c:v>106209.668770648</c:v>
                </c:pt>
                <c:pt idx="7">
                  <c:v>127162.020782416</c:v>
                </c:pt>
                <c:pt idx="8">
                  <c:v>153851.15878578799</c:v>
                </c:pt>
                <c:pt idx="9">
                  <c:v>176763.566258662</c:v>
                </c:pt>
                <c:pt idx="10">
                  <c:v>201892.369104048</c:v>
                </c:pt>
                <c:pt idx="11">
                  <c:v>225241.55826176301</c:v>
                </c:pt>
                <c:pt idx="12">
                  <c:v>243890.37039188101</c:v>
                </c:pt>
                <c:pt idx="13">
                  <c:v>261449.01818204299</c:v>
                </c:pt>
                <c:pt idx="14">
                  <c:v>225774.08135616899</c:v>
                </c:pt>
                <c:pt idx="15">
                  <c:v>176530.78030949901</c:v>
                </c:pt>
                <c:pt idx="16">
                  <c:v>149326.54337548799</c:v>
                </c:pt>
                <c:pt idx="17">
                  <c:v>44616.057634221703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Sheet1!$A$56:$A$73</c:f>
              <c:numCache>
                <c:formatCode>General</c:formatCode>
                <c:ptCount val="18"/>
                <c:pt idx="0">
                  <c:v>2.1799999999999899</c:v>
                </c:pt>
                <c:pt idx="1">
                  <c:v>4.2299999999999898</c:v>
                </c:pt>
                <c:pt idx="2">
                  <c:v>6.9649999999999901</c:v>
                </c:pt>
                <c:pt idx="3">
                  <c:v>10.0399999999999</c:v>
                </c:pt>
                <c:pt idx="4">
                  <c:v>13.8</c:v>
                </c:pt>
                <c:pt idx="5">
                  <c:v>17.899999999999899</c:v>
                </c:pt>
                <c:pt idx="6">
                  <c:v>22</c:v>
                </c:pt>
                <c:pt idx="7">
                  <c:v>26.1</c:v>
                </c:pt>
                <c:pt idx="8">
                  <c:v>30.1999999999999</c:v>
                </c:pt>
                <c:pt idx="9">
                  <c:v>34.299999999999898</c:v>
                </c:pt>
                <c:pt idx="10">
                  <c:v>38.4</c:v>
                </c:pt>
                <c:pt idx="11">
                  <c:v>42.5</c:v>
                </c:pt>
                <c:pt idx="12">
                  <c:v>46.599999999999902</c:v>
                </c:pt>
                <c:pt idx="13">
                  <c:v>50.7</c:v>
                </c:pt>
                <c:pt idx="14">
                  <c:v>54.46</c:v>
                </c:pt>
                <c:pt idx="15">
                  <c:v>57.534999999999897</c:v>
                </c:pt>
                <c:pt idx="16">
                  <c:v>60.265000000000001</c:v>
                </c:pt>
                <c:pt idx="17">
                  <c:v>62.314999999999898</c:v>
                </c:pt>
              </c:numCache>
            </c:numRef>
          </c:xVal>
          <c:yVal>
            <c:numRef>
              <c:f>Sheet1!$G$56:$G$73</c:f>
              <c:numCache>
                <c:formatCode>General</c:formatCode>
                <c:ptCount val="18"/>
                <c:pt idx="0">
                  <c:v>-84.758307825438536</c:v>
                </c:pt>
                <c:pt idx="1">
                  <c:v>-1206.578310904325</c:v>
                </c:pt>
                <c:pt idx="2">
                  <c:v>-3404.8368800254339</c:v>
                </c:pt>
                <c:pt idx="3">
                  <c:v>5365.7085141815114</c:v>
                </c:pt>
                <c:pt idx="4">
                  <c:v>48210.26364228264</c:v>
                </c:pt>
                <c:pt idx="5">
                  <c:v>87096.674800424153</c:v>
                </c:pt>
                <c:pt idx="6">
                  <c:v>107513.30559355201</c:v>
                </c:pt>
                <c:pt idx="7">
                  <c:v>130083.36847436952</c:v>
                </c:pt>
                <c:pt idx="8">
                  <c:v>153909.05555301366</c:v>
                </c:pt>
                <c:pt idx="9">
                  <c:v>177515.13092254711</c:v>
                </c:pt>
                <c:pt idx="10">
                  <c:v>201831.49363918425</c:v>
                </c:pt>
                <c:pt idx="11">
                  <c:v>223799.89901975097</c:v>
                </c:pt>
                <c:pt idx="12">
                  <c:v>243561.26887789165</c:v>
                </c:pt>
                <c:pt idx="13">
                  <c:v>260629.94987184543</c:v>
                </c:pt>
                <c:pt idx="14">
                  <c:v>224634.3783280963</c:v>
                </c:pt>
                <c:pt idx="15">
                  <c:v>175106.29880665091</c:v>
                </c:pt>
                <c:pt idx="16">
                  <c:v>144905.38791014021</c:v>
                </c:pt>
                <c:pt idx="17">
                  <c:v>30145.802575484759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313904"/>
        <c:axId val="2042359968"/>
      </c:scatterChart>
      <c:valAx>
        <c:axId val="191931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359968"/>
        <c:crosses val="autoZero"/>
        <c:crossBetween val="midCat"/>
      </c:valAx>
      <c:valAx>
        <c:axId val="204235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313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Sheet1!$E$56:$E$73</c:f>
              <c:numCache>
                <c:formatCode>General</c:formatCode>
                <c:ptCount val="18"/>
                <c:pt idx="0">
                  <c:v>2.1799999999999953</c:v>
                </c:pt>
                <c:pt idx="1">
                  <c:v>4.2299999999999898</c:v>
                </c:pt>
                <c:pt idx="2">
                  <c:v>6.9649999999999945</c:v>
                </c:pt>
                <c:pt idx="3">
                  <c:v>10.039999999999999</c:v>
                </c:pt>
                <c:pt idx="4">
                  <c:v>13.799999999999951</c:v>
                </c:pt>
                <c:pt idx="5">
                  <c:v>17.899999999999899</c:v>
                </c:pt>
                <c:pt idx="6">
                  <c:v>21.99999999999995</c:v>
                </c:pt>
                <c:pt idx="7">
                  <c:v>26.099999999999952</c:v>
                </c:pt>
                <c:pt idx="8">
                  <c:v>30.19999999999995</c:v>
                </c:pt>
                <c:pt idx="9">
                  <c:v>34.299999999999997</c:v>
                </c:pt>
                <c:pt idx="10">
                  <c:v>38.400000000000006</c:v>
                </c:pt>
                <c:pt idx="11">
                  <c:v>42.49999999999995</c:v>
                </c:pt>
                <c:pt idx="12">
                  <c:v>46.599999999999895</c:v>
                </c:pt>
                <c:pt idx="13">
                  <c:v>50.699999999999946</c:v>
                </c:pt>
                <c:pt idx="14">
                  <c:v>54.46</c:v>
                </c:pt>
                <c:pt idx="15">
                  <c:v>57.534999999999954</c:v>
                </c:pt>
                <c:pt idx="16">
                  <c:v>60.264999999999951</c:v>
                </c:pt>
                <c:pt idx="17">
                  <c:v>62.314999999999998</c:v>
                </c:pt>
              </c:numCache>
            </c:numRef>
          </c:xVal>
          <c:yVal>
            <c:numRef>
              <c:f>Sheet1!$I$56:$I$73</c:f>
              <c:numCache>
                <c:formatCode>General</c:formatCode>
                <c:ptCount val="18"/>
                <c:pt idx="0">
                  <c:v>41.3295448733288</c:v>
                </c:pt>
                <c:pt idx="1">
                  <c:v>0.4672001516070261</c:v>
                </c:pt>
                <c:pt idx="2">
                  <c:v>15.315708217751139</c:v>
                </c:pt>
                <c:pt idx="3">
                  <c:v>204.5945933672202</c:v>
                </c:pt>
                <c:pt idx="4">
                  <c:v>24.518079404428242</c:v>
                </c:pt>
                <c:pt idx="5">
                  <c:v>9.3975132737383074E-2</c:v>
                </c:pt>
                <c:pt idx="6">
                  <c:v>1.9319757956475996</c:v>
                </c:pt>
                <c:pt idx="7">
                  <c:v>3.5988440681772698</c:v>
                </c:pt>
                <c:pt idx="8">
                  <c:v>0.22818047113134329</c:v>
                </c:pt>
                <c:pt idx="9">
                  <c:v>1.2820650343687945</c:v>
                </c:pt>
                <c:pt idx="10">
                  <c:v>0.14164697387454384</c:v>
                </c:pt>
                <c:pt idx="11">
                  <c:v>2.9390322296714571</c:v>
                </c:pt>
                <c:pt idx="12">
                  <c:v>4.6630854205841323E-2</c:v>
                </c:pt>
                <c:pt idx="13">
                  <c:v>0.16010394970492664</c:v>
                </c:pt>
                <c:pt idx="14">
                  <c:v>0.25166095155606211</c:v>
                </c:pt>
                <c:pt idx="15">
                  <c:v>0.42827072234290614</c:v>
                </c:pt>
                <c:pt idx="16">
                  <c:v>1.7138801973199911</c:v>
                </c:pt>
                <c:pt idx="17">
                  <c:v>34.347470679155293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Sheet1!$E$56:$E$73</c:f>
              <c:numCache>
                <c:formatCode>General</c:formatCode>
                <c:ptCount val="18"/>
                <c:pt idx="0">
                  <c:v>2.1799999999999953</c:v>
                </c:pt>
                <c:pt idx="1">
                  <c:v>4.2299999999999898</c:v>
                </c:pt>
                <c:pt idx="2">
                  <c:v>6.9649999999999945</c:v>
                </c:pt>
                <c:pt idx="3">
                  <c:v>10.039999999999999</c:v>
                </c:pt>
                <c:pt idx="4">
                  <c:v>13.799999999999951</c:v>
                </c:pt>
                <c:pt idx="5">
                  <c:v>17.899999999999899</c:v>
                </c:pt>
                <c:pt idx="6">
                  <c:v>21.99999999999995</c:v>
                </c:pt>
                <c:pt idx="7">
                  <c:v>26.099999999999952</c:v>
                </c:pt>
                <c:pt idx="8">
                  <c:v>30.19999999999995</c:v>
                </c:pt>
                <c:pt idx="9">
                  <c:v>34.299999999999997</c:v>
                </c:pt>
                <c:pt idx="10">
                  <c:v>38.400000000000006</c:v>
                </c:pt>
                <c:pt idx="11">
                  <c:v>42.49999999999995</c:v>
                </c:pt>
                <c:pt idx="12">
                  <c:v>46.599999999999895</c:v>
                </c:pt>
                <c:pt idx="13">
                  <c:v>50.699999999999946</c:v>
                </c:pt>
                <c:pt idx="14">
                  <c:v>54.46</c:v>
                </c:pt>
                <c:pt idx="15">
                  <c:v>57.534999999999954</c:v>
                </c:pt>
                <c:pt idx="16">
                  <c:v>60.264999999999951</c:v>
                </c:pt>
                <c:pt idx="17">
                  <c:v>62.314999999999998</c:v>
                </c:pt>
              </c:numCache>
            </c:numRef>
          </c:xVal>
          <c:yVal>
            <c:numRef>
              <c:f>Sheet1!$J$56:$J$73</c:f>
              <c:numCache>
                <c:formatCode>General</c:formatCode>
                <c:ptCount val="18"/>
                <c:pt idx="0">
                  <c:v>23.028668962320637</c:v>
                </c:pt>
                <c:pt idx="1">
                  <c:v>4.3227596964389008</c:v>
                </c:pt>
                <c:pt idx="2">
                  <c:v>15.990552495923925</c:v>
                </c:pt>
                <c:pt idx="3">
                  <c:v>154.18924334147309</c:v>
                </c:pt>
                <c:pt idx="4">
                  <c:v>22.432696803812028</c:v>
                </c:pt>
                <c:pt idx="5">
                  <c:v>0.18236432140034836</c:v>
                </c:pt>
                <c:pt idx="6">
                  <c:v>1.2274182171861558</c:v>
                </c:pt>
                <c:pt idx="7">
                  <c:v>2.2973429283199009</c:v>
                </c:pt>
                <c:pt idx="8">
                  <c:v>3.763167445900166E-2</c:v>
                </c:pt>
                <c:pt idx="9">
                  <c:v>0.42518075403916777</c:v>
                </c:pt>
                <c:pt idx="10">
                  <c:v>3.0152434752193154E-2</c:v>
                </c:pt>
                <c:pt idx="11">
                  <c:v>0.6400502878499128</c:v>
                </c:pt>
                <c:pt idx="12">
                  <c:v>0.13493829767061302</c:v>
                </c:pt>
                <c:pt idx="13">
                  <c:v>0.31328031594567102</c:v>
                </c:pt>
                <c:pt idx="14">
                  <c:v>0.50479799152620908</c:v>
                </c:pt>
                <c:pt idx="15">
                  <c:v>0.80693095014402128</c:v>
                </c:pt>
                <c:pt idx="16">
                  <c:v>2.9607297975354556</c:v>
                </c:pt>
                <c:pt idx="17">
                  <c:v>32.432841057740326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00304"/>
        <c:axId val="66399216"/>
      </c:scatterChart>
      <c:valAx>
        <c:axId val="6640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99216"/>
        <c:crosses val="autoZero"/>
        <c:crossBetween val="midCat"/>
      </c:valAx>
      <c:valAx>
        <c:axId val="6639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00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Sheet1!$A$8:$A$26</c:f>
              <c:numCache>
                <c:formatCode>General</c:formatCode>
                <c:ptCount val="19"/>
                <c:pt idx="0">
                  <c:v>1.5</c:v>
                </c:pt>
                <c:pt idx="1">
                  <c:v>2.8599999999999901</c:v>
                </c:pt>
                <c:pt idx="2">
                  <c:v>5.5999999999999899</c:v>
                </c:pt>
                <c:pt idx="3">
                  <c:v>8.33</c:v>
                </c:pt>
                <c:pt idx="4">
                  <c:v>11.75</c:v>
                </c:pt>
                <c:pt idx="5">
                  <c:v>15.8499999999999</c:v>
                </c:pt>
                <c:pt idx="6">
                  <c:v>19.9499999999999</c:v>
                </c:pt>
                <c:pt idx="7">
                  <c:v>24.05</c:v>
                </c:pt>
                <c:pt idx="8">
                  <c:v>28.149999999999899</c:v>
                </c:pt>
                <c:pt idx="9">
                  <c:v>32.25</c:v>
                </c:pt>
                <c:pt idx="10">
                  <c:v>36.35</c:v>
                </c:pt>
                <c:pt idx="11">
                  <c:v>40.450000000000003</c:v>
                </c:pt>
                <c:pt idx="12">
                  <c:v>44.549999999999898</c:v>
                </c:pt>
                <c:pt idx="13">
                  <c:v>48.649999999999899</c:v>
                </c:pt>
                <c:pt idx="14">
                  <c:v>52.75</c:v>
                </c:pt>
                <c:pt idx="15">
                  <c:v>56.17</c:v>
                </c:pt>
                <c:pt idx="16">
                  <c:v>58.899999999999899</c:v>
                </c:pt>
                <c:pt idx="17">
                  <c:v>61.63</c:v>
                </c:pt>
                <c:pt idx="18">
                  <c:v>63</c:v>
                </c:pt>
              </c:numCache>
            </c:numRef>
          </c:xVal>
          <c:yVal>
            <c:numRef>
              <c:f>Sheet1!$P$8:$P$26</c:f>
              <c:numCache>
                <c:formatCode>General</c:formatCode>
                <c:ptCount val="19"/>
                <c:pt idx="0">
                  <c:v>1</c:v>
                </c:pt>
                <c:pt idx="1">
                  <c:v>0.101487150479434</c:v>
                </c:pt>
                <c:pt idx="2">
                  <c:v>5.5457464225648602E-2</c:v>
                </c:pt>
                <c:pt idx="3">
                  <c:v>3.1340684771017299E-2</c:v>
                </c:pt>
                <c:pt idx="4">
                  <c:v>0.140877685551003</c:v>
                </c:pt>
                <c:pt idx="5">
                  <c:v>0.25973819727631597</c:v>
                </c:pt>
                <c:pt idx="6">
                  <c:v>0.24690135916036199</c:v>
                </c:pt>
                <c:pt idx="7">
                  <c:v>0.24329942495524601</c:v>
                </c:pt>
                <c:pt idx="8">
                  <c:v>0.25737328665269599</c:v>
                </c:pt>
                <c:pt idx="9">
                  <c:v>0.26310477348015499</c:v>
                </c:pt>
                <c:pt idx="10">
                  <c:v>0.27895535103420699</c:v>
                </c:pt>
                <c:pt idx="11">
                  <c:v>0.29053643967663001</c:v>
                </c:pt>
                <c:pt idx="12">
                  <c:v>0.28095268028408199</c:v>
                </c:pt>
                <c:pt idx="13">
                  <c:v>0.28733015551323499</c:v>
                </c:pt>
                <c:pt idx="14">
                  <c:v>0.29822562291293297</c:v>
                </c:pt>
                <c:pt idx="15">
                  <c:v>0.31814106396686398</c:v>
                </c:pt>
                <c:pt idx="16">
                  <c:v>0.34616777233386198</c:v>
                </c:pt>
                <c:pt idx="17">
                  <c:v>0.36461532770782301</c:v>
                </c:pt>
                <c:pt idx="18">
                  <c:v>1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Sheet1!$A$33:$A$50</c:f>
              <c:numCache>
                <c:formatCode>General</c:formatCode>
                <c:ptCount val="18"/>
                <c:pt idx="0">
                  <c:v>2.1799999999999899</c:v>
                </c:pt>
                <c:pt idx="1">
                  <c:v>4.2299999999999898</c:v>
                </c:pt>
                <c:pt idx="2">
                  <c:v>6.9649999999999901</c:v>
                </c:pt>
                <c:pt idx="3">
                  <c:v>10.0399999999999</c:v>
                </c:pt>
                <c:pt idx="4">
                  <c:v>13.8</c:v>
                </c:pt>
                <c:pt idx="5">
                  <c:v>17.899999999999899</c:v>
                </c:pt>
                <c:pt idx="6">
                  <c:v>22</c:v>
                </c:pt>
                <c:pt idx="7">
                  <c:v>26.1</c:v>
                </c:pt>
                <c:pt idx="8">
                  <c:v>30.1999999999999</c:v>
                </c:pt>
                <c:pt idx="9">
                  <c:v>34.299999999999898</c:v>
                </c:pt>
                <c:pt idx="10">
                  <c:v>38.4</c:v>
                </c:pt>
                <c:pt idx="11">
                  <c:v>42.5</c:v>
                </c:pt>
                <c:pt idx="12">
                  <c:v>46.599999999999902</c:v>
                </c:pt>
                <c:pt idx="13">
                  <c:v>50.7</c:v>
                </c:pt>
                <c:pt idx="14">
                  <c:v>54.46</c:v>
                </c:pt>
                <c:pt idx="15">
                  <c:v>57.534999999999897</c:v>
                </c:pt>
                <c:pt idx="16">
                  <c:v>60.265000000000001</c:v>
                </c:pt>
                <c:pt idx="17">
                  <c:v>62.314999999999898</c:v>
                </c:pt>
              </c:numCache>
            </c:numRef>
          </c:xVal>
          <c:yVal>
            <c:numRef>
              <c:f>Sheet1!$N$33:$N$50</c:f>
              <c:numCache>
                <c:formatCode>General</c:formatCode>
                <c:ptCount val="18"/>
                <c:pt idx="0">
                  <c:v>0.14149850553358601</c:v>
                </c:pt>
                <c:pt idx="1">
                  <c:v>6.9018696041868194E-2</c:v>
                </c:pt>
                <c:pt idx="2">
                  <c:v>4.8342369576659702E-2</c:v>
                </c:pt>
                <c:pt idx="3">
                  <c:v>2.9132098663186001E-2</c:v>
                </c:pt>
                <c:pt idx="4">
                  <c:v>0.157658631307008</c:v>
                </c:pt>
                <c:pt idx="5">
                  <c:v>0.25216900450290802</c:v>
                </c:pt>
                <c:pt idx="6">
                  <c:v>0.23901029701384899</c:v>
                </c:pt>
                <c:pt idx="7">
                  <c:v>0.23986752885816601</c:v>
                </c:pt>
                <c:pt idx="8">
                  <c:v>0.25965762221064498</c:v>
                </c:pt>
                <c:pt idx="9">
                  <c:v>0.26719387179262999</c:v>
                </c:pt>
                <c:pt idx="10">
                  <c:v>0.28446685349539302</c:v>
                </c:pt>
                <c:pt idx="11">
                  <c:v>0.29578086855533098</c:v>
                </c:pt>
                <c:pt idx="12">
                  <c:v>0.28379252106827302</c:v>
                </c:pt>
                <c:pt idx="13">
                  <c:v>0.29181874317148199</c:v>
                </c:pt>
                <c:pt idx="14">
                  <c:v>0.30615068269080198</c:v>
                </c:pt>
                <c:pt idx="15">
                  <c:v>0.32843594678479199</c:v>
                </c:pt>
                <c:pt idx="16">
                  <c:v>0.34185635923987601</c:v>
                </c:pt>
                <c:pt idx="17">
                  <c:v>0.37536205789761101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91056"/>
        <c:axId val="66401392"/>
      </c:scatterChart>
      <c:valAx>
        <c:axId val="6639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01392"/>
        <c:crosses val="autoZero"/>
        <c:crossBetween val="midCat"/>
      </c:valAx>
      <c:valAx>
        <c:axId val="6640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9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a'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Sheet1!$A$8:$A$26</c:f>
              <c:numCache>
                <c:formatCode>General</c:formatCode>
                <c:ptCount val="19"/>
                <c:pt idx="0">
                  <c:v>1.5</c:v>
                </c:pt>
                <c:pt idx="1">
                  <c:v>2.8599999999999901</c:v>
                </c:pt>
                <c:pt idx="2">
                  <c:v>5.5999999999999899</c:v>
                </c:pt>
                <c:pt idx="3">
                  <c:v>8.33</c:v>
                </c:pt>
                <c:pt idx="4">
                  <c:v>11.75</c:v>
                </c:pt>
                <c:pt idx="5">
                  <c:v>15.8499999999999</c:v>
                </c:pt>
                <c:pt idx="6">
                  <c:v>19.9499999999999</c:v>
                </c:pt>
                <c:pt idx="7">
                  <c:v>24.05</c:v>
                </c:pt>
                <c:pt idx="8">
                  <c:v>28.149999999999899</c:v>
                </c:pt>
                <c:pt idx="9">
                  <c:v>32.25</c:v>
                </c:pt>
                <c:pt idx="10">
                  <c:v>36.35</c:v>
                </c:pt>
                <c:pt idx="11">
                  <c:v>40.450000000000003</c:v>
                </c:pt>
                <c:pt idx="12">
                  <c:v>44.549999999999898</c:v>
                </c:pt>
                <c:pt idx="13">
                  <c:v>48.649999999999899</c:v>
                </c:pt>
                <c:pt idx="14">
                  <c:v>52.75</c:v>
                </c:pt>
                <c:pt idx="15">
                  <c:v>56.17</c:v>
                </c:pt>
                <c:pt idx="16">
                  <c:v>58.899999999999899</c:v>
                </c:pt>
                <c:pt idx="17">
                  <c:v>61.63</c:v>
                </c:pt>
                <c:pt idx="18">
                  <c:v>63</c:v>
                </c:pt>
              </c:numCache>
            </c:numRef>
          </c:xVal>
          <c:yVal>
            <c:numRef>
              <c:f>Sheet1!$Q$8:$Q$26</c:f>
              <c:numCache>
                <c:formatCode>General</c:formatCode>
                <c:ptCount val="19"/>
                <c:pt idx="0">
                  <c:v>-1</c:v>
                </c:pt>
                <c:pt idx="1">
                  <c:v>-0.101487150479434</c:v>
                </c:pt>
                <c:pt idx="2">
                  <c:v>-5.5457464225648602E-2</c:v>
                </c:pt>
                <c:pt idx="3">
                  <c:v>-3.1340684771017299E-2</c:v>
                </c:pt>
                <c:pt idx="4">
                  <c:v>4.1503894996342397E-2</c:v>
                </c:pt>
                <c:pt idx="5">
                  <c:v>5.7954121860625499E-2</c:v>
                </c:pt>
                <c:pt idx="6">
                  <c:v>3.5780031094861803E-2</c:v>
                </c:pt>
                <c:pt idx="7">
                  <c:v>2.4521641124252501E-2</c:v>
                </c:pt>
                <c:pt idx="8">
                  <c:v>1.8835259621593999E-2</c:v>
                </c:pt>
                <c:pt idx="9">
                  <c:v>1.461087227152E-2</c:v>
                </c:pt>
                <c:pt idx="10">
                  <c:v>1.1995554107604601E-2</c:v>
                </c:pt>
                <c:pt idx="11">
                  <c:v>9.9696580496007707E-3</c:v>
                </c:pt>
                <c:pt idx="12">
                  <c:v>8.0943684663889303E-3</c:v>
                </c:pt>
                <c:pt idx="13">
                  <c:v>6.88489921551356E-3</c:v>
                </c:pt>
                <c:pt idx="14">
                  <c:v>5.9994014118029603E-3</c:v>
                </c:pt>
                <c:pt idx="15">
                  <c:v>5.5427796962284996E-3</c:v>
                </c:pt>
                <c:pt idx="16">
                  <c:v>5.3825025939838603E-3</c:v>
                </c:pt>
                <c:pt idx="17">
                  <c:v>5.1355079590832096E-3</c:v>
                </c:pt>
                <c:pt idx="18">
                  <c:v>-1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Sheet1!$A$33:$A$50</c:f>
              <c:numCache>
                <c:formatCode>General</c:formatCode>
                <c:ptCount val="18"/>
                <c:pt idx="0">
                  <c:v>2.1799999999999899</c:v>
                </c:pt>
                <c:pt idx="1">
                  <c:v>4.2299999999999898</c:v>
                </c:pt>
                <c:pt idx="2">
                  <c:v>6.9649999999999901</c:v>
                </c:pt>
                <c:pt idx="3">
                  <c:v>10.0399999999999</c:v>
                </c:pt>
                <c:pt idx="4">
                  <c:v>13.8</c:v>
                </c:pt>
                <c:pt idx="5">
                  <c:v>17.899999999999899</c:v>
                </c:pt>
                <c:pt idx="6">
                  <c:v>22</c:v>
                </c:pt>
                <c:pt idx="7">
                  <c:v>26.1</c:v>
                </c:pt>
                <c:pt idx="8">
                  <c:v>30.1999999999999</c:v>
                </c:pt>
                <c:pt idx="9">
                  <c:v>34.299999999999898</c:v>
                </c:pt>
                <c:pt idx="10">
                  <c:v>38.4</c:v>
                </c:pt>
                <c:pt idx="11">
                  <c:v>42.5</c:v>
                </c:pt>
                <c:pt idx="12">
                  <c:v>46.599999999999902</c:v>
                </c:pt>
                <c:pt idx="13">
                  <c:v>50.7</c:v>
                </c:pt>
                <c:pt idx="14">
                  <c:v>54.46</c:v>
                </c:pt>
                <c:pt idx="15">
                  <c:v>57.534999999999897</c:v>
                </c:pt>
                <c:pt idx="16">
                  <c:v>60.265000000000001</c:v>
                </c:pt>
                <c:pt idx="17">
                  <c:v>62.314999999999898</c:v>
                </c:pt>
              </c:numCache>
            </c:numRef>
          </c:xVal>
          <c:yVal>
            <c:numRef>
              <c:f>Sheet1!$O$33:$O$50</c:f>
              <c:numCache>
                <c:formatCode>General</c:formatCode>
                <c:ptCount val="18"/>
                <c:pt idx="0">
                  <c:v>-0.14149850553358601</c:v>
                </c:pt>
                <c:pt idx="1">
                  <c:v>-6.9018696041868097E-2</c:v>
                </c:pt>
                <c:pt idx="2">
                  <c:v>-4.8342369576659702E-2</c:v>
                </c:pt>
                <c:pt idx="3">
                  <c:v>-2.9132098663186001E-2</c:v>
                </c:pt>
                <c:pt idx="4">
                  <c:v>4.0305648401386798E-2</c:v>
                </c:pt>
                <c:pt idx="5">
                  <c:v>4.4915403324886097E-2</c:v>
                </c:pt>
                <c:pt idx="6">
                  <c:v>2.8768483855398999E-2</c:v>
                </c:pt>
                <c:pt idx="7">
                  <c:v>2.05921531790846E-2</c:v>
                </c:pt>
                <c:pt idx="8">
                  <c:v>1.6491774089803998E-2</c:v>
                </c:pt>
                <c:pt idx="9">
                  <c:v>1.30658126593456E-2</c:v>
                </c:pt>
                <c:pt idx="10">
                  <c:v>1.0901256242048501E-2</c:v>
                </c:pt>
                <c:pt idx="11">
                  <c:v>9.1392595000221698E-3</c:v>
                </c:pt>
                <c:pt idx="12">
                  <c:v>7.4457073283628501E-3</c:v>
                </c:pt>
                <c:pt idx="13">
                  <c:v>6.4020163643506399E-3</c:v>
                </c:pt>
                <c:pt idx="14">
                  <c:v>5.7321390889067802E-3</c:v>
                </c:pt>
                <c:pt idx="15">
                  <c:v>5.4099440874036302E-3</c:v>
                </c:pt>
                <c:pt idx="16">
                  <c:v>5.08151501697756E-3</c:v>
                </c:pt>
                <c:pt idx="17">
                  <c:v>5.1451295850152602E-3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93232"/>
        <c:axId val="66392144"/>
      </c:scatterChart>
      <c:valAx>
        <c:axId val="6639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92144"/>
        <c:crosses val="autoZero"/>
        <c:crossBetween val="midCat"/>
      </c:valAx>
      <c:valAx>
        <c:axId val="6639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9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Sheet1!$A$8:$A$26</c:f>
              <c:numCache>
                <c:formatCode>General</c:formatCode>
                <c:ptCount val="19"/>
                <c:pt idx="0">
                  <c:v>1.5</c:v>
                </c:pt>
                <c:pt idx="1">
                  <c:v>2.8599999999999901</c:v>
                </c:pt>
                <c:pt idx="2">
                  <c:v>5.5999999999999899</c:v>
                </c:pt>
                <c:pt idx="3">
                  <c:v>8.33</c:v>
                </c:pt>
                <c:pt idx="4">
                  <c:v>11.75</c:v>
                </c:pt>
                <c:pt idx="5">
                  <c:v>15.8499999999999</c:v>
                </c:pt>
                <c:pt idx="6">
                  <c:v>19.9499999999999</c:v>
                </c:pt>
                <c:pt idx="7">
                  <c:v>24.05</c:v>
                </c:pt>
                <c:pt idx="8">
                  <c:v>28.149999999999899</c:v>
                </c:pt>
                <c:pt idx="9">
                  <c:v>32.25</c:v>
                </c:pt>
                <c:pt idx="10">
                  <c:v>36.35</c:v>
                </c:pt>
                <c:pt idx="11">
                  <c:v>40.450000000000003</c:v>
                </c:pt>
                <c:pt idx="12">
                  <c:v>44.549999999999898</c:v>
                </c:pt>
                <c:pt idx="13">
                  <c:v>48.649999999999899</c:v>
                </c:pt>
                <c:pt idx="14">
                  <c:v>52.75</c:v>
                </c:pt>
                <c:pt idx="15">
                  <c:v>56.17</c:v>
                </c:pt>
                <c:pt idx="16">
                  <c:v>58.899999999999899</c:v>
                </c:pt>
                <c:pt idx="17">
                  <c:v>61.63</c:v>
                </c:pt>
                <c:pt idx="18">
                  <c:v>63</c:v>
                </c:pt>
              </c:numCache>
            </c:numRef>
          </c:xVal>
          <c:yVal>
            <c:numRef>
              <c:f>Sheet1!$V$8:$V$26</c:f>
              <c:numCache>
                <c:formatCode>General</c:formatCode>
                <c:ptCount val="19"/>
                <c:pt idx="0">
                  <c:v>-0.22514747350585501</c:v>
                </c:pt>
                <c:pt idx="1">
                  <c:v>1.0348214184065201</c:v>
                </c:pt>
                <c:pt idx="2">
                  <c:v>0.78590794262339803</c:v>
                </c:pt>
                <c:pt idx="3">
                  <c:v>0.59575113323926998</c:v>
                </c:pt>
                <c:pt idx="4">
                  <c:v>0.33520508160885798</c:v>
                </c:pt>
                <c:pt idx="5">
                  <c:v>0.17782324423977899</c:v>
                </c:pt>
                <c:pt idx="6">
                  <c:v>0.139624331227195</c:v>
                </c:pt>
                <c:pt idx="7">
                  <c:v>0.112391152093285</c:v>
                </c:pt>
                <c:pt idx="8">
                  <c:v>9.2905434351981897E-2</c:v>
                </c:pt>
                <c:pt idx="9">
                  <c:v>8.5760446400800702E-2</c:v>
                </c:pt>
                <c:pt idx="10">
                  <c:v>8.1045727380432295E-2</c:v>
                </c:pt>
                <c:pt idx="11">
                  <c:v>8.1946514052530797E-2</c:v>
                </c:pt>
                <c:pt idx="12">
                  <c:v>8.8569110956735794E-2</c:v>
                </c:pt>
                <c:pt idx="13">
                  <c:v>8.9723865138921499E-2</c:v>
                </c:pt>
                <c:pt idx="14">
                  <c:v>9.1828970412712901E-2</c:v>
                </c:pt>
                <c:pt idx="15">
                  <c:v>9.3163858545547304E-2</c:v>
                </c:pt>
                <c:pt idx="16">
                  <c:v>9.2588702191021693E-2</c:v>
                </c:pt>
                <c:pt idx="17">
                  <c:v>8.9259499606949996E-2</c:v>
                </c:pt>
                <c:pt idx="18">
                  <c:v>3.1415926550027E-3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Sheet1!$A$33:$A$50</c:f>
              <c:numCache>
                <c:formatCode>General</c:formatCode>
                <c:ptCount val="18"/>
                <c:pt idx="0">
                  <c:v>2.1799999999999899</c:v>
                </c:pt>
                <c:pt idx="1">
                  <c:v>4.2299999999999898</c:v>
                </c:pt>
                <c:pt idx="2">
                  <c:v>6.9649999999999901</c:v>
                </c:pt>
                <c:pt idx="3">
                  <c:v>10.0399999999999</c:v>
                </c:pt>
                <c:pt idx="4">
                  <c:v>13.8</c:v>
                </c:pt>
                <c:pt idx="5">
                  <c:v>17.899999999999899</c:v>
                </c:pt>
                <c:pt idx="6">
                  <c:v>22</c:v>
                </c:pt>
                <c:pt idx="7">
                  <c:v>26.1</c:v>
                </c:pt>
                <c:pt idx="8">
                  <c:v>30.1999999999999</c:v>
                </c:pt>
                <c:pt idx="9">
                  <c:v>34.299999999999898</c:v>
                </c:pt>
                <c:pt idx="10">
                  <c:v>38.4</c:v>
                </c:pt>
                <c:pt idx="11">
                  <c:v>42.5</c:v>
                </c:pt>
                <c:pt idx="12">
                  <c:v>46.599999999999902</c:v>
                </c:pt>
                <c:pt idx="13">
                  <c:v>50.7</c:v>
                </c:pt>
                <c:pt idx="14">
                  <c:v>54.46</c:v>
                </c:pt>
                <c:pt idx="15">
                  <c:v>57.534999999999897</c:v>
                </c:pt>
                <c:pt idx="16">
                  <c:v>60.265000000000001</c:v>
                </c:pt>
                <c:pt idx="17">
                  <c:v>62.314999999999898</c:v>
                </c:pt>
              </c:numCache>
            </c:numRef>
          </c:xVal>
          <c:yVal>
            <c:numRef>
              <c:f>Sheet1!$T$33:$T$50</c:f>
              <c:numCache>
                <c:formatCode>General</c:formatCode>
                <c:ptCount val="18"/>
                <c:pt idx="0">
                  <c:v>1.10486214859179</c:v>
                </c:pt>
                <c:pt idx="1">
                  <c:v>0.90314637335057901</c:v>
                </c:pt>
                <c:pt idx="2">
                  <c:v>0.68389173912877899</c:v>
                </c:pt>
                <c:pt idx="3">
                  <c:v>0.50254147373353397</c:v>
                </c:pt>
                <c:pt idx="4">
                  <c:v>0.27152333642802201</c:v>
                </c:pt>
                <c:pt idx="5">
                  <c:v>0.15657104424749901</c:v>
                </c:pt>
                <c:pt idx="6">
                  <c:v>0.12654955147935501</c:v>
                </c:pt>
                <c:pt idx="7">
                  <c:v>0.10473276806083801</c:v>
                </c:pt>
                <c:pt idx="8">
                  <c:v>8.8605533302977005E-2</c:v>
                </c:pt>
                <c:pt idx="9">
                  <c:v>8.3679708714740106E-2</c:v>
                </c:pt>
                <c:pt idx="10">
                  <c:v>8.1066659218016396E-2</c:v>
                </c:pt>
                <c:pt idx="11">
                  <c:v>8.2898343654346396E-2</c:v>
                </c:pt>
                <c:pt idx="12">
                  <c:v>8.8940016553450699E-2</c:v>
                </c:pt>
                <c:pt idx="13">
                  <c:v>9.0715332286991399E-2</c:v>
                </c:pt>
                <c:pt idx="14">
                  <c:v>9.2673115672389797E-2</c:v>
                </c:pt>
                <c:pt idx="15">
                  <c:v>9.3347460581005903E-2</c:v>
                </c:pt>
                <c:pt idx="16">
                  <c:v>9.2855450094303502E-2</c:v>
                </c:pt>
                <c:pt idx="17">
                  <c:v>8.8116997541456299E-2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93776"/>
        <c:axId val="66396496"/>
      </c:scatterChart>
      <c:valAx>
        <c:axId val="6639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96496"/>
        <c:crosses val="autoZero"/>
        <c:crossBetween val="midCat"/>
      </c:valAx>
      <c:valAx>
        <c:axId val="6639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9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Axial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Sheet1!$A$88:$A$105</c:f>
              <c:numCache>
                <c:formatCode>General</c:formatCode>
                <c:ptCount val="18"/>
                <c:pt idx="0">
                  <c:v>2.1800000000000002</c:v>
                </c:pt>
                <c:pt idx="1">
                  <c:v>4.2300000000000004</c:v>
                </c:pt>
                <c:pt idx="2">
                  <c:v>6.9649999999999999</c:v>
                </c:pt>
                <c:pt idx="3">
                  <c:v>10.039999999999999</c:v>
                </c:pt>
                <c:pt idx="4">
                  <c:v>13.8</c:v>
                </c:pt>
                <c:pt idx="5">
                  <c:v>17.899999999999999</c:v>
                </c:pt>
                <c:pt idx="6">
                  <c:v>22</c:v>
                </c:pt>
                <c:pt idx="7">
                  <c:v>26.1</c:v>
                </c:pt>
                <c:pt idx="8">
                  <c:v>30.2</c:v>
                </c:pt>
                <c:pt idx="9">
                  <c:v>34.299999999999997</c:v>
                </c:pt>
                <c:pt idx="10">
                  <c:v>38.4</c:v>
                </c:pt>
                <c:pt idx="11">
                  <c:v>42.5</c:v>
                </c:pt>
                <c:pt idx="12">
                  <c:v>46.6</c:v>
                </c:pt>
                <c:pt idx="13">
                  <c:v>50.7</c:v>
                </c:pt>
                <c:pt idx="14">
                  <c:v>54.46</c:v>
                </c:pt>
                <c:pt idx="15">
                  <c:v>57.534999999999997</c:v>
                </c:pt>
                <c:pt idx="16">
                  <c:v>60.265000000000001</c:v>
                </c:pt>
                <c:pt idx="17">
                  <c:v>62.314999999999998</c:v>
                </c:pt>
              </c:numCache>
            </c:numRef>
          </c:xVal>
          <c:yVal>
            <c:numRef>
              <c:f>Sheet1!$B$88:$B$105</c:f>
              <c:numCache>
                <c:formatCode>General</c:formatCode>
                <c:ptCount val="18"/>
                <c:pt idx="0">
                  <c:v>69.512</c:v>
                </c:pt>
                <c:pt idx="1">
                  <c:v>193.917</c:v>
                </c:pt>
                <c:pt idx="2">
                  <c:v>250.63800000000001</c:v>
                </c:pt>
                <c:pt idx="3">
                  <c:v>294.69200000000001</c:v>
                </c:pt>
                <c:pt idx="4">
                  <c:v>2426.37</c:v>
                </c:pt>
                <c:pt idx="5">
                  <c:v>4652.9549999999999</c:v>
                </c:pt>
                <c:pt idx="6">
                  <c:v>5515.16</c:v>
                </c:pt>
                <c:pt idx="7">
                  <c:v>6580.165</c:v>
                </c:pt>
                <c:pt idx="8">
                  <c:v>8115.3789999999999</c:v>
                </c:pt>
                <c:pt idx="9">
                  <c:v>9430.1059999999998</c:v>
                </c:pt>
                <c:pt idx="10">
                  <c:v>11094.199000000001</c:v>
                </c:pt>
                <c:pt idx="11">
                  <c:v>12640.652</c:v>
                </c:pt>
                <c:pt idx="12">
                  <c:v>13285.808000000001</c:v>
                </c:pt>
                <c:pt idx="13">
                  <c:v>14476.177</c:v>
                </c:pt>
                <c:pt idx="14">
                  <c:v>12844.155000000001</c:v>
                </c:pt>
                <c:pt idx="15">
                  <c:v>10438.987999999999</c:v>
                </c:pt>
                <c:pt idx="16">
                  <c:v>9040.2790000000005</c:v>
                </c:pt>
                <c:pt idx="17">
                  <c:v>2844.489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Sheet1!$A$88:$A$105</c:f>
              <c:numCache>
                <c:formatCode>General</c:formatCode>
                <c:ptCount val="18"/>
                <c:pt idx="0">
                  <c:v>2.1800000000000002</c:v>
                </c:pt>
                <c:pt idx="1">
                  <c:v>4.2300000000000004</c:v>
                </c:pt>
                <c:pt idx="2">
                  <c:v>6.9649999999999999</c:v>
                </c:pt>
                <c:pt idx="3">
                  <c:v>10.039999999999999</c:v>
                </c:pt>
                <c:pt idx="4">
                  <c:v>13.8</c:v>
                </c:pt>
                <c:pt idx="5">
                  <c:v>17.899999999999999</c:v>
                </c:pt>
                <c:pt idx="6">
                  <c:v>22</c:v>
                </c:pt>
                <c:pt idx="7">
                  <c:v>26.1</c:v>
                </c:pt>
                <c:pt idx="8">
                  <c:v>30.2</c:v>
                </c:pt>
                <c:pt idx="9">
                  <c:v>34.299999999999997</c:v>
                </c:pt>
                <c:pt idx="10">
                  <c:v>38.4</c:v>
                </c:pt>
                <c:pt idx="11">
                  <c:v>42.5</c:v>
                </c:pt>
                <c:pt idx="12">
                  <c:v>46.6</c:v>
                </c:pt>
                <c:pt idx="13">
                  <c:v>50.7</c:v>
                </c:pt>
                <c:pt idx="14">
                  <c:v>54.46</c:v>
                </c:pt>
                <c:pt idx="15">
                  <c:v>57.534999999999997</c:v>
                </c:pt>
                <c:pt idx="16">
                  <c:v>60.265000000000001</c:v>
                </c:pt>
                <c:pt idx="17">
                  <c:v>62.314999999999998</c:v>
                </c:pt>
              </c:numCache>
            </c:numRef>
          </c:xVal>
          <c:yVal>
            <c:numRef>
              <c:f>Sheet1!$G$88:$G$105</c:f>
              <c:numCache>
                <c:formatCode>General</c:formatCode>
                <c:ptCount val="18"/>
                <c:pt idx="0">
                  <c:v>40.783000000000001</c:v>
                </c:pt>
                <c:pt idx="1">
                  <c:v>193.012</c:v>
                </c:pt>
                <c:pt idx="2">
                  <c:v>212.251</c:v>
                </c:pt>
                <c:pt idx="3">
                  <c:v>897.61500000000001</c:v>
                </c:pt>
                <c:pt idx="4">
                  <c:v>3021.2689999999998</c:v>
                </c:pt>
                <c:pt idx="5">
                  <c:v>4657.3280000000004</c:v>
                </c:pt>
                <c:pt idx="6">
                  <c:v>5621.7120000000004</c:v>
                </c:pt>
                <c:pt idx="7">
                  <c:v>6816.9750000000004</c:v>
                </c:pt>
                <c:pt idx="8">
                  <c:v>8133.8969999999999</c:v>
                </c:pt>
                <c:pt idx="9">
                  <c:v>9551.0059999999994</c:v>
                </c:pt>
                <c:pt idx="10">
                  <c:v>11109.913</c:v>
                </c:pt>
                <c:pt idx="11">
                  <c:v>12269.14</c:v>
                </c:pt>
                <c:pt idx="12">
                  <c:v>13279.611999999999</c:v>
                </c:pt>
                <c:pt idx="13">
                  <c:v>14453</c:v>
                </c:pt>
                <c:pt idx="14">
                  <c:v>12811.831</c:v>
                </c:pt>
                <c:pt idx="15">
                  <c:v>10394.281000000001</c:v>
                </c:pt>
                <c:pt idx="16">
                  <c:v>8885.3389999999999</c:v>
                </c:pt>
                <c:pt idx="17">
                  <c:v>1867.479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88880"/>
        <c:axId val="66397584"/>
      </c:scatterChart>
      <c:valAx>
        <c:axId val="6638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97584"/>
        <c:crosses val="autoZero"/>
        <c:crossBetween val="midCat"/>
      </c:valAx>
      <c:valAx>
        <c:axId val="6639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8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Tangential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Sheet1!$A$88:$A$105</c:f>
              <c:numCache>
                <c:formatCode>General</c:formatCode>
                <c:ptCount val="18"/>
                <c:pt idx="0">
                  <c:v>2.1800000000000002</c:v>
                </c:pt>
                <c:pt idx="1">
                  <c:v>4.2300000000000004</c:v>
                </c:pt>
                <c:pt idx="2">
                  <c:v>6.9649999999999999</c:v>
                </c:pt>
                <c:pt idx="3">
                  <c:v>10.039999999999999</c:v>
                </c:pt>
                <c:pt idx="4">
                  <c:v>13.8</c:v>
                </c:pt>
                <c:pt idx="5">
                  <c:v>17.899999999999999</c:v>
                </c:pt>
                <c:pt idx="6">
                  <c:v>22</c:v>
                </c:pt>
                <c:pt idx="7">
                  <c:v>26.1</c:v>
                </c:pt>
                <c:pt idx="8">
                  <c:v>30.2</c:v>
                </c:pt>
                <c:pt idx="9">
                  <c:v>34.299999999999997</c:v>
                </c:pt>
                <c:pt idx="10">
                  <c:v>38.4</c:v>
                </c:pt>
                <c:pt idx="11">
                  <c:v>42.5</c:v>
                </c:pt>
                <c:pt idx="12">
                  <c:v>46.6</c:v>
                </c:pt>
                <c:pt idx="13">
                  <c:v>50.7</c:v>
                </c:pt>
                <c:pt idx="14">
                  <c:v>54.46</c:v>
                </c:pt>
                <c:pt idx="15">
                  <c:v>57.534999999999997</c:v>
                </c:pt>
                <c:pt idx="16">
                  <c:v>60.265000000000001</c:v>
                </c:pt>
                <c:pt idx="17">
                  <c:v>62.314999999999998</c:v>
                </c:pt>
              </c:numCache>
            </c:numRef>
          </c:xVal>
          <c:yVal>
            <c:numRef>
              <c:f>Sheet1!$C$88:$C$105</c:f>
              <c:numCache>
                <c:formatCode>General</c:formatCode>
                <c:ptCount val="18"/>
                <c:pt idx="0">
                  <c:v>-16.837</c:v>
                </c:pt>
                <c:pt idx="1">
                  <c:v>-91.141000000000005</c:v>
                </c:pt>
                <c:pt idx="2">
                  <c:v>-193.96600000000001</c:v>
                </c:pt>
                <c:pt idx="3">
                  <c:v>-328.745</c:v>
                </c:pt>
                <c:pt idx="4">
                  <c:v>951.13400000000001</c:v>
                </c:pt>
                <c:pt idx="5">
                  <c:v>1624.875</c:v>
                </c:pt>
                <c:pt idx="6">
                  <c:v>1609.2370000000001</c:v>
                </c:pt>
                <c:pt idx="7">
                  <c:v>1624.0360000000001</c:v>
                </c:pt>
                <c:pt idx="8">
                  <c:v>1698.136</c:v>
                </c:pt>
                <c:pt idx="9">
                  <c:v>1717.819</c:v>
                </c:pt>
                <c:pt idx="10">
                  <c:v>1752.538</c:v>
                </c:pt>
                <c:pt idx="11">
                  <c:v>1766.6</c:v>
                </c:pt>
                <c:pt idx="12">
                  <c:v>1744.566</c:v>
                </c:pt>
                <c:pt idx="13">
                  <c:v>1718.9280000000001</c:v>
                </c:pt>
                <c:pt idx="14">
                  <c:v>1381.895</c:v>
                </c:pt>
                <c:pt idx="15">
                  <c:v>1022.744</c:v>
                </c:pt>
                <c:pt idx="16">
                  <c:v>825.94399999999996</c:v>
                </c:pt>
                <c:pt idx="17">
                  <c:v>238.65899999999999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Sheet1!$A$88:$A$105</c:f>
              <c:numCache>
                <c:formatCode>General</c:formatCode>
                <c:ptCount val="18"/>
                <c:pt idx="0">
                  <c:v>2.1800000000000002</c:v>
                </c:pt>
                <c:pt idx="1">
                  <c:v>4.2300000000000004</c:v>
                </c:pt>
                <c:pt idx="2">
                  <c:v>6.9649999999999999</c:v>
                </c:pt>
                <c:pt idx="3">
                  <c:v>10.039999999999999</c:v>
                </c:pt>
                <c:pt idx="4">
                  <c:v>13.8</c:v>
                </c:pt>
                <c:pt idx="5">
                  <c:v>17.899999999999999</c:v>
                </c:pt>
                <c:pt idx="6">
                  <c:v>22</c:v>
                </c:pt>
                <c:pt idx="7">
                  <c:v>26.1</c:v>
                </c:pt>
                <c:pt idx="8">
                  <c:v>30.2</c:v>
                </c:pt>
                <c:pt idx="9">
                  <c:v>34.299999999999997</c:v>
                </c:pt>
                <c:pt idx="10">
                  <c:v>38.4</c:v>
                </c:pt>
                <c:pt idx="11">
                  <c:v>42.5</c:v>
                </c:pt>
                <c:pt idx="12">
                  <c:v>46.6</c:v>
                </c:pt>
                <c:pt idx="13">
                  <c:v>50.7</c:v>
                </c:pt>
                <c:pt idx="14">
                  <c:v>54.46</c:v>
                </c:pt>
                <c:pt idx="15">
                  <c:v>57.534999999999997</c:v>
                </c:pt>
                <c:pt idx="16">
                  <c:v>60.265000000000001</c:v>
                </c:pt>
                <c:pt idx="17">
                  <c:v>62.314999999999998</c:v>
                </c:pt>
              </c:numCache>
            </c:numRef>
          </c:xVal>
          <c:yVal>
            <c:numRef>
              <c:f>Sheet1!$H$88:$H$105</c:f>
              <c:numCache>
                <c:formatCode>General</c:formatCode>
                <c:ptCount val="18"/>
                <c:pt idx="0">
                  <c:v>-12.96</c:v>
                </c:pt>
                <c:pt idx="1">
                  <c:v>-95.081000000000003</c:v>
                </c:pt>
                <c:pt idx="2">
                  <c:v>-162.94999999999999</c:v>
                </c:pt>
                <c:pt idx="3">
                  <c:v>178.14400000000001</c:v>
                </c:pt>
                <c:pt idx="4">
                  <c:v>1164.499</c:v>
                </c:pt>
                <c:pt idx="5">
                  <c:v>1621.912</c:v>
                </c:pt>
                <c:pt idx="6">
                  <c:v>1628.989</c:v>
                </c:pt>
                <c:pt idx="7">
                  <c:v>1661.346</c:v>
                </c:pt>
                <c:pt idx="8">
                  <c:v>1698.7750000000001</c:v>
                </c:pt>
                <c:pt idx="9">
                  <c:v>1725.123</c:v>
                </c:pt>
                <c:pt idx="10">
                  <c:v>1752.009</c:v>
                </c:pt>
                <c:pt idx="11">
                  <c:v>1755.2929999999999</c:v>
                </c:pt>
                <c:pt idx="12">
                  <c:v>1742.212</c:v>
                </c:pt>
                <c:pt idx="13">
                  <c:v>1713.5429999999999</c:v>
                </c:pt>
                <c:pt idx="14">
                  <c:v>1374.92</c:v>
                </c:pt>
                <c:pt idx="15">
                  <c:v>1014.491</c:v>
                </c:pt>
                <c:pt idx="16">
                  <c:v>801.49</c:v>
                </c:pt>
                <c:pt idx="17">
                  <c:v>161.255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89424"/>
        <c:axId val="66387248"/>
      </c:scatterChart>
      <c:valAx>
        <c:axId val="6638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87248"/>
        <c:crosses val="autoZero"/>
        <c:crossBetween val="midCat"/>
      </c:valAx>
      <c:valAx>
        <c:axId val="6638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8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Sheet1!$A$88:$A$105</c:f>
              <c:numCache>
                <c:formatCode>General</c:formatCode>
                <c:ptCount val="18"/>
                <c:pt idx="0">
                  <c:v>2.1800000000000002</c:v>
                </c:pt>
                <c:pt idx="1">
                  <c:v>4.2300000000000004</c:v>
                </c:pt>
                <c:pt idx="2">
                  <c:v>6.9649999999999999</c:v>
                </c:pt>
                <c:pt idx="3">
                  <c:v>10.039999999999999</c:v>
                </c:pt>
                <c:pt idx="4">
                  <c:v>13.8</c:v>
                </c:pt>
                <c:pt idx="5">
                  <c:v>17.899999999999999</c:v>
                </c:pt>
                <c:pt idx="6">
                  <c:v>22</c:v>
                </c:pt>
                <c:pt idx="7">
                  <c:v>26.1</c:v>
                </c:pt>
                <c:pt idx="8">
                  <c:v>30.2</c:v>
                </c:pt>
                <c:pt idx="9">
                  <c:v>34.299999999999997</c:v>
                </c:pt>
                <c:pt idx="10">
                  <c:v>38.4</c:v>
                </c:pt>
                <c:pt idx="11">
                  <c:v>42.5</c:v>
                </c:pt>
                <c:pt idx="12">
                  <c:v>46.6</c:v>
                </c:pt>
                <c:pt idx="13">
                  <c:v>50.7</c:v>
                </c:pt>
                <c:pt idx="14">
                  <c:v>54.46</c:v>
                </c:pt>
                <c:pt idx="15">
                  <c:v>57.534999999999997</c:v>
                </c:pt>
                <c:pt idx="16">
                  <c:v>60.265000000000001</c:v>
                </c:pt>
                <c:pt idx="17">
                  <c:v>62.314999999999998</c:v>
                </c:pt>
              </c:numCache>
            </c:numRef>
          </c:xVal>
          <c:yVal>
            <c:numRef>
              <c:f>Sheet1!$D$88:$D$105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-460.084</c:v>
                </c:pt>
                <c:pt idx="5">
                  <c:v>-1219.5609999999999</c:v>
                </c:pt>
                <c:pt idx="6">
                  <c:v>-1540.306</c:v>
                </c:pt>
                <c:pt idx="7">
                  <c:v>-1841.3119999999999</c:v>
                </c:pt>
                <c:pt idx="8">
                  <c:v>-2565.5929999999998</c:v>
                </c:pt>
                <c:pt idx="9">
                  <c:v>-2830.9140000000002</c:v>
                </c:pt>
                <c:pt idx="10">
                  <c:v>-3319.9270000000001</c:v>
                </c:pt>
                <c:pt idx="11">
                  <c:v>-3468.5340000000001</c:v>
                </c:pt>
                <c:pt idx="12">
                  <c:v>-4757.0720000000001</c:v>
                </c:pt>
                <c:pt idx="13">
                  <c:v>-4691.2070000000003</c:v>
                </c:pt>
                <c:pt idx="14">
                  <c:v>-3765.5619999999999</c:v>
                </c:pt>
                <c:pt idx="15">
                  <c:v>-2775.0340000000001</c:v>
                </c:pt>
                <c:pt idx="16">
                  <c:v>-1907.7429999999999</c:v>
                </c:pt>
                <c:pt idx="17">
                  <c:v>-370.17099999999999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Sheet1!$A$88:$A$105</c:f>
              <c:numCache>
                <c:formatCode>General</c:formatCode>
                <c:ptCount val="18"/>
                <c:pt idx="0">
                  <c:v>2.1800000000000002</c:v>
                </c:pt>
                <c:pt idx="1">
                  <c:v>4.2300000000000004</c:v>
                </c:pt>
                <c:pt idx="2">
                  <c:v>6.9649999999999999</c:v>
                </c:pt>
                <c:pt idx="3">
                  <c:v>10.039999999999999</c:v>
                </c:pt>
                <c:pt idx="4">
                  <c:v>13.8</c:v>
                </c:pt>
                <c:pt idx="5">
                  <c:v>17.899999999999999</c:v>
                </c:pt>
                <c:pt idx="6">
                  <c:v>22</c:v>
                </c:pt>
                <c:pt idx="7">
                  <c:v>26.1</c:v>
                </c:pt>
                <c:pt idx="8">
                  <c:v>30.2</c:v>
                </c:pt>
                <c:pt idx="9">
                  <c:v>34.299999999999997</c:v>
                </c:pt>
                <c:pt idx="10">
                  <c:v>38.4</c:v>
                </c:pt>
                <c:pt idx="11">
                  <c:v>42.5</c:v>
                </c:pt>
                <c:pt idx="12">
                  <c:v>46.6</c:v>
                </c:pt>
                <c:pt idx="13">
                  <c:v>50.7</c:v>
                </c:pt>
                <c:pt idx="14">
                  <c:v>54.46</c:v>
                </c:pt>
                <c:pt idx="15">
                  <c:v>57.534999999999997</c:v>
                </c:pt>
                <c:pt idx="16">
                  <c:v>60.265000000000001</c:v>
                </c:pt>
                <c:pt idx="17">
                  <c:v>62.314999999999998</c:v>
                </c:pt>
              </c:numCache>
            </c:numRef>
          </c:xVal>
          <c:yVal>
            <c:numRef>
              <c:f>Sheet1!$I$88:$I$105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-154.37200000000001</c:v>
                </c:pt>
                <c:pt idx="4">
                  <c:v>-737.28099999999995</c:v>
                </c:pt>
                <c:pt idx="5">
                  <c:v>-1242.242</c:v>
                </c:pt>
                <c:pt idx="6">
                  <c:v>-1537.932</c:v>
                </c:pt>
                <c:pt idx="7">
                  <c:v>-2058.6680000000001</c:v>
                </c:pt>
                <c:pt idx="8">
                  <c:v>-2560.922</c:v>
                </c:pt>
                <c:pt idx="9">
                  <c:v>-2956.93</c:v>
                </c:pt>
                <c:pt idx="10">
                  <c:v>-3309.6610000000001</c:v>
                </c:pt>
                <c:pt idx="11">
                  <c:v>-4073.0309999999999</c:v>
                </c:pt>
                <c:pt idx="12">
                  <c:v>-4740.567</c:v>
                </c:pt>
                <c:pt idx="13">
                  <c:v>-4674.5820000000003</c:v>
                </c:pt>
                <c:pt idx="14">
                  <c:v>-3756.0479999999998</c:v>
                </c:pt>
                <c:pt idx="15">
                  <c:v>-2770.0889999999999</c:v>
                </c:pt>
                <c:pt idx="16">
                  <c:v>-1948.027</c:v>
                </c:pt>
                <c:pt idx="17">
                  <c:v>-322.154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98128"/>
        <c:axId val="66389968"/>
      </c:scatterChart>
      <c:valAx>
        <c:axId val="6639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89968"/>
        <c:crosses val="autoZero"/>
        <c:crossBetween val="midCat"/>
      </c:valAx>
      <c:valAx>
        <c:axId val="6638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9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219075</xdr:colOff>
      <xdr:row>53</xdr:row>
      <xdr:rowOff>109537</xdr:rowOff>
    </xdr:from>
    <xdr:to>
      <xdr:col>20</xdr:col>
      <xdr:colOff>457200</xdr:colOff>
      <xdr:row>67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314325</xdr:colOff>
      <xdr:row>68</xdr:row>
      <xdr:rowOff>123825</xdr:rowOff>
    </xdr:from>
    <xdr:to>
      <xdr:col>20</xdr:col>
      <xdr:colOff>552450</xdr:colOff>
      <xdr:row>83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152400</xdr:colOff>
      <xdr:row>54</xdr:row>
      <xdr:rowOff>4761</xdr:rowOff>
    </xdr:from>
    <xdr:to>
      <xdr:col>37</xdr:col>
      <xdr:colOff>514350</xdr:colOff>
      <xdr:row>79</xdr:row>
      <xdr:rowOff>9524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152400</xdr:colOff>
      <xdr:row>29</xdr:row>
      <xdr:rowOff>33337</xdr:rowOff>
    </xdr:from>
    <xdr:to>
      <xdr:col>28</xdr:col>
      <xdr:colOff>457200</xdr:colOff>
      <xdr:row>43</xdr:row>
      <xdr:rowOff>109537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228600</xdr:colOff>
      <xdr:row>43</xdr:row>
      <xdr:rowOff>152400</xdr:rowOff>
    </xdr:from>
    <xdr:to>
      <xdr:col>28</xdr:col>
      <xdr:colOff>533400</xdr:colOff>
      <xdr:row>58</xdr:row>
      <xdr:rowOff>38100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0</xdr:colOff>
      <xdr:row>29</xdr:row>
      <xdr:rowOff>0</xdr:rowOff>
    </xdr:from>
    <xdr:to>
      <xdr:col>36</xdr:col>
      <xdr:colOff>304800</xdr:colOff>
      <xdr:row>43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19050</xdr:colOff>
      <xdr:row>85</xdr:row>
      <xdr:rowOff>14287</xdr:rowOff>
    </xdr:from>
    <xdr:to>
      <xdr:col>22</xdr:col>
      <xdr:colOff>323850</xdr:colOff>
      <xdr:row>99</xdr:row>
      <xdr:rowOff>90487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590550</xdr:colOff>
      <xdr:row>100</xdr:row>
      <xdr:rowOff>104775</xdr:rowOff>
    </xdr:from>
    <xdr:to>
      <xdr:col>22</xdr:col>
      <xdr:colOff>285750</xdr:colOff>
      <xdr:row>114</xdr:row>
      <xdr:rowOff>180975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352425</xdr:colOff>
      <xdr:row>84</xdr:row>
      <xdr:rowOff>161925</xdr:rowOff>
    </xdr:from>
    <xdr:to>
      <xdr:col>30</xdr:col>
      <xdr:colOff>47625</xdr:colOff>
      <xdr:row>99</xdr:row>
      <xdr:rowOff>47625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495300</xdr:colOff>
      <xdr:row>105</xdr:row>
      <xdr:rowOff>100012</xdr:rowOff>
    </xdr:from>
    <xdr:to>
      <xdr:col>12</xdr:col>
      <xdr:colOff>190500</xdr:colOff>
      <xdr:row>119</xdr:row>
      <xdr:rowOff>176212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1"/>
  <sheetViews>
    <sheetView tabSelected="1" topLeftCell="A120" workbookViewId="0">
      <selection activeCell="C140" sqref="C140"/>
    </sheetView>
  </sheetViews>
  <sheetFormatPr defaultRowHeight="15" x14ac:dyDescent="0.25"/>
  <cols>
    <col min="14" max="14" width="10.14062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20</v>
      </c>
      <c r="K1" s="1" t="s">
        <v>21</v>
      </c>
      <c r="L1" s="1" t="s">
        <v>11</v>
      </c>
      <c r="M1" s="1"/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3" x14ac:dyDescent="0.25">
      <c r="A2" s="1">
        <v>0.29999999999999899</v>
      </c>
      <c r="B2" s="1">
        <v>0</v>
      </c>
      <c r="C2" s="1">
        <v>0.5</v>
      </c>
      <c r="D2" s="1">
        <v>0.43633231299858199</v>
      </c>
      <c r="E2" s="1">
        <v>-0.77372488724323796</v>
      </c>
      <c r="F2" s="1">
        <v>0.28114430143860902</v>
      </c>
      <c r="G2" s="1">
        <v>-2.7520560910681899</v>
      </c>
      <c r="H2" s="1">
        <v>-0.77283782964757497</v>
      </c>
      <c r="I2" s="1">
        <v>-0.28357363847260098</v>
      </c>
      <c r="J2" s="1">
        <v>0</v>
      </c>
      <c r="K2" s="1">
        <v>0</v>
      </c>
      <c r="L2" s="1">
        <v>0</v>
      </c>
      <c r="M2" s="1"/>
      <c r="N2" s="1">
        <v>1</v>
      </c>
      <c r="O2" s="1">
        <v>-1</v>
      </c>
      <c r="P2" s="1">
        <v>0</v>
      </c>
      <c r="Q2" s="1">
        <v>0</v>
      </c>
      <c r="R2" s="1">
        <v>0</v>
      </c>
      <c r="S2" s="1">
        <v>0</v>
      </c>
      <c r="T2" s="1">
        <v>-0.43319072034357903</v>
      </c>
      <c r="U2" s="1">
        <v>3.1415926550027E-3</v>
      </c>
    </row>
    <row r="3" spans="1:23" x14ac:dyDescent="0.25">
      <c r="A3" s="1">
        <v>3</v>
      </c>
      <c r="B3" s="1">
        <v>0</v>
      </c>
      <c r="C3" s="1">
        <v>0.29999999999999899</v>
      </c>
      <c r="D3" s="1">
        <v>0.26179938779914902</v>
      </c>
      <c r="E3" s="1">
        <v>0.56742009362227397</v>
      </c>
      <c r="F3" s="1">
        <v>9.0219767819907093E-3</v>
      </c>
      <c r="G3" s="1">
        <v>62.8931006290033</v>
      </c>
      <c r="H3" s="1">
        <v>0.54498256895091601</v>
      </c>
      <c r="I3" s="1">
        <v>0.15824335136435999</v>
      </c>
      <c r="J3" s="1">
        <v>65.314192939315802</v>
      </c>
      <c r="K3" s="1">
        <v>18.964894239225899</v>
      </c>
      <c r="L3" s="1">
        <v>0.98968658358030204</v>
      </c>
      <c r="M3" s="1"/>
      <c r="N3" s="1">
        <v>7.0635663346007904E-2</v>
      </c>
      <c r="O3" s="1">
        <v>6.8366859972399004E-3</v>
      </c>
      <c r="P3" s="1">
        <v>523798.84126494598</v>
      </c>
      <c r="Q3" s="1">
        <v>7.4349146932319297</v>
      </c>
      <c r="R3" s="1">
        <v>24.164080463933701</v>
      </c>
      <c r="S3" s="1">
        <v>25.282024071721398</v>
      </c>
      <c r="T3" s="1">
        <v>3.6692474763574498E-2</v>
      </c>
      <c r="U3" s="1">
        <v>0.29849186256272298</v>
      </c>
    </row>
    <row r="4" spans="1:23" x14ac:dyDescent="0.25">
      <c r="A4" s="1">
        <v>6</v>
      </c>
      <c r="B4" s="1">
        <v>0</v>
      </c>
      <c r="C4" s="1">
        <v>0.2</v>
      </c>
      <c r="D4" s="1">
        <v>0</v>
      </c>
      <c r="E4" s="1">
        <v>0.54341621080797498</v>
      </c>
      <c r="F4" s="1">
        <v>5.6943951073716503E-3</v>
      </c>
      <c r="G4" s="1">
        <v>95.430015051905698</v>
      </c>
      <c r="H4" s="1">
        <v>0.54343141859908295</v>
      </c>
      <c r="I4" s="1">
        <v>-3.9871774384150098E-3</v>
      </c>
      <c r="J4" s="1">
        <v>0</v>
      </c>
      <c r="K4" s="1">
        <v>0</v>
      </c>
      <c r="L4" s="1">
        <v>0</v>
      </c>
      <c r="M4" s="1"/>
      <c r="N4" s="1">
        <v>1</v>
      </c>
      <c r="O4" s="1">
        <v>-1</v>
      </c>
      <c r="P4" s="1">
        <v>0</v>
      </c>
      <c r="Q4" s="1">
        <v>0</v>
      </c>
      <c r="R4" s="1">
        <v>0</v>
      </c>
      <c r="S4" s="1">
        <v>0</v>
      </c>
      <c r="T4" s="1">
        <v>3.1415926550027E-3</v>
      </c>
      <c r="U4" s="1">
        <v>3.1415926550027E-3</v>
      </c>
    </row>
    <row r="7" spans="1:23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20</v>
      </c>
      <c r="K7" s="1" t="s">
        <v>21</v>
      </c>
      <c r="L7" s="1" t="s">
        <v>9</v>
      </c>
      <c r="M7" s="1"/>
      <c r="N7" s="1" t="s">
        <v>10</v>
      </c>
      <c r="O7" s="1" t="s">
        <v>11</v>
      </c>
      <c r="P7" s="1" t="s">
        <v>12</v>
      </c>
      <c r="Q7" s="1" t="s">
        <v>13</v>
      </c>
      <c r="R7" s="1" t="s">
        <v>14</v>
      </c>
      <c r="S7" s="1" t="s">
        <v>15</v>
      </c>
      <c r="T7" s="1" t="s">
        <v>16</v>
      </c>
      <c r="U7" s="1" t="s">
        <v>17</v>
      </c>
      <c r="V7" s="1" t="s">
        <v>18</v>
      </c>
      <c r="W7" s="1" t="s">
        <v>19</v>
      </c>
    </row>
    <row r="8" spans="1:23" x14ac:dyDescent="0.25">
      <c r="A8" s="1">
        <v>1.5</v>
      </c>
      <c r="B8" s="1">
        <f>A9-A8</f>
        <v>1.3599999999999901</v>
      </c>
      <c r="C8" s="1">
        <v>3.2</v>
      </c>
      <c r="D8" s="1">
        <v>0.22828906616085801</v>
      </c>
      <c r="E8" s="1">
        <v>0</v>
      </c>
      <c r="F8" s="1">
        <v>0.5</v>
      </c>
      <c r="G8" s="1">
        <v>0</v>
      </c>
      <c r="H8" s="1">
        <v>1.5707937436462299E-3</v>
      </c>
      <c r="I8" s="1">
        <v>-0.499997532600926</v>
      </c>
      <c r="J8" s="1">
        <v>0</v>
      </c>
      <c r="K8" s="1">
        <v>0</v>
      </c>
      <c r="L8">
        <f t="shared" ref="L8:L25" si="0">3*B8*(J9+J8)/2</f>
        <v>122.34951729459846</v>
      </c>
      <c r="N8">
        <f t="shared" ref="N8:N25" si="1">3*B8*(A8+A9)/2*(K9+K8)/2</f>
        <v>-84.758307825438536</v>
      </c>
      <c r="O8" s="1">
        <v>0</v>
      </c>
      <c r="P8" s="1">
        <v>1</v>
      </c>
      <c r="Q8" s="1">
        <v>-1</v>
      </c>
      <c r="R8" s="1">
        <v>0</v>
      </c>
      <c r="S8" s="1">
        <v>0</v>
      </c>
      <c r="T8" s="1">
        <v>0</v>
      </c>
      <c r="U8" s="1">
        <v>0</v>
      </c>
      <c r="V8" s="1">
        <v>-0.22514747350585501</v>
      </c>
      <c r="W8" s="1">
        <v>3.1415926550027E-3</v>
      </c>
    </row>
    <row r="9" spans="1:23" x14ac:dyDescent="0.25">
      <c r="A9" s="1">
        <v>2.8599999999999901</v>
      </c>
      <c r="B9" s="1">
        <f t="shared" ref="B9:B25" si="2">A10-A9</f>
        <v>2.7399999999999998</v>
      </c>
      <c r="C9" s="1">
        <v>3.54</v>
      </c>
      <c r="D9" s="1">
        <v>0.22828906616085801</v>
      </c>
      <c r="E9" s="1">
        <v>0</v>
      </c>
      <c r="F9" s="1">
        <v>0.5</v>
      </c>
      <c r="G9" s="1">
        <v>0</v>
      </c>
      <c r="H9" s="1">
        <v>0.47651848652144002</v>
      </c>
      <c r="I9" s="1">
        <v>-0.15142698571693</v>
      </c>
      <c r="J9" s="1">
        <v>59.975253575784002</v>
      </c>
      <c r="K9" s="1">
        <v>-19.058802802986001</v>
      </c>
      <c r="L9">
        <f t="shared" si="0"/>
        <v>579.03450288521185</v>
      </c>
      <c r="N9">
        <f t="shared" si="1"/>
        <v>-1206.578310904325</v>
      </c>
      <c r="O9" s="1">
        <v>0.68626541448033695</v>
      </c>
      <c r="P9" s="1">
        <v>0.101487150479434</v>
      </c>
      <c r="Q9" s="1">
        <v>-0.101487150479434</v>
      </c>
      <c r="R9" s="1">
        <v>1843907.9213404299</v>
      </c>
      <c r="S9" s="1">
        <v>7.1881027961645199</v>
      </c>
      <c r="T9" s="1">
        <v>2.28421933300339</v>
      </c>
      <c r="U9" s="1">
        <v>7.5423126274037902</v>
      </c>
      <c r="V9" s="1">
        <v>1.0348214184065201</v>
      </c>
      <c r="W9" s="1">
        <v>1.26311048456738</v>
      </c>
    </row>
    <row r="10" spans="1:23" x14ac:dyDescent="0.25">
      <c r="A10" s="1">
        <v>5.5999999999999899</v>
      </c>
      <c r="B10" s="1">
        <f t="shared" si="2"/>
        <v>2.7300000000000102</v>
      </c>
      <c r="C10" s="1">
        <v>3.85</v>
      </c>
      <c r="D10" s="1">
        <v>0.22828906616085801</v>
      </c>
      <c r="E10" s="1">
        <v>0</v>
      </c>
      <c r="F10" s="1">
        <v>0.5</v>
      </c>
      <c r="G10" s="1">
        <v>0</v>
      </c>
      <c r="H10" s="1">
        <v>0.424528301886682</v>
      </c>
      <c r="I10" s="1">
        <v>-0.26415094339640299</v>
      </c>
      <c r="J10" s="1">
        <v>80.909053695557105</v>
      </c>
      <c r="K10" s="1">
        <v>-50.343411188393397</v>
      </c>
      <c r="L10">
        <f t="shared" si="0"/>
        <v>636.75345436208249</v>
      </c>
      <c r="N10">
        <f t="shared" si="1"/>
        <v>-3404.8368800254339</v>
      </c>
      <c r="O10" s="1">
        <v>0.82309311769381199</v>
      </c>
      <c r="P10" s="1">
        <v>5.5457464225648602E-2</v>
      </c>
      <c r="Q10" s="1">
        <v>-5.5457464225648602E-2</v>
      </c>
      <c r="R10" s="1">
        <v>2366284.89164832</v>
      </c>
      <c r="S10" s="1">
        <v>7.5563402861948097</v>
      </c>
      <c r="T10" s="1">
        <v>4.7017228447434301</v>
      </c>
      <c r="U10" s="1">
        <v>8.8996896704072199</v>
      </c>
      <c r="V10" s="1">
        <v>0.78590794262339803</v>
      </c>
      <c r="W10" s="1">
        <v>1.01419700878425</v>
      </c>
    </row>
    <row r="11" spans="1:23" x14ac:dyDescent="0.25">
      <c r="A11" s="1">
        <v>8.33</v>
      </c>
      <c r="B11" s="1">
        <f t="shared" si="2"/>
        <v>3.42</v>
      </c>
      <c r="C11" s="1">
        <v>4.16699999999999</v>
      </c>
      <c r="D11" s="1">
        <v>0.22828906616085801</v>
      </c>
      <c r="E11" s="1">
        <v>0</v>
      </c>
      <c r="F11" s="1">
        <v>0.34999999999999898</v>
      </c>
      <c r="G11" s="1">
        <v>0</v>
      </c>
      <c r="H11" s="1">
        <v>0.25686365761872298</v>
      </c>
      <c r="I11" s="1">
        <v>-0.237741585328968</v>
      </c>
      <c r="J11" s="1">
        <v>74.586295355011899</v>
      </c>
      <c r="K11" s="1">
        <v>-69.033760034033904</v>
      </c>
      <c r="L11">
        <f t="shared" si="0"/>
        <v>2692.844426056718</v>
      </c>
      <c r="N11">
        <f t="shared" si="1"/>
        <v>5365.7085141815114</v>
      </c>
      <c r="O11" s="1">
        <v>0.88014838899296799</v>
      </c>
      <c r="P11" s="1">
        <v>3.1340684771017299E-2</v>
      </c>
      <c r="Q11" s="1">
        <v>-3.1340684771017299E-2</v>
      </c>
      <c r="R11" s="1">
        <v>3038654.8071654099</v>
      </c>
      <c r="S11" s="1">
        <v>7.7492745218318602</v>
      </c>
      <c r="T11" s="1">
        <v>7.1723840852066001</v>
      </c>
      <c r="U11" s="1">
        <v>10.559088458784499</v>
      </c>
      <c r="V11" s="1">
        <v>0.59575113323926998</v>
      </c>
      <c r="W11" s="1">
        <v>0.82404019940012896</v>
      </c>
    </row>
    <row r="12" spans="1:23" x14ac:dyDescent="0.25">
      <c r="A12" s="1">
        <v>11.75</v>
      </c>
      <c r="B12" s="1">
        <f t="shared" si="2"/>
        <v>4.0999999999999002</v>
      </c>
      <c r="C12" s="1">
        <v>4.5499999999999901</v>
      </c>
      <c r="D12" s="1">
        <v>0.22828906616085801</v>
      </c>
      <c r="E12" s="1">
        <v>1.00509394764011</v>
      </c>
      <c r="F12" s="1">
        <v>0.19988270295449101</v>
      </c>
      <c r="G12" s="1">
        <v>5.0284188315631901</v>
      </c>
      <c r="H12" s="1">
        <v>0.95646631521041103</v>
      </c>
      <c r="I12" s="1">
        <v>0.36788466452273499</v>
      </c>
      <c r="J12" s="1">
        <v>450.33464539678499</v>
      </c>
      <c r="K12" s="1">
        <v>173.21175592923501</v>
      </c>
      <c r="L12">
        <f t="shared" si="0"/>
        <v>9063.8076543614025</v>
      </c>
      <c r="N12">
        <f t="shared" si="1"/>
        <v>48210.26364228264</v>
      </c>
      <c r="O12" s="1">
        <v>0.94497798142480705</v>
      </c>
      <c r="P12" s="1">
        <v>0.140877685551003</v>
      </c>
      <c r="Q12" s="1">
        <v>4.1503894996342397E-2</v>
      </c>
      <c r="R12" s="1">
        <v>4043244.1585650798</v>
      </c>
      <c r="S12" s="1">
        <v>6.8729785155919698</v>
      </c>
      <c r="T12" s="1">
        <v>10.877929569961699</v>
      </c>
      <c r="U12" s="1">
        <v>12.867291300224601</v>
      </c>
      <c r="V12" s="1">
        <v>0.33520508160885798</v>
      </c>
      <c r="W12" s="1">
        <v>0.56349414776971696</v>
      </c>
    </row>
    <row r="13" spans="1:23" x14ac:dyDescent="0.25">
      <c r="A13" s="1">
        <v>15.8499999999999</v>
      </c>
      <c r="B13" s="1">
        <f t="shared" si="2"/>
        <v>4.0999999999999996</v>
      </c>
      <c r="C13" s="1">
        <v>4.6520000000000001</v>
      </c>
      <c r="D13" s="1">
        <v>0.200363798128949</v>
      </c>
      <c r="E13" s="1">
        <v>1.4666068751758099</v>
      </c>
      <c r="F13" s="1">
        <v>1.46551585627745E-2</v>
      </c>
      <c r="G13" s="1">
        <v>100.07444606577801</v>
      </c>
      <c r="H13" s="1">
        <v>1.3683811549449101</v>
      </c>
      <c r="I13" s="1">
        <v>0.52790483496278395</v>
      </c>
      <c r="J13" s="1">
        <v>1023.45521710104</v>
      </c>
      <c r="K13" s="1">
        <v>394.83659616554502</v>
      </c>
      <c r="L13">
        <f t="shared" si="0"/>
        <v>13971.983681253736</v>
      </c>
      <c r="N13">
        <f t="shared" si="1"/>
        <v>87096.674800424153</v>
      </c>
      <c r="O13" s="1">
        <v>0.983904867639117</v>
      </c>
      <c r="P13" s="1">
        <v>0.25973819727631597</v>
      </c>
      <c r="Q13" s="1">
        <v>5.7954121860625499E-2</v>
      </c>
      <c r="R13" s="1">
        <v>5152786.6659555603</v>
      </c>
      <c r="S13" s="1">
        <v>5.9220944217894704</v>
      </c>
      <c r="T13" s="1">
        <v>14.9053980724363</v>
      </c>
      <c r="U13" s="1">
        <v>16.038768470128201</v>
      </c>
      <c r="V13" s="1">
        <v>0.17782324423977899</v>
      </c>
      <c r="W13" s="1">
        <v>0.37818704236872902</v>
      </c>
    </row>
    <row r="14" spans="1:23" x14ac:dyDescent="0.25">
      <c r="A14" s="1">
        <v>19.9499999999999</v>
      </c>
      <c r="B14" s="1">
        <f t="shared" si="2"/>
        <v>4.1000000000001009</v>
      </c>
      <c r="C14" s="1">
        <v>4.4580000000000002</v>
      </c>
      <c r="D14" s="1">
        <v>0.17732545200262301</v>
      </c>
      <c r="E14" s="1">
        <v>1.25798656823443</v>
      </c>
      <c r="F14" s="1">
        <v>1.1999916546115199E-2</v>
      </c>
      <c r="G14" s="1">
        <v>104.832943079232</v>
      </c>
      <c r="H14" s="1">
        <v>1.1990668932631601</v>
      </c>
      <c r="I14" s="1">
        <v>0.38067412485693403</v>
      </c>
      <c r="J14" s="1">
        <v>1248.41204814347</v>
      </c>
      <c r="K14" s="1">
        <v>396.33999283772198</v>
      </c>
      <c r="L14">
        <f t="shared" si="0"/>
        <v>16865.136130236777</v>
      </c>
      <c r="N14">
        <f t="shared" si="1"/>
        <v>107513.30559355201</v>
      </c>
      <c r="O14" s="1">
        <v>0.99255237486316805</v>
      </c>
      <c r="P14" s="1">
        <v>0.24690135916036199</v>
      </c>
      <c r="Q14" s="1">
        <v>3.5780031094861803E-2</v>
      </c>
      <c r="R14" s="1">
        <v>5951394.3882758096</v>
      </c>
      <c r="S14" s="1">
        <v>6.0247891267170903</v>
      </c>
      <c r="T14" s="1">
        <v>18.3678325514155</v>
      </c>
      <c r="U14" s="1">
        <v>19.3306843297967</v>
      </c>
      <c r="V14" s="1">
        <v>0.139624331227195</v>
      </c>
      <c r="W14" s="1">
        <v>0.31694978322981898</v>
      </c>
    </row>
    <row r="15" spans="1:23" x14ac:dyDescent="0.25">
      <c r="A15" s="1">
        <v>24.05</v>
      </c>
      <c r="B15" s="1">
        <f t="shared" si="2"/>
        <v>4.0999999999998984</v>
      </c>
      <c r="C15" s="1">
        <v>4.2489999999999899</v>
      </c>
      <c r="D15" s="1">
        <v>0.157271618897209</v>
      </c>
      <c r="E15" s="1">
        <v>1.12747128865499</v>
      </c>
      <c r="F15" s="1">
        <v>1.0272475467510599E-2</v>
      </c>
      <c r="G15" s="1">
        <v>109.756532611921</v>
      </c>
      <c r="H15" s="1">
        <v>1.0894620215828099</v>
      </c>
      <c r="I15" s="1">
        <v>0.29046434208396299</v>
      </c>
      <c r="J15" s="1">
        <v>1493.88650961854</v>
      </c>
      <c r="K15" s="1">
        <v>398.28902115747098</v>
      </c>
      <c r="L15">
        <f t="shared" si="0"/>
        <v>20450.925183424748</v>
      </c>
      <c r="N15">
        <f t="shared" si="1"/>
        <v>130083.36847436952</v>
      </c>
      <c r="O15" s="1">
        <v>0.99668630472659803</v>
      </c>
      <c r="P15" s="1">
        <v>0.24329942495524601</v>
      </c>
      <c r="Q15" s="1">
        <v>2.4521641124252501E-2</v>
      </c>
      <c r="R15" s="1">
        <v>6667876.5403309101</v>
      </c>
      <c r="S15" s="1">
        <v>6.0536046003580202</v>
      </c>
      <c r="T15" s="1">
        <v>21.901995972478399</v>
      </c>
      <c r="U15" s="1">
        <v>22.7231942348768</v>
      </c>
      <c r="V15" s="1">
        <v>0.112391152093285</v>
      </c>
      <c r="W15" s="1">
        <v>0.26966277099049402</v>
      </c>
    </row>
    <row r="16" spans="1:23" x14ac:dyDescent="0.25">
      <c r="A16" s="1">
        <v>28.149999999999899</v>
      </c>
      <c r="B16" s="1">
        <f t="shared" si="2"/>
        <v>4.1000000000001009</v>
      </c>
      <c r="C16" s="1">
        <v>4.0069999999999899</v>
      </c>
      <c r="D16" s="1">
        <v>0.13604841519295699</v>
      </c>
      <c r="E16" s="1">
        <v>1.09392157101405</v>
      </c>
      <c r="F16" s="1">
        <v>8.3323994827480194E-3</v>
      </c>
      <c r="G16" s="1">
        <v>131.285300624266</v>
      </c>
      <c r="H16" s="1">
        <v>1.0672660999104999</v>
      </c>
      <c r="I16" s="1">
        <v>0.24016016404228699</v>
      </c>
      <c r="J16" s="1">
        <v>1831.4671787432901</v>
      </c>
      <c r="K16" s="1">
        <v>412.12351645193002</v>
      </c>
      <c r="L16">
        <f t="shared" si="0"/>
        <v>24401.690005475542</v>
      </c>
      <c r="N16">
        <f t="shared" si="1"/>
        <v>153909.05555301366</v>
      </c>
      <c r="O16" s="1">
        <v>0.99860177434598996</v>
      </c>
      <c r="P16" s="1">
        <v>0.25737328665269599</v>
      </c>
      <c r="Q16" s="1">
        <v>1.8835259621593999E-2</v>
      </c>
      <c r="R16" s="1">
        <v>7243764.3442638097</v>
      </c>
      <c r="S16" s="1">
        <v>5.9410137067784197</v>
      </c>
      <c r="T16" s="1">
        <v>25.493522274086899</v>
      </c>
      <c r="U16" s="1">
        <v>26.176617845006199</v>
      </c>
      <c r="V16" s="1">
        <v>9.2905434351981897E-2</v>
      </c>
      <c r="W16" s="1">
        <v>0.228953849544939</v>
      </c>
    </row>
    <row r="17" spans="1:23" x14ac:dyDescent="0.25">
      <c r="A17" s="1">
        <v>32.25</v>
      </c>
      <c r="B17" s="1">
        <f t="shared" si="2"/>
        <v>4.1000000000000014</v>
      </c>
      <c r="C17" s="1">
        <v>3.7480000000000002</v>
      </c>
      <c r="D17" s="1">
        <v>0.114214346250508</v>
      </c>
      <c r="E17" s="1">
        <v>1.0549530866858301</v>
      </c>
      <c r="F17" s="1">
        <v>7.8114452051090202E-3</v>
      </c>
      <c r="G17" s="1">
        <v>135.05222900313601</v>
      </c>
      <c r="H17" s="1">
        <v>1.0354812458610301</v>
      </c>
      <c r="I17" s="1">
        <v>0.201904985709215</v>
      </c>
      <c r="J17" s="1">
        <v>2136.2872936916601</v>
      </c>
      <c r="K17" s="1">
        <v>416.54743359927397</v>
      </c>
      <c r="L17">
        <f t="shared" si="0"/>
        <v>28653.019304306272</v>
      </c>
      <c r="N17">
        <f t="shared" si="1"/>
        <v>177515.13092254711</v>
      </c>
      <c r="O17" s="1">
        <v>0.99904960139559196</v>
      </c>
      <c r="P17" s="1">
        <v>0.26310477348015499</v>
      </c>
      <c r="Q17" s="1">
        <v>1.461087227152E-2</v>
      </c>
      <c r="R17" s="1">
        <v>7681568.9028241104</v>
      </c>
      <c r="S17" s="1">
        <v>5.8951618121587499</v>
      </c>
      <c r="T17" s="1">
        <v>29.0855116717835</v>
      </c>
      <c r="U17" s="1">
        <v>29.676925750505099</v>
      </c>
      <c r="V17" s="1">
        <v>8.5760446400800702E-2</v>
      </c>
      <c r="W17" s="1">
        <v>0.19997479265130899</v>
      </c>
    </row>
    <row r="18" spans="1:23" x14ac:dyDescent="0.25">
      <c r="A18" s="1">
        <v>36.35</v>
      </c>
      <c r="B18" s="1">
        <f t="shared" si="2"/>
        <v>4.1000000000000014</v>
      </c>
      <c r="C18" s="1">
        <v>3.50199999999999</v>
      </c>
      <c r="D18" s="1">
        <v>9.35671011994159E-2</v>
      </c>
      <c r="E18" s="1">
        <v>1.0601553802734001</v>
      </c>
      <c r="F18" s="1">
        <v>8.1863726488107004E-3</v>
      </c>
      <c r="G18" s="1">
        <v>129.50245801813301</v>
      </c>
      <c r="H18" s="1">
        <v>1.04545671769002</v>
      </c>
      <c r="I18" s="1">
        <v>0.17611558266261301</v>
      </c>
      <c r="J18" s="1">
        <v>2522.7402354638298</v>
      </c>
      <c r="K18" s="1">
        <v>424.97585883499602</v>
      </c>
      <c r="L18">
        <f t="shared" si="0"/>
        <v>33329.740351640423</v>
      </c>
      <c r="N18">
        <f t="shared" si="1"/>
        <v>201831.49363918425</v>
      </c>
      <c r="O18" s="1">
        <v>0.99870418731577004</v>
      </c>
      <c r="P18" s="1">
        <v>0.27895535103420699</v>
      </c>
      <c r="Q18" s="1">
        <v>1.1995554107604601E-2</v>
      </c>
      <c r="R18" s="1">
        <v>8030317.9046090497</v>
      </c>
      <c r="S18" s="1">
        <v>5.7683571917263299</v>
      </c>
      <c r="T18" s="1">
        <v>32.698700792721198</v>
      </c>
      <c r="U18" s="1">
        <v>33.203598874568499</v>
      </c>
      <c r="V18" s="1">
        <v>8.1045727380432295E-2</v>
      </c>
      <c r="W18" s="1">
        <v>0.174612828579848</v>
      </c>
    </row>
    <row r="19" spans="1:23" x14ac:dyDescent="0.25">
      <c r="A19" s="1">
        <v>40.450000000000003</v>
      </c>
      <c r="B19" s="1">
        <f t="shared" si="2"/>
        <v>4.0999999999998948</v>
      </c>
      <c r="C19" s="1">
        <v>3.25599999999999</v>
      </c>
      <c r="D19" s="1">
        <v>7.3094389073522503E-2</v>
      </c>
      <c r="E19" s="1">
        <v>1.0651869592866401</v>
      </c>
      <c r="F19" s="1">
        <v>8.2954682898919302E-3</v>
      </c>
      <c r="G19" s="1">
        <v>128.40588645062701</v>
      </c>
      <c r="H19" s="1">
        <v>1.05369126152503</v>
      </c>
      <c r="I19" s="1">
        <v>0.15629074961193901</v>
      </c>
      <c r="J19" s="1">
        <v>2896.7297404126598</v>
      </c>
      <c r="K19" s="1">
        <v>429.662918431197</v>
      </c>
      <c r="L19">
        <f t="shared" si="0"/>
        <v>36807.418804578323</v>
      </c>
      <c r="N19">
        <f t="shared" si="1"/>
        <v>223799.89901975097</v>
      </c>
      <c r="O19" s="1">
        <v>0.99711300030613703</v>
      </c>
      <c r="P19" s="1">
        <v>0.29053643967663001</v>
      </c>
      <c r="Q19" s="1">
        <v>9.9696580496007707E-3</v>
      </c>
      <c r="R19" s="1">
        <v>8264772.9570382303</v>
      </c>
      <c r="S19" s="1">
        <v>5.6757084825869502</v>
      </c>
      <c r="T19" s="1">
        <v>36.314020149427797</v>
      </c>
      <c r="U19" s="1">
        <v>36.754887106238797</v>
      </c>
      <c r="V19" s="1">
        <v>8.1946514052530797E-2</v>
      </c>
      <c r="W19" s="1">
        <v>0.15504090312605301</v>
      </c>
    </row>
    <row r="20" spans="1:23" x14ac:dyDescent="0.25">
      <c r="A20" s="1">
        <v>44.549999999999898</v>
      </c>
      <c r="B20" s="1">
        <f t="shared" si="2"/>
        <v>4.1000000000000014</v>
      </c>
      <c r="C20" s="1">
        <v>3.00999999999999</v>
      </c>
      <c r="D20" s="1">
        <v>5.4541539124822701E-2</v>
      </c>
      <c r="E20" s="1">
        <v>1.0186852884203399</v>
      </c>
      <c r="F20" s="1">
        <v>5.9578170952681699E-3</v>
      </c>
      <c r="G20" s="1">
        <v>170.982974490674</v>
      </c>
      <c r="H20" s="1">
        <v>1.00912112730693</v>
      </c>
      <c r="I20" s="1">
        <v>0.13939068423449999</v>
      </c>
      <c r="J20" s="1">
        <v>3088.2164066733999</v>
      </c>
      <c r="K20" s="1">
        <v>426.57772822497498</v>
      </c>
      <c r="L20">
        <f t="shared" si="0"/>
        <v>39838.837233982806</v>
      </c>
      <c r="N20">
        <f t="shared" si="1"/>
        <v>243561.26887789165</v>
      </c>
      <c r="O20" s="1">
        <v>0.99180485870410995</v>
      </c>
      <c r="P20" s="1">
        <v>0.28095268028408199</v>
      </c>
      <c r="Q20" s="1">
        <v>8.0943684663889303E-3</v>
      </c>
      <c r="R20" s="1">
        <v>8384108.5167136202</v>
      </c>
      <c r="S20" s="1">
        <v>5.7523785577273303</v>
      </c>
      <c r="T20" s="1">
        <v>39.920536991269003</v>
      </c>
      <c r="U20" s="1">
        <v>40.332854259805003</v>
      </c>
      <c r="V20" s="1">
        <v>8.8569110956735794E-2</v>
      </c>
      <c r="W20" s="1">
        <v>0.14311065008155799</v>
      </c>
    </row>
    <row r="21" spans="1:23" x14ac:dyDescent="0.25">
      <c r="A21" s="1">
        <v>48.649999999999899</v>
      </c>
      <c r="B21" s="1">
        <f t="shared" si="2"/>
        <v>4.1000000000001009</v>
      </c>
      <c r="C21" s="1">
        <v>2.76399999999999</v>
      </c>
      <c r="D21" s="1">
        <v>4.0474185353748401E-2</v>
      </c>
      <c r="E21" s="1">
        <v>1.0253805613499001</v>
      </c>
      <c r="F21" s="1">
        <v>6.1175760161212601E-3</v>
      </c>
      <c r="G21" s="1">
        <v>167.612230505642</v>
      </c>
      <c r="H21" s="1">
        <v>1.0174961935931299</v>
      </c>
      <c r="I21" s="1">
        <v>0.12705989278301899</v>
      </c>
      <c r="J21" s="1">
        <v>3389.6433061693301</v>
      </c>
      <c r="K21" s="1">
        <v>423.28189310826099</v>
      </c>
      <c r="L21">
        <f t="shared" si="0"/>
        <v>43358.999583087192</v>
      </c>
      <c r="N21">
        <f t="shared" si="1"/>
        <v>260629.94987184543</v>
      </c>
      <c r="O21" s="1">
        <v>0.97890815139571097</v>
      </c>
      <c r="P21" s="1">
        <v>0.28733015551323499</v>
      </c>
      <c r="Q21" s="1">
        <v>6.88489921551356E-3</v>
      </c>
      <c r="R21" s="1">
        <v>8382451.5516026597</v>
      </c>
      <c r="S21" s="1">
        <v>5.7013587558941099</v>
      </c>
      <c r="T21" s="1">
        <v>43.542178086075303</v>
      </c>
      <c r="U21" s="1">
        <v>43.913856174821397</v>
      </c>
      <c r="V21" s="1">
        <v>8.9723865138921499E-2</v>
      </c>
      <c r="W21" s="1">
        <v>0.13019805049267</v>
      </c>
    </row>
    <row r="22" spans="1:23" x14ac:dyDescent="0.25">
      <c r="A22" s="1">
        <v>52.75</v>
      </c>
      <c r="B22" s="1">
        <f t="shared" si="2"/>
        <v>3.4200000000000017</v>
      </c>
      <c r="C22" s="1">
        <v>2.51799999999999</v>
      </c>
      <c r="D22" s="1">
        <v>2.6633724385433401E-2</v>
      </c>
      <c r="E22" s="1">
        <v>1.0373018815113899</v>
      </c>
      <c r="F22" s="1">
        <v>6.4568404135276203E-3</v>
      </c>
      <c r="G22" s="1">
        <v>160.65162139336101</v>
      </c>
      <c r="H22" s="1">
        <v>1.0307950549376499</v>
      </c>
      <c r="I22" s="1">
        <v>0.116182782249745</v>
      </c>
      <c r="J22" s="1">
        <v>3660.6005284788198</v>
      </c>
      <c r="K22" s="1">
        <v>412.59293209287199</v>
      </c>
      <c r="L22">
        <f t="shared" si="0"/>
        <v>38435.494386369246</v>
      </c>
      <c r="N22">
        <f t="shared" si="1"/>
        <v>224634.3783280963</v>
      </c>
      <c r="O22" s="1">
        <v>0.94587847150452298</v>
      </c>
      <c r="P22" s="1">
        <v>0.29822562291293297</v>
      </c>
      <c r="Q22" s="1">
        <v>5.9994014118029603E-3</v>
      </c>
      <c r="R22" s="1">
        <v>8260556.3510590699</v>
      </c>
      <c r="S22" s="1">
        <v>5.61419501669653</v>
      </c>
      <c r="T22" s="1">
        <v>47.170194155086698</v>
      </c>
      <c r="U22" s="1">
        <v>47.503119921896499</v>
      </c>
      <c r="V22" s="1">
        <v>9.1828970412712901E-2</v>
      </c>
      <c r="W22" s="1">
        <v>0.118462694798146</v>
      </c>
    </row>
    <row r="23" spans="1:23" x14ac:dyDescent="0.25">
      <c r="A23" s="1">
        <v>56.17</v>
      </c>
      <c r="B23" s="1">
        <f t="shared" si="2"/>
        <v>2.7299999999998974</v>
      </c>
      <c r="C23" s="1">
        <v>2.3130000000000002</v>
      </c>
      <c r="D23" s="1">
        <v>1.5062191444711E-2</v>
      </c>
      <c r="E23" s="1">
        <v>1.0446713171080999</v>
      </c>
      <c r="F23" s="1">
        <v>6.7041112789017103E-3</v>
      </c>
      <c r="G23" s="1">
        <v>155.82547389924099</v>
      </c>
      <c r="H23" s="1">
        <v>1.03928337656895</v>
      </c>
      <c r="I23" s="1">
        <v>0.106175181110606</v>
      </c>
      <c r="J23" s="1">
        <v>3831.6985721779502</v>
      </c>
      <c r="K23" s="1">
        <v>391.45366801241897</v>
      </c>
      <c r="L23">
        <f t="shared" si="0"/>
        <v>31182.842391610022</v>
      </c>
      <c r="N23">
        <f t="shared" si="1"/>
        <v>175106.29880665091</v>
      </c>
      <c r="O23" s="1">
        <v>0.88168464694149395</v>
      </c>
      <c r="P23" s="1">
        <v>0.31814106396686398</v>
      </c>
      <c r="Q23" s="1">
        <v>5.5427796962284996E-3</v>
      </c>
      <c r="R23" s="1">
        <v>8066923.2320169397</v>
      </c>
      <c r="S23" s="1">
        <v>5.4548714882650797</v>
      </c>
      <c r="T23" s="1">
        <v>50.205633720477401</v>
      </c>
      <c r="U23" s="1">
        <v>50.501101772418998</v>
      </c>
      <c r="V23" s="1">
        <v>9.3163858545547304E-2</v>
      </c>
      <c r="W23" s="1">
        <v>0.10822604999025801</v>
      </c>
    </row>
    <row r="24" spans="1:23" x14ac:dyDescent="0.25">
      <c r="A24" s="1">
        <v>58.899999999999899</v>
      </c>
      <c r="B24" s="1">
        <f t="shared" si="2"/>
        <v>2.7300000000001035</v>
      </c>
      <c r="C24" s="1">
        <v>2.0859999999999901</v>
      </c>
      <c r="D24" s="1">
        <v>6.4577182323790096E-3</v>
      </c>
      <c r="E24" s="1">
        <v>1.04151417640643</v>
      </c>
      <c r="F24" s="1">
        <v>6.5945129032005502E-3</v>
      </c>
      <c r="G24" s="1">
        <v>157.93648320878199</v>
      </c>
      <c r="H24" s="1">
        <v>1.03706171923802</v>
      </c>
      <c r="I24" s="1">
        <v>9.6427474026255705E-2</v>
      </c>
      <c r="J24" s="1">
        <v>3783.1591547112298</v>
      </c>
      <c r="K24" s="1">
        <v>351.76352030055102</v>
      </c>
      <c r="L24">
        <f t="shared" si="0"/>
        <v>26656.018282076995</v>
      </c>
      <c r="N24">
        <f t="shared" si="1"/>
        <v>144905.38791014021</v>
      </c>
      <c r="O24" s="1">
        <v>0.77380859860307005</v>
      </c>
      <c r="P24" s="1">
        <v>0.34616777233386198</v>
      </c>
      <c r="Q24" s="1">
        <v>5.3825025939838603E-3</v>
      </c>
      <c r="R24" s="1">
        <v>7620326.6105242996</v>
      </c>
      <c r="S24" s="1">
        <v>5.23065782132909</v>
      </c>
      <c r="T24" s="1">
        <v>52.637359469142702</v>
      </c>
      <c r="U24" s="1">
        <v>52.896610412460099</v>
      </c>
      <c r="V24" s="1">
        <v>9.2588702191021693E-2</v>
      </c>
      <c r="W24" s="1">
        <v>9.90464204234007E-2</v>
      </c>
    </row>
    <row r="25" spans="1:23" x14ac:dyDescent="0.25">
      <c r="A25" s="1">
        <v>61.63</v>
      </c>
      <c r="B25" s="1">
        <f t="shared" si="2"/>
        <v>1.3699999999999974</v>
      </c>
      <c r="C25" s="1">
        <v>1.3999999999999899</v>
      </c>
      <c r="D25" s="1">
        <v>2.7925268031909201E-3</v>
      </c>
      <c r="E25" s="1">
        <v>1.0227014389604501</v>
      </c>
      <c r="F25" s="1">
        <v>6.0510879380136296E-3</v>
      </c>
      <c r="G25" s="1">
        <v>169.01116781591</v>
      </c>
      <c r="H25" s="1">
        <v>1.0189277573676001</v>
      </c>
      <c r="I25" s="1">
        <v>8.7983374468369499E-2</v>
      </c>
      <c r="J25" s="1">
        <v>2726.2470191778998</v>
      </c>
      <c r="K25" s="1">
        <v>235.40865448723699</v>
      </c>
      <c r="L25">
        <f t="shared" si="0"/>
        <v>5602.4376244105733</v>
      </c>
      <c r="N25">
        <f t="shared" si="1"/>
        <v>30145.802575484759</v>
      </c>
      <c r="O25" s="1">
        <v>0.51013117191846902</v>
      </c>
      <c r="P25" s="1">
        <v>0.36461532770782301</v>
      </c>
      <c r="Q25" s="1">
        <v>5.1355079590832096E-3</v>
      </c>
      <c r="R25" s="1">
        <v>5346460.3760273</v>
      </c>
      <c r="S25" s="1">
        <v>5.0830773783373999</v>
      </c>
      <c r="T25" s="1">
        <v>55.0635567604606</v>
      </c>
      <c r="U25" s="1">
        <v>55.297675889196597</v>
      </c>
      <c r="V25" s="1">
        <v>8.9259499606949996E-2</v>
      </c>
      <c r="W25" s="1">
        <v>9.2052026410140902E-2</v>
      </c>
    </row>
    <row r="26" spans="1:23" x14ac:dyDescent="0.25">
      <c r="A26" s="1">
        <v>63</v>
      </c>
      <c r="B26" s="1"/>
      <c r="C26" s="1">
        <v>0.69999999999999896</v>
      </c>
      <c r="D26" s="1">
        <v>0</v>
      </c>
      <c r="E26" s="1">
        <v>0.46253711499271499</v>
      </c>
      <c r="F26" s="1">
        <v>5.1983074070454998E-3</v>
      </c>
      <c r="G26" s="1">
        <v>88.978407542004405</v>
      </c>
      <c r="H26" s="1">
        <v>0.46255116340292302</v>
      </c>
      <c r="I26" s="1">
        <v>-3.7451809415782701E-3</v>
      </c>
      <c r="J26" s="1">
        <v>0</v>
      </c>
      <c r="K26" s="1">
        <v>0</v>
      </c>
      <c r="O26" s="1">
        <v>0</v>
      </c>
      <c r="P26" s="1">
        <v>1</v>
      </c>
      <c r="Q26" s="1">
        <v>-1</v>
      </c>
      <c r="R26" s="1">
        <v>0</v>
      </c>
      <c r="S26" s="1">
        <v>0</v>
      </c>
      <c r="T26" s="1">
        <v>0</v>
      </c>
      <c r="U26" s="1">
        <v>0</v>
      </c>
      <c r="V26" s="1">
        <v>3.1415926550027E-3</v>
      </c>
      <c r="W26" s="1">
        <v>3.1415926550027E-3</v>
      </c>
    </row>
    <row r="32" spans="1:23" x14ac:dyDescent="0.25">
      <c r="A32" s="1" t="s">
        <v>0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 t="s">
        <v>6</v>
      </c>
      <c r="H32" s="1" t="s">
        <v>7</v>
      </c>
      <c r="I32" s="1" t="s">
        <v>8</v>
      </c>
      <c r="J32" s="1" t="s">
        <v>9</v>
      </c>
      <c r="K32" s="1" t="s">
        <v>10</v>
      </c>
      <c r="L32" s="1" t="s">
        <v>11</v>
      </c>
      <c r="M32" s="1"/>
      <c r="N32" s="1" t="s">
        <v>12</v>
      </c>
      <c r="O32" s="1" t="s">
        <v>13</v>
      </c>
      <c r="P32" s="1" t="s">
        <v>14</v>
      </c>
      <c r="Q32" s="1" t="s">
        <v>15</v>
      </c>
      <c r="R32" s="1" t="s">
        <v>16</v>
      </c>
      <c r="S32" s="1" t="s">
        <v>17</v>
      </c>
      <c r="T32" s="1" t="s">
        <v>18</v>
      </c>
      <c r="U32" s="1" t="s">
        <v>19</v>
      </c>
    </row>
    <row r="33" spans="1:21" x14ac:dyDescent="0.25">
      <c r="A33" s="1">
        <v>2.1799999999999899</v>
      </c>
      <c r="B33" s="1">
        <v>1.3599999999999901</v>
      </c>
      <c r="C33" s="1">
        <v>3.37</v>
      </c>
      <c r="D33" s="1">
        <v>0.22828906616085801</v>
      </c>
      <c r="E33" s="1">
        <v>0</v>
      </c>
      <c r="F33" s="1">
        <v>0.5</v>
      </c>
      <c r="G33" s="1">
        <v>0</v>
      </c>
      <c r="H33" s="1">
        <v>0.48594752205617903</v>
      </c>
      <c r="I33" s="1">
        <v>-0.117707288676017</v>
      </c>
      <c r="J33" s="1">
        <v>208.53684709014499</v>
      </c>
      <c r="K33" s="1">
        <v>-110.116723568087</v>
      </c>
      <c r="L33" s="1">
        <v>0.57596307485183296</v>
      </c>
      <c r="M33" s="1"/>
      <c r="N33" s="1">
        <v>0.14149850553358601</v>
      </c>
      <c r="O33" s="1">
        <v>-0.14149850553358601</v>
      </c>
      <c r="P33" s="1">
        <v>1644648.1995473399</v>
      </c>
      <c r="Q33" s="1">
        <v>6.8680119557313102</v>
      </c>
      <c r="R33" s="1">
        <v>1.6635851181660199</v>
      </c>
      <c r="S33" s="1">
        <v>7.06661897016187</v>
      </c>
      <c r="T33" s="1">
        <v>1.10486214859179</v>
      </c>
      <c r="U33" s="1">
        <v>1.3331512147526501</v>
      </c>
    </row>
    <row r="34" spans="1:21" x14ac:dyDescent="0.25">
      <c r="A34" s="1">
        <v>4.2299999999999898</v>
      </c>
      <c r="B34" s="1">
        <v>2.73999999999999</v>
      </c>
      <c r="C34" s="1">
        <v>3.6949999999999998</v>
      </c>
      <c r="D34" s="1">
        <v>0.22828906616085801</v>
      </c>
      <c r="E34" s="1">
        <v>0</v>
      </c>
      <c r="F34" s="1">
        <v>0.5</v>
      </c>
      <c r="G34" s="1">
        <v>0</v>
      </c>
      <c r="H34" s="1">
        <v>0.452511850875157</v>
      </c>
      <c r="I34" s="1">
        <v>-0.212680569910698</v>
      </c>
      <c r="J34" s="1">
        <v>581.75245121928594</v>
      </c>
      <c r="K34" s="1">
        <v>-1156.58204826565</v>
      </c>
      <c r="L34" s="1">
        <v>0.77703347913025</v>
      </c>
      <c r="M34" s="1"/>
      <c r="N34" s="1">
        <v>6.9018696041868194E-2</v>
      </c>
      <c r="O34" s="1">
        <v>-6.9018696041868097E-2</v>
      </c>
      <c r="P34" s="1">
        <v>2099988.2960082302</v>
      </c>
      <c r="Q34" s="1">
        <v>7.4478504316650502</v>
      </c>
      <c r="R34" s="1">
        <v>3.5004897028825699</v>
      </c>
      <c r="S34" s="1">
        <v>8.2294534576993801</v>
      </c>
      <c r="T34" s="1">
        <v>0.90314637335057901</v>
      </c>
      <c r="U34" s="1">
        <v>1.1314354395114301</v>
      </c>
    </row>
    <row r="35" spans="1:21" x14ac:dyDescent="0.25">
      <c r="A35" s="1">
        <v>6.9649999999999901</v>
      </c>
      <c r="B35" s="1">
        <v>2.73</v>
      </c>
      <c r="C35" s="1">
        <v>4.00849999999999</v>
      </c>
      <c r="D35" s="1">
        <v>0.22828906616085801</v>
      </c>
      <c r="E35" s="1">
        <v>0</v>
      </c>
      <c r="F35" s="1">
        <v>0.5</v>
      </c>
      <c r="G35" s="1">
        <v>0</v>
      </c>
      <c r="H35" s="1">
        <v>0.395420160600849</v>
      </c>
      <c r="I35" s="1">
        <v>-0.30601126873106799</v>
      </c>
      <c r="J35" s="1">
        <v>751.914482557621</v>
      </c>
      <c r="K35" s="1">
        <v>-4052.92140489346</v>
      </c>
      <c r="L35" s="1">
        <v>0.85501978166249204</v>
      </c>
      <c r="M35" s="1"/>
      <c r="N35" s="1">
        <v>4.8342369576659702E-2</v>
      </c>
      <c r="O35" s="1">
        <v>-4.8342369576659702E-2</v>
      </c>
      <c r="P35" s="1">
        <v>2664987.9114459702</v>
      </c>
      <c r="Q35" s="1">
        <v>7.6132610433867196</v>
      </c>
      <c r="R35" s="1">
        <v>5.8918181296876098</v>
      </c>
      <c r="S35" s="1">
        <v>9.6267992909411699</v>
      </c>
      <c r="T35" s="1">
        <v>0.68389173912877899</v>
      </c>
      <c r="U35" s="1">
        <v>0.91218080528963796</v>
      </c>
    </row>
    <row r="36" spans="1:21" x14ac:dyDescent="0.25">
      <c r="A36" s="1">
        <v>10.0399999999999</v>
      </c>
      <c r="B36" s="1">
        <v>3.4199999999999902</v>
      </c>
      <c r="C36" s="1">
        <v>4.3584999999999896</v>
      </c>
      <c r="D36" s="1">
        <v>0.22828906616085801</v>
      </c>
      <c r="E36" s="1">
        <v>0</v>
      </c>
      <c r="F36" s="1">
        <v>0.34999999999999898</v>
      </c>
      <c r="G36" s="1">
        <v>0</v>
      </c>
      <c r="H36" s="1">
        <v>0.23362090569993299</v>
      </c>
      <c r="I36" s="1">
        <v>-0.26061709924704202</v>
      </c>
      <c r="J36" s="1">
        <v>884.074926047757</v>
      </c>
      <c r="K36" s="1">
        <v>-9901.7963405939099</v>
      </c>
      <c r="L36" s="1">
        <v>0.90551883590523796</v>
      </c>
      <c r="M36" s="1"/>
      <c r="N36" s="1">
        <v>2.9132098663186001E-2</v>
      </c>
      <c r="O36" s="1">
        <v>-2.9132098663186001E-2</v>
      </c>
      <c r="P36" s="1">
        <v>3502474.31638736</v>
      </c>
      <c r="Q36" s="1">
        <v>7.7669432106945102</v>
      </c>
      <c r="R36" s="1">
        <v>8.6644566483747596</v>
      </c>
      <c r="S36" s="1">
        <v>11.636073901867301</v>
      </c>
      <c r="T36" s="1">
        <v>0.50254147373353397</v>
      </c>
      <c r="U36" s="1">
        <v>0.73083053989439295</v>
      </c>
    </row>
    <row r="37" spans="1:21" x14ac:dyDescent="0.25">
      <c r="A37" s="1">
        <v>13.8</v>
      </c>
      <c r="B37" s="1">
        <v>4.0999999999999899</v>
      </c>
      <c r="C37" s="1">
        <v>4.6009999999999902</v>
      </c>
      <c r="D37" s="1">
        <v>0.21432643214490299</v>
      </c>
      <c r="E37" s="1">
        <v>1.05472958803178</v>
      </c>
      <c r="F37" s="1">
        <v>0.118903799073692</v>
      </c>
      <c r="G37" s="1">
        <v>8.8704448154603899</v>
      </c>
      <c r="H37" s="1">
        <v>0.98819796963868201</v>
      </c>
      <c r="I37" s="1">
        <v>0.38737241784339299</v>
      </c>
      <c r="J37" s="1">
        <v>7279.1097467241098</v>
      </c>
      <c r="K37" s="1">
        <v>39376.951501391399</v>
      </c>
      <c r="L37" s="1">
        <v>0.96362840010318596</v>
      </c>
      <c r="M37" s="1"/>
      <c r="N37" s="1">
        <v>0.157658631307008</v>
      </c>
      <c r="O37" s="1">
        <v>4.0305648401386798E-2</v>
      </c>
      <c r="P37" s="1">
        <v>4585451.9337689001</v>
      </c>
      <c r="Q37" s="1">
        <v>6.73873094954393</v>
      </c>
      <c r="R37" s="1">
        <v>12.761082620390299</v>
      </c>
      <c r="S37" s="1">
        <v>14.431068028901</v>
      </c>
      <c r="T37" s="1">
        <v>0.27152333642802201</v>
      </c>
      <c r="U37" s="1">
        <v>0.485849768572926</v>
      </c>
    </row>
    <row r="38" spans="1:21" x14ac:dyDescent="0.25">
      <c r="A38" s="1">
        <v>17.899999999999899</v>
      </c>
      <c r="B38" s="1">
        <v>4.0999999999999899</v>
      </c>
      <c r="C38" s="1">
        <v>4.5549999999999899</v>
      </c>
      <c r="D38" s="1">
        <v>0.188844625065786</v>
      </c>
      <c r="E38" s="1">
        <v>1.35238335698268</v>
      </c>
      <c r="F38" s="1">
        <v>1.2769058986212001E-2</v>
      </c>
      <c r="G38" s="1">
        <v>105.91096481291</v>
      </c>
      <c r="H38" s="1">
        <v>1.27682800240475</v>
      </c>
      <c r="I38" s="1">
        <v>0.44588568645589099</v>
      </c>
      <c r="J38" s="1">
        <v>13958.8658185721</v>
      </c>
      <c r="K38" s="1">
        <v>87255.798244775695</v>
      </c>
      <c r="L38" s="1">
        <v>0.98899760382734403</v>
      </c>
      <c r="M38" s="1"/>
      <c r="N38" s="1">
        <v>0.25216900450290802</v>
      </c>
      <c r="O38" s="1">
        <v>4.4915403324886097E-2</v>
      </c>
      <c r="P38" s="1">
        <v>5558299.3335123602</v>
      </c>
      <c r="Q38" s="1">
        <v>5.9826479639767198</v>
      </c>
      <c r="R38" s="1">
        <v>16.6257650840137</v>
      </c>
      <c r="S38" s="1">
        <v>17.669412590397101</v>
      </c>
      <c r="T38" s="1">
        <v>0.15657104424749901</v>
      </c>
      <c r="U38" s="1">
        <v>0.34541566931328499</v>
      </c>
    </row>
    <row r="39" spans="1:21" x14ac:dyDescent="0.25">
      <c r="A39" s="1">
        <v>22</v>
      </c>
      <c r="B39" s="1">
        <v>4.0999999999999996</v>
      </c>
      <c r="C39" s="1">
        <v>4.3535000000000004</v>
      </c>
      <c r="D39" s="1">
        <v>0.16729853544991599</v>
      </c>
      <c r="E39" s="1">
        <v>1.1655980614380299</v>
      </c>
      <c r="F39" s="1">
        <v>1.1592887293299201E-2</v>
      </c>
      <c r="G39" s="1">
        <v>100.544241649943</v>
      </c>
      <c r="H39" s="1">
        <v>1.11899408420595</v>
      </c>
      <c r="I39" s="1">
        <v>0.32650493928266999</v>
      </c>
      <c r="J39" s="1">
        <v>16545.481433665002</v>
      </c>
      <c r="K39" s="1">
        <v>106209.668770648</v>
      </c>
      <c r="L39" s="1">
        <v>0.99485333202440995</v>
      </c>
      <c r="M39" s="1"/>
      <c r="N39" s="1">
        <v>0.23901029701384899</v>
      </c>
      <c r="O39" s="1">
        <v>2.8768483855398999E-2</v>
      </c>
      <c r="P39" s="1">
        <v>6319518.02881015</v>
      </c>
      <c r="Q39" s="1">
        <v>6.0879176238891999</v>
      </c>
      <c r="R39" s="1">
        <v>20.1181392398389</v>
      </c>
      <c r="S39" s="1">
        <v>21.019092926879701</v>
      </c>
      <c r="T39" s="1">
        <v>0.12654955147935501</v>
      </c>
      <c r="U39" s="1">
        <v>0.293848086929272</v>
      </c>
    </row>
    <row r="40" spans="1:21" x14ac:dyDescent="0.25">
      <c r="A40" s="1">
        <v>26.1</v>
      </c>
      <c r="B40" s="1">
        <v>4.0999999999999899</v>
      </c>
      <c r="C40" s="1">
        <v>4.1280000000000001</v>
      </c>
      <c r="D40" s="1">
        <v>0.146660017045083</v>
      </c>
      <c r="E40" s="1">
        <v>1.0720940762348099</v>
      </c>
      <c r="F40" s="1">
        <v>1.01002871716461E-2</v>
      </c>
      <c r="G40" s="1">
        <v>106.14491033922501</v>
      </c>
      <c r="H40" s="1">
        <v>1.04090731634719</v>
      </c>
      <c r="I40" s="1">
        <v>0.25690403436614401</v>
      </c>
      <c r="J40" s="1">
        <v>19740.4955309793</v>
      </c>
      <c r="K40" s="1">
        <v>127162.020782416</v>
      </c>
      <c r="L40" s="1">
        <v>0.99770846128784596</v>
      </c>
      <c r="M40" s="1"/>
      <c r="N40" s="1">
        <v>0.23986752885816601</v>
      </c>
      <c r="O40" s="1">
        <v>2.05921531790846E-2</v>
      </c>
      <c r="P40" s="1">
        <v>6969180.49733443</v>
      </c>
      <c r="Q40" s="1">
        <v>6.0810597691346704</v>
      </c>
      <c r="R40" s="1">
        <v>23.677737953754701</v>
      </c>
      <c r="S40" s="1">
        <v>24.4461563956886</v>
      </c>
      <c r="T40" s="1">
        <v>0.10473276806083801</v>
      </c>
      <c r="U40" s="1">
        <v>0.251392785105922</v>
      </c>
    </row>
    <row r="41" spans="1:21" x14ac:dyDescent="0.25">
      <c r="A41" s="1">
        <v>30.1999999999999</v>
      </c>
      <c r="B41" s="1">
        <v>4.0999999999999996</v>
      </c>
      <c r="C41" s="1">
        <v>3.8774999999999902</v>
      </c>
      <c r="D41" s="1">
        <v>0.12513138072173299</v>
      </c>
      <c r="E41" s="1">
        <v>1.07022973993336</v>
      </c>
      <c r="F41" s="1">
        <v>7.9882719895007295E-3</v>
      </c>
      <c r="G41" s="1">
        <v>133.97512520104499</v>
      </c>
      <c r="H41" s="1">
        <v>1.04757117790092</v>
      </c>
      <c r="I41" s="1">
        <v>0.21920341228748</v>
      </c>
      <c r="J41" s="1">
        <v>24346.136875650402</v>
      </c>
      <c r="K41" s="1">
        <v>153851.15878578799</v>
      </c>
      <c r="L41" s="1">
        <v>0.99893851474796302</v>
      </c>
      <c r="M41" s="1"/>
      <c r="N41" s="1">
        <v>0.25965762221064498</v>
      </c>
      <c r="O41" s="1">
        <v>1.6491774089803998E-2</v>
      </c>
      <c r="P41" s="1">
        <v>7477183.4514551098</v>
      </c>
      <c r="Q41" s="1">
        <v>5.92273902231483</v>
      </c>
      <c r="R41" s="1">
        <v>27.2871569577885</v>
      </c>
      <c r="S41" s="1">
        <v>27.922531625291999</v>
      </c>
      <c r="T41" s="1">
        <v>8.8605533302977005E-2</v>
      </c>
      <c r="U41" s="1">
        <v>0.21373691402471001</v>
      </c>
    </row>
    <row r="42" spans="1:21" x14ac:dyDescent="0.25">
      <c r="A42" s="1">
        <v>34.299999999999898</v>
      </c>
      <c r="B42" s="1">
        <v>4.0999999999999996</v>
      </c>
      <c r="C42" s="1">
        <v>3.625</v>
      </c>
      <c r="D42" s="1">
        <v>0.103890723724962</v>
      </c>
      <c r="E42" s="1">
        <v>1.0439819526792</v>
      </c>
      <c r="F42" s="1">
        <v>7.70777229109996E-3</v>
      </c>
      <c r="G42" s="1">
        <v>135.44535479916399</v>
      </c>
      <c r="H42" s="1">
        <v>1.0271079865762101</v>
      </c>
      <c r="I42" s="1">
        <v>0.1871013393456</v>
      </c>
      <c r="J42" s="1">
        <v>28290.319016089601</v>
      </c>
      <c r="K42" s="1">
        <v>176763.566258662</v>
      </c>
      <c r="L42" s="1">
        <v>0.99894982965936396</v>
      </c>
      <c r="M42" s="1"/>
      <c r="N42" s="1">
        <v>0.26719387179262999</v>
      </c>
      <c r="O42" s="1">
        <v>1.30658126593456E-2</v>
      </c>
      <c r="P42" s="1">
        <v>7870525.8290296998</v>
      </c>
      <c r="Q42" s="1">
        <v>5.8624490256589503</v>
      </c>
      <c r="R42" s="1">
        <v>30.887250999302701</v>
      </c>
      <c r="S42" s="1">
        <v>31.438679725337899</v>
      </c>
      <c r="T42" s="1">
        <v>8.3679708714740106E-2</v>
      </c>
      <c r="U42" s="1">
        <v>0.18757043243970201</v>
      </c>
    </row>
    <row r="43" spans="1:21" x14ac:dyDescent="0.25">
      <c r="A43" s="1">
        <v>38.4</v>
      </c>
      <c r="B43" s="1">
        <v>4.0999999999999996</v>
      </c>
      <c r="C43" s="1">
        <v>3.3789999999999898</v>
      </c>
      <c r="D43" s="1">
        <v>8.3330745136469195E-2</v>
      </c>
      <c r="E43" s="1">
        <v>1.06027264128868</v>
      </c>
      <c r="F43" s="1">
        <v>8.1888707973218795E-3</v>
      </c>
      <c r="G43" s="1">
        <v>129.47727074109301</v>
      </c>
      <c r="H43" s="1">
        <v>1.04731732184671</v>
      </c>
      <c r="I43" s="1">
        <v>0.16544352157169001</v>
      </c>
      <c r="J43" s="1">
        <v>33282.596560785198</v>
      </c>
      <c r="K43" s="1">
        <v>201892.369104048</v>
      </c>
      <c r="L43" s="1">
        <v>0.99811073780263904</v>
      </c>
      <c r="M43" s="1"/>
      <c r="N43" s="1">
        <v>0.28446685349539302</v>
      </c>
      <c r="O43" s="1">
        <v>1.0901256242048501E-2</v>
      </c>
      <c r="P43" s="1">
        <v>8162109.6860992797</v>
      </c>
      <c r="Q43" s="1">
        <v>5.7242651720368496</v>
      </c>
      <c r="R43" s="1">
        <v>34.505429546395199</v>
      </c>
      <c r="S43" s="1">
        <v>34.977019311843002</v>
      </c>
      <c r="T43" s="1">
        <v>8.1066659218016396E-2</v>
      </c>
      <c r="U43" s="1">
        <v>0.16439740435448499</v>
      </c>
    </row>
    <row r="44" spans="1:21" x14ac:dyDescent="0.25">
      <c r="A44" s="1">
        <v>42.5</v>
      </c>
      <c r="B44" s="1">
        <v>4.0999999999999899</v>
      </c>
      <c r="C44" s="1">
        <v>3.133</v>
      </c>
      <c r="D44" s="1">
        <v>6.3817964099172605E-2</v>
      </c>
      <c r="E44" s="1">
        <v>1.0704710236935899</v>
      </c>
      <c r="F44" s="1">
        <v>8.4142825399715106E-3</v>
      </c>
      <c r="G44" s="1">
        <v>127.220712949486</v>
      </c>
      <c r="H44" s="1">
        <v>1.0602004584834801</v>
      </c>
      <c r="I44" s="1">
        <v>0.14816882448636001</v>
      </c>
      <c r="J44" s="1">
        <v>37921.957353314501</v>
      </c>
      <c r="K44" s="1">
        <v>225241.55826176301</v>
      </c>
      <c r="L44" s="1">
        <v>0.99545517020126995</v>
      </c>
      <c r="M44" s="1"/>
      <c r="N44" s="1">
        <v>0.29578086855533098</v>
      </c>
      <c r="O44" s="1">
        <v>9.1392595000221698E-3</v>
      </c>
      <c r="P44" s="1">
        <v>8338164.3310404504</v>
      </c>
      <c r="Q44" s="1">
        <v>5.63375305155735</v>
      </c>
      <c r="R44" s="1">
        <v>38.123038692222998</v>
      </c>
      <c r="S44" s="1">
        <v>38.537063362102003</v>
      </c>
      <c r="T44" s="1">
        <v>8.2898343654346396E-2</v>
      </c>
      <c r="U44" s="1">
        <v>0.14671630775351899</v>
      </c>
    </row>
    <row r="45" spans="1:21" x14ac:dyDescent="0.25">
      <c r="A45" s="1">
        <v>46.599999999999902</v>
      </c>
      <c r="B45" s="1">
        <v>4.0999999999999996</v>
      </c>
      <c r="C45" s="1">
        <v>2.8869999999999898</v>
      </c>
      <c r="D45" s="1">
        <v>4.7507862239285603E-2</v>
      </c>
      <c r="E45" s="1">
        <v>1.02084783782206</v>
      </c>
      <c r="F45" s="1">
        <v>6.0070967872826999E-3</v>
      </c>
      <c r="G45" s="1">
        <v>169.940301275526</v>
      </c>
      <c r="H45" s="1">
        <v>1.0121766027336101</v>
      </c>
      <c r="I45" s="1">
        <v>0.13290943561854501</v>
      </c>
      <c r="J45" s="1">
        <v>39857.423090834498</v>
      </c>
      <c r="K45" s="1">
        <v>243890.37039188101</v>
      </c>
      <c r="L45" s="1">
        <v>0.98684942382650997</v>
      </c>
      <c r="M45" s="1"/>
      <c r="N45" s="1">
        <v>0.28379252106827302</v>
      </c>
      <c r="O45" s="1">
        <v>7.4457073283628501E-3</v>
      </c>
      <c r="P45" s="1">
        <v>8398248.6160348598</v>
      </c>
      <c r="Q45" s="1">
        <v>5.7296598314537999</v>
      </c>
      <c r="R45" s="1">
        <v>41.730639965779197</v>
      </c>
      <c r="S45" s="1">
        <v>42.122147544227502</v>
      </c>
      <c r="T45" s="1">
        <v>8.8940016553450699E-2</v>
      </c>
      <c r="U45" s="1">
        <v>0.13644787879273601</v>
      </c>
    </row>
    <row r="46" spans="1:21" x14ac:dyDescent="0.25">
      <c r="A46" s="1">
        <v>50.7</v>
      </c>
      <c r="B46" s="1">
        <v>4.0999999999999996</v>
      </c>
      <c r="C46" s="1">
        <v>2.641</v>
      </c>
      <c r="D46" s="1">
        <v>3.3553954869590903E-2</v>
      </c>
      <c r="E46" s="1">
        <v>1.03104100138581</v>
      </c>
      <c r="F46" s="1">
        <v>6.2696363252177202E-3</v>
      </c>
      <c r="G46" s="1">
        <v>164.449889579521</v>
      </c>
      <c r="H46" s="1">
        <v>1.0238672520530101</v>
      </c>
      <c r="I46" s="1">
        <v>0.121575922993505</v>
      </c>
      <c r="J46" s="1">
        <v>43428.530375517199</v>
      </c>
      <c r="K46" s="1">
        <v>261449.01818204299</v>
      </c>
      <c r="L46" s="1">
        <v>0.96618597886419899</v>
      </c>
      <c r="M46" s="1"/>
      <c r="N46" s="1">
        <v>0.29181874317148199</v>
      </c>
      <c r="O46" s="1">
        <v>6.4020163643506399E-3</v>
      </c>
      <c r="P46" s="1">
        <v>8336597.1321105501</v>
      </c>
      <c r="Q46" s="1">
        <v>5.6654500546281401</v>
      </c>
      <c r="R46" s="1">
        <v>45.355184204153304</v>
      </c>
      <c r="S46" s="1">
        <v>45.707658641787503</v>
      </c>
      <c r="T46" s="1">
        <v>9.0715332286991399E-2</v>
      </c>
      <c r="U46" s="1">
        <v>0.124269287156582</v>
      </c>
    </row>
    <row r="47" spans="1:21" x14ac:dyDescent="0.25">
      <c r="A47" s="1">
        <v>54.46</v>
      </c>
      <c r="B47" s="1">
        <v>3.42</v>
      </c>
      <c r="C47" s="1">
        <v>2.41549999999999</v>
      </c>
      <c r="D47" s="1">
        <v>2.0847957915072199E-2</v>
      </c>
      <c r="E47" s="1">
        <v>1.04197925275036</v>
      </c>
      <c r="F47" s="1">
        <v>6.6103083232350998E-3</v>
      </c>
      <c r="G47" s="1">
        <v>157.629448098181</v>
      </c>
      <c r="H47" s="1">
        <v>1.03602124743265</v>
      </c>
      <c r="I47" s="1">
        <v>0.111464946088106</v>
      </c>
      <c r="J47" s="1">
        <v>38532.465555845098</v>
      </c>
      <c r="K47" s="1">
        <v>225774.08135616899</v>
      </c>
      <c r="L47" s="1">
        <v>0.91997460664197905</v>
      </c>
      <c r="M47" s="1"/>
      <c r="N47" s="1">
        <v>0.30615068269080198</v>
      </c>
      <c r="O47" s="1">
        <v>5.7321390889067802E-3</v>
      </c>
      <c r="P47" s="1">
        <v>8174295.5923307799</v>
      </c>
      <c r="Q47" s="1">
        <v>5.5507945384735704</v>
      </c>
      <c r="R47" s="1">
        <v>48.686375373139398</v>
      </c>
      <c r="S47" s="1">
        <v>49.001780242993</v>
      </c>
      <c r="T47" s="1">
        <v>9.2673115672389797E-2</v>
      </c>
      <c r="U47" s="1">
        <v>0.113521073587462</v>
      </c>
    </row>
    <row r="48" spans="1:21" x14ac:dyDescent="0.25">
      <c r="A48" s="1">
        <v>57.534999999999897</v>
      </c>
      <c r="B48" s="1">
        <v>2.7299999999999902</v>
      </c>
      <c r="C48" s="1">
        <v>2.1995</v>
      </c>
      <c r="D48" s="1">
        <v>1.0759954838544999E-2</v>
      </c>
      <c r="E48" s="1">
        <v>1.04567337569396</v>
      </c>
      <c r="F48" s="1">
        <v>6.7400723362625601E-3</v>
      </c>
      <c r="G48" s="1">
        <v>155.14275270727899</v>
      </c>
      <c r="H48" s="1">
        <v>1.0407122275658101</v>
      </c>
      <c r="I48" s="1">
        <v>0.101962231268781</v>
      </c>
      <c r="J48" s="1">
        <v>31316.963778600501</v>
      </c>
      <c r="K48" s="1">
        <v>176530.78030949901</v>
      </c>
      <c r="L48" s="1">
        <v>0.83661159954638398</v>
      </c>
      <c r="M48" s="1"/>
      <c r="N48" s="1">
        <v>0.32843594678479199</v>
      </c>
      <c r="O48" s="1">
        <v>5.4099440874036302E-3</v>
      </c>
      <c r="P48" s="1">
        <v>7853006.5219123503</v>
      </c>
      <c r="Q48" s="1">
        <v>5.3725124257216503</v>
      </c>
      <c r="R48" s="1">
        <v>51.418898784950002</v>
      </c>
      <c r="S48" s="1">
        <v>51.698810837595303</v>
      </c>
      <c r="T48" s="1">
        <v>9.3347460581005903E-2</v>
      </c>
      <c r="U48" s="1">
        <v>0.104107415419551</v>
      </c>
    </row>
    <row r="49" spans="1:21" x14ac:dyDescent="0.25">
      <c r="A49" s="1">
        <v>60.265000000000001</v>
      </c>
      <c r="B49" s="1">
        <v>2.73</v>
      </c>
      <c r="C49" s="1">
        <v>1.7429999999999899</v>
      </c>
      <c r="D49" s="1">
        <v>4.62512251778497E-3</v>
      </c>
      <c r="E49" s="1">
        <v>1.0429818112851299</v>
      </c>
      <c r="F49" s="1">
        <v>6.6447670578920698E-3</v>
      </c>
      <c r="G49" s="1">
        <v>156.96288556065701</v>
      </c>
      <c r="H49" s="1">
        <v>1.0386769969259999</v>
      </c>
      <c r="I49" s="1">
        <v>9.4896299494028696E-2</v>
      </c>
      <c r="J49" s="1">
        <v>27120.8369356648</v>
      </c>
      <c r="K49" s="1">
        <v>149326.54337548799</v>
      </c>
      <c r="L49" s="1">
        <v>0.66897153403408705</v>
      </c>
      <c r="M49" s="1"/>
      <c r="N49" s="1">
        <v>0.34185635923987601</v>
      </c>
      <c r="O49" s="1">
        <v>5.08151501697756E-3</v>
      </c>
      <c r="P49" s="1">
        <v>6511926.0360082202</v>
      </c>
      <c r="Q49" s="1">
        <v>5.2651491260809902</v>
      </c>
      <c r="R49" s="1">
        <v>53.8411000022205</v>
      </c>
      <c r="S49" s="1">
        <v>54.097928285369498</v>
      </c>
      <c r="T49" s="1">
        <v>9.2855450094303502E-2</v>
      </c>
      <c r="U49" s="1">
        <v>9.7480572612088506E-2</v>
      </c>
    </row>
    <row r="50" spans="1:21" x14ac:dyDescent="0.25">
      <c r="A50" s="1">
        <v>62.314999999999898</v>
      </c>
      <c r="B50" s="1">
        <v>1.3699999999999899</v>
      </c>
      <c r="C50" s="1">
        <v>1.0499999999999901</v>
      </c>
      <c r="D50" s="1">
        <v>1.39626340159546E-3</v>
      </c>
      <c r="E50" s="1">
        <v>1.0160338557389501</v>
      </c>
      <c r="F50" s="1">
        <v>5.9003519676016896E-3</v>
      </c>
      <c r="G50" s="1">
        <v>172.19885547809801</v>
      </c>
      <c r="H50" s="1">
        <v>1.0124934791279101</v>
      </c>
      <c r="I50" s="1">
        <v>8.4950367183279807E-2</v>
      </c>
      <c r="J50" s="1">
        <v>8533.4680664493408</v>
      </c>
      <c r="K50" s="1">
        <v>44616.057634221703</v>
      </c>
      <c r="L50" s="1">
        <v>0.37489600068809398</v>
      </c>
      <c r="M50" s="1"/>
      <c r="N50" s="1">
        <v>0.37536205789761101</v>
      </c>
      <c r="O50" s="1">
        <v>5.1451295850152602E-3</v>
      </c>
      <c r="P50" s="1">
        <v>4053515.4665686502</v>
      </c>
      <c r="Q50" s="1">
        <v>4.9971035368191004</v>
      </c>
      <c r="R50" s="1">
        <v>55.676105555635701</v>
      </c>
      <c r="S50" s="1">
        <v>55.899908529442001</v>
      </c>
      <c r="T50" s="1">
        <v>8.8116997541456299E-2</v>
      </c>
      <c r="U50" s="1">
        <v>8.9513260943051703E-2</v>
      </c>
    </row>
    <row r="54" spans="1:21" x14ac:dyDescent="0.25">
      <c r="A54" t="s">
        <v>22</v>
      </c>
      <c r="E54" t="s">
        <v>24</v>
      </c>
      <c r="I54" t="s">
        <v>25</v>
      </c>
    </row>
    <row r="55" spans="1:21" x14ac:dyDescent="0.25">
      <c r="A55" t="s">
        <v>23</v>
      </c>
      <c r="B55" t="s">
        <v>9</v>
      </c>
      <c r="C55" t="s">
        <v>10</v>
      </c>
      <c r="E55" t="s">
        <v>23</v>
      </c>
      <c r="F55" t="s">
        <v>9</v>
      </c>
      <c r="G55" t="s">
        <v>10</v>
      </c>
      <c r="I55" t="s">
        <v>9</v>
      </c>
      <c r="J55" t="s">
        <v>10</v>
      </c>
    </row>
    <row r="56" spans="1:21" x14ac:dyDescent="0.25">
      <c r="A56" s="1">
        <v>2.1799999999999899</v>
      </c>
      <c r="B56" s="1">
        <v>208.53684709014499</v>
      </c>
      <c r="C56" s="1">
        <v>-110.116723568087</v>
      </c>
      <c r="E56">
        <f>(A9+A8)/2</f>
        <v>2.1799999999999953</v>
      </c>
      <c r="F56">
        <f>L8</f>
        <v>122.34951729459846</v>
      </c>
      <c r="G56">
        <f t="shared" ref="G56:G73" si="3">N8</f>
        <v>-84.758307825438536</v>
      </c>
      <c r="I56">
        <f>ABS(100*(B56-F56)/B56)</f>
        <v>41.3295448733288</v>
      </c>
      <c r="J56">
        <f>ABS(100*(C56-G56)/C56)</f>
        <v>23.028668962320637</v>
      </c>
    </row>
    <row r="57" spans="1:21" x14ac:dyDescent="0.25">
      <c r="A57" s="1">
        <v>4.2299999999999898</v>
      </c>
      <c r="B57" s="1">
        <v>581.75245121928594</v>
      </c>
      <c r="C57" s="1">
        <v>-1156.58204826565</v>
      </c>
      <c r="E57">
        <f t="shared" ref="E57:E73" si="4">(A10+A9)/2</f>
        <v>4.2299999999999898</v>
      </c>
      <c r="F57">
        <f t="shared" ref="F57" si="5">L9</f>
        <v>579.03450288521185</v>
      </c>
      <c r="G57">
        <f t="shared" si="3"/>
        <v>-1206.578310904325</v>
      </c>
      <c r="I57">
        <f t="shared" ref="I57:I74" si="6">ABS(100*(B57-F57)/B57)</f>
        <v>0.4672001516070261</v>
      </c>
      <c r="J57">
        <f t="shared" ref="J57:J74" si="7">ABS(100*(C57-G57)/C57)</f>
        <v>4.3227596964389008</v>
      </c>
    </row>
    <row r="58" spans="1:21" x14ac:dyDescent="0.25">
      <c r="A58" s="1">
        <v>6.9649999999999901</v>
      </c>
      <c r="B58" s="1">
        <v>751.914482557621</v>
      </c>
      <c r="C58" s="1">
        <v>-4052.92140489346</v>
      </c>
      <c r="E58">
        <f t="shared" si="4"/>
        <v>6.9649999999999945</v>
      </c>
      <c r="F58">
        <f t="shared" ref="F58" si="8">L10</f>
        <v>636.75345436208249</v>
      </c>
      <c r="G58">
        <f t="shared" si="3"/>
        <v>-3404.8368800254339</v>
      </c>
      <c r="I58">
        <f t="shared" si="6"/>
        <v>15.315708217751139</v>
      </c>
      <c r="J58">
        <f t="shared" si="7"/>
        <v>15.990552495923925</v>
      </c>
    </row>
    <row r="59" spans="1:21" x14ac:dyDescent="0.25">
      <c r="A59" s="1">
        <v>10.0399999999999</v>
      </c>
      <c r="B59" s="1">
        <v>884.074926047757</v>
      </c>
      <c r="C59" s="1">
        <v>-9901.7963405939099</v>
      </c>
      <c r="E59">
        <f t="shared" si="4"/>
        <v>10.039999999999999</v>
      </c>
      <c r="F59">
        <f t="shared" ref="F59" si="9">L11</f>
        <v>2692.844426056718</v>
      </c>
      <c r="G59">
        <f t="shared" si="3"/>
        <v>5365.7085141815114</v>
      </c>
      <c r="I59">
        <f t="shared" si="6"/>
        <v>204.5945933672202</v>
      </c>
      <c r="J59">
        <f t="shared" si="7"/>
        <v>154.18924334147309</v>
      </c>
    </row>
    <row r="60" spans="1:21" x14ac:dyDescent="0.25">
      <c r="A60" s="1">
        <v>13.8</v>
      </c>
      <c r="B60" s="1">
        <v>7279.1097467241098</v>
      </c>
      <c r="C60" s="1">
        <v>39376.951501391399</v>
      </c>
      <c r="E60">
        <f t="shared" si="4"/>
        <v>13.799999999999951</v>
      </c>
      <c r="F60">
        <f t="shared" ref="F60" si="10">L12</f>
        <v>9063.8076543614025</v>
      </c>
      <c r="G60">
        <f t="shared" si="3"/>
        <v>48210.26364228264</v>
      </c>
      <c r="I60">
        <f t="shared" si="6"/>
        <v>24.518079404428242</v>
      </c>
      <c r="J60">
        <f t="shared" si="7"/>
        <v>22.432696803812028</v>
      </c>
    </row>
    <row r="61" spans="1:21" x14ac:dyDescent="0.25">
      <c r="A61" s="1">
        <v>17.899999999999899</v>
      </c>
      <c r="B61" s="1">
        <v>13958.8658185721</v>
      </c>
      <c r="C61" s="1">
        <v>87255.798244775695</v>
      </c>
      <c r="E61">
        <f t="shared" si="4"/>
        <v>17.899999999999899</v>
      </c>
      <c r="F61">
        <f t="shared" ref="F61" si="11">L13</f>
        <v>13971.983681253736</v>
      </c>
      <c r="G61">
        <f t="shared" si="3"/>
        <v>87096.674800424153</v>
      </c>
      <c r="I61">
        <f t="shared" si="6"/>
        <v>9.3975132737383074E-2</v>
      </c>
      <c r="J61">
        <f t="shared" si="7"/>
        <v>0.18236432140034836</v>
      </c>
    </row>
    <row r="62" spans="1:21" x14ac:dyDescent="0.25">
      <c r="A62" s="1">
        <v>22</v>
      </c>
      <c r="B62" s="1">
        <v>16545.481433665002</v>
      </c>
      <c r="C62" s="1">
        <v>106209.668770648</v>
      </c>
      <c r="E62">
        <f t="shared" si="4"/>
        <v>21.99999999999995</v>
      </c>
      <c r="F62">
        <f t="shared" ref="F62" si="12">L14</f>
        <v>16865.136130236777</v>
      </c>
      <c r="G62">
        <f t="shared" si="3"/>
        <v>107513.30559355201</v>
      </c>
      <c r="I62">
        <f t="shared" si="6"/>
        <v>1.9319757956475996</v>
      </c>
      <c r="J62">
        <f t="shared" si="7"/>
        <v>1.2274182171861558</v>
      </c>
    </row>
    <row r="63" spans="1:21" x14ac:dyDescent="0.25">
      <c r="A63" s="1">
        <v>26.1</v>
      </c>
      <c r="B63" s="1">
        <v>19740.4955309793</v>
      </c>
      <c r="C63" s="1">
        <v>127162.020782416</v>
      </c>
      <c r="E63">
        <f t="shared" si="4"/>
        <v>26.099999999999952</v>
      </c>
      <c r="F63">
        <f t="shared" ref="F63" si="13">L15</f>
        <v>20450.925183424748</v>
      </c>
      <c r="G63">
        <f t="shared" si="3"/>
        <v>130083.36847436952</v>
      </c>
      <c r="I63">
        <f t="shared" si="6"/>
        <v>3.5988440681772698</v>
      </c>
      <c r="J63">
        <f t="shared" si="7"/>
        <v>2.2973429283199009</v>
      </c>
    </row>
    <row r="64" spans="1:21" x14ac:dyDescent="0.25">
      <c r="A64" s="1">
        <v>30.1999999999999</v>
      </c>
      <c r="B64" s="1">
        <v>24346.136875650402</v>
      </c>
      <c r="C64" s="1">
        <v>153851.15878578799</v>
      </c>
      <c r="E64">
        <f t="shared" si="4"/>
        <v>30.19999999999995</v>
      </c>
      <c r="F64">
        <f t="shared" ref="F64" si="14">L16</f>
        <v>24401.690005475542</v>
      </c>
      <c r="G64">
        <f t="shared" si="3"/>
        <v>153909.05555301366</v>
      </c>
      <c r="I64">
        <f t="shared" si="6"/>
        <v>0.22818047113134329</v>
      </c>
      <c r="J64">
        <f t="shared" si="7"/>
        <v>3.763167445900166E-2</v>
      </c>
    </row>
    <row r="65" spans="1:10" x14ac:dyDescent="0.25">
      <c r="A65" s="1">
        <v>34.299999999999898</v>
      </c>
      <c r="B65" s="1">
        <v>28290.319016089601</v>
      </c>
      <c r="C65" s="1">
        <v>176763.566258662</v>
      </c>
      <c r="E65">
        <f t="shared" si="4"/>
        <v>34.299999999999997</v>
      </c>
      <c r="F65">
        <f t="shared" ref="F65" si="15">L17</f>
        <v>28653.019304306272</v>
      </c>
      <c r="G65">
        <f t="shared" si="3"/>
        <v>177515.13092254711</v>
      </c>
      <c r="I65">
        <f t="shared" si="6"/>
        <v>1.2820650343687945</v>
      </c>
      <c r="J65">
        <f t="shared" si="7"/>
        <v>0.42518075403916777</v>
      </c>
    </row>
    <row r="66" spans="1:10" x14ac:dyDescent="0.25">
      <c r="A66" s="1">
        <v>38.4</v>
      </c>
      <c r="B66" s="1">
        <v>33282.596560785198</v>
      </c>
      <c r="C66" s="1">
        <v>201892.369104048</v>
      </c>
      <c r="E66">
        <f t="shared" si="4"/>
        <v>38.400000000000006</v>
      </c>
      <c r="F66">
        <f t="shared" ref="F66" si="16">L18</f>
        <v>33329.740351640423</v>
      </c>
      <c r="G66">
        <f t="shared" si="3"/>
        <v>201831.49363918425</v>
      </c>
      <c r="I66">
        <f t="shared" si="6"/>
        <v>0.14164697387454384</v>
      </c>
      <c r="J66">
        <f t="shared" si="7"/>
        <v>3.0152434752193154E-2</v>
      </c>
    </row>
    <row r="67" spans="1:10" x14ac:dyDescent="0.25">
      <c r="A67" s="1">
        <v>42.5</v>
      </c>
      <c r="B67" s="1">
        <v>37921.957353314501</v>
      </c>
      <c r="C67" s="1">
        <v>225241.55826176301</v>
      </c>
      <c r="E67">
        <f t="shared" si="4"/>
        <v>42.49999999999995</v>
      </c>
      <c r="F67">
        <f t="shared" ref="F67" si="17">L19</f>
        <v>36807.418804578323</v>
      </c>
      <c r="G67">
        <f t="shared" si="3"/>
        <v>223799.89901975097</v>
      </c>
      <c r="I67">
        <f t="shared" si="6"/>
        <v>2.9390322296714571</v>
      </c>
      <c r="J67">
        <f t="shared" si="7"/>
        <v>0.6400502878499128</v>
      </c>
    </row>
    <row r="68" spans="1:10" x14ac:dyDescent="0.25">
      <c r="A68" s="1">
        <v>46.599999999999902</v>
      </c>
      <c r="B68" s="1">
        <v>39857.423090834498</v>
      </c>
      <c r="C68" s="1">
        <v>243890.37039188101</v>
      </c>
      <c r="E68">
        <f t="shared" si="4"/>
        <v>46.599999999999895</v>
      </c>
      <c r="F68">
        <f t="shared" ref="F68" si="18">L20</f>
        <v>39838.837233982806</v>
      </c>
      <c r="G68">
        <f t="shared" si="3"/>
        <v>243561.26887789165</v>
      </c>
      <c r="I68">
        <f t="shared" si="6"/>
        <v>4.6630854205841323E-2</v>
      </c>
      <c r="J68">
        <f t="shared" si="7"/>
        <v>0.13493829767061302</v>
      </c>
    </row>
    <row r="69" spans="1:10" x14ac:dyDescent="0.25">
      <c r="A69" s="1">
        <v>50.7</v>
      </c>
      <c r="B69" s="1">
        <v>43428.530375517199</v>
      </c>
      <c r="C69" s="1">
        <v>261449.01818204299</v>
      </c>
      <c r="E69">
        <f t="shared" si="4"/>
        <v>50.699999999999946</v>
      </c>
      <c r="F69">
        <f t="shared" ref="F69" si="19">L21</f>
        <v>43358.999583087192</v>
      </c>
      <c r="G69">
        <f t="shared" si="3"/>
        <v>260629.94987184543</v>
      </c>
      <c r="I69">
        <f t="shared" si="6"/>
        <v>0.16010394970492664</v>
      </c>
      <c r="J69">
        <f t="shared" si="7"/>
        <v>0.31328031594567102</v>
      </c>
    </row>
    <row r="70" spans="1:10" x14ac:dyDescent="0.25">
      <c r="A70" s="1">
        <v>54.46</v>
      </c>
      <c r="B70" s="1">
        <v>38532.465555845098</v>
      </c>
      <c r="C70" s="1">
        <v>225774.08135616899</v>
      </c>
      <c r="E70">
        <f t="shared" si="4"/>
        <v>54.46</v>
      </c>
      <c r="F70">
        <f t="shared" ref="F70" si="20">L22</f>
        <v>38435.494386369246</v>
      </c>
      <c r="G70">
        <f t="shared" si="3"/>
        <v>224634.3783280963</v>
      </c>
      <c r="I70">
        <f t="shared" si="6"/>
        <v>0.25166095155606211</v>
      </c>
      <c r="J70">
        <f t="shared" si="7"/>
        <v>0.50479799152620908</v>
      </c>
    </row>
    <row r="71" spans="1:10" x14ac:dyDescent="0.25">
      <c r="A71" s="1">
        <v>57.534999999999897</v>
      </c>
      <c r="B71" s="1">
        <v>31316.963778600501</v>
      </c>
      <c r="C71" s="1">
        <v>176530.78030949901</v>
      </c>
      <c r="E71">
        <f t="shared" si="4"/>
        <v>57.534999999999954</v>
      </c>
      <c r="F71">
        <f t="shared" ref="F71" si="21">L23</f>
        <v>31182.842391610022</v>
      </c>
      <c r="G71">
        <f t="shared" si="3"/>
        <v>175106.29880665091</v>
      </c>
      <c r="I71">
        <f t="shared" si="6"/>
        <v>0.42827072234290614</v>
      </c>
      <c r="J71">
        <f t="shared" si="7"/>
        <v>0.80693095014402128</v>
      </c>
    </row>
    <row r="72" spans="1:10" x14ac:dyDescent="0.25">
      <c r="A72" s="1">
        <v>60.265000000000001</v>
      </c>
      <c r="B72" s="1">
        <v>27120.8369356648</v>
      </c>
      <c r="C72" s="1">
        <v>149326.54337548799</v>
      </c>
      <c r="E72">
        <f t="shared" si="4"/>
        <v>60.264999999999951</v>
      </c>
      <c r="F72">
        <f t="shared" ref="F72" si="22">L24</f>
        <v>26656.018282076995</v>
      </c>
      <c r="G72">
        <f t="shared" si="3"/>
        <v>144905.38791014021</v>
      </c>
      <c r="I72">
        <f t="shared" si="6"/>
        <v>1.7138801973199911</v>
      </c>
      <c r="J72">
        <f t="shared" si="7"/>
        <v>2.9607297975354556</v>
      </c>
    </row>
    <row r="73" spans="1:10" x14ac:dyDescent="0.25">
      <c r="A73" s="1">
        <v>62.314999999999898</v>
      </c>
      <c r="B73" s="1">
        <v>8533.4680664493408</v>
      </c>
      <c r="C73" s="1">
        <v>44616.057634221703</v>
      </c>
      <c r="E73">
        <f t="shared" si="4"/>
        <v>62.314999999999998</v>
      </c>
      <c r="F73">
        <f t="shared" ref="F73" si="23">L25</f>
        <v>5602.4376244105733</v>
      </c>
      <c r="G73">
        <f t="shared" si="3"/>
        <v>30145.802575484759</v>
      </c>
      <c r="I73">
        <f t="shared" si="6"/>
        <v>34.347470679155293</v>
      </c>
      <c r="J73">
        <f t="shared" si="7"/>
        <v>32.432841057740326</v>
      </c>
    </row>
    <row r="74" spans="1:10" x14ac:dyDescent="0.25">
      <c r="B74">
        <f>SUM(B56:B73)</f>
        <v>372580.92884560651</v>
      </c>
      <c r="C74">
        <f t="shared" ref="C74:G74" si="24">SUM(C56:C73)</f>
        <v>2204118.526441473</v>
      </c>
      <c r="F74">
        <f t="shared" si="24"/>
        <v>372649.33251741261</v>
      </c>
      <c r="G74">
        <f t="shared" si="24"/>
        <v>2209611.8130306597</v>
      </c>
      <c r="I74">
        <f t="shared" si="6"/>
        <v>1.8359413085912896E-2</v>
      </c>
      <c r="J74">
        <f t="shared" si="7"/>
        <v>0.24922827530765751</v>
      </c>
    </row>
    <row r="86" spans="1:13" x14ac:dyDescent="0.25">
      <c r="A86" t="s">
        <v>22</v>
      </c>
      <c r="F86" t="s">
        <v>38</v>
      </c>
      <c r="K86" t="s">
        <v>25</v>
      </c>
    </row>
    <row r="87" spans="1:13" x14ac:dyDescent="0.25">
      <c r="A87" t="s">
        <v>34</v>
      </c>
      <c r="B87" t="s">
        <v>35</v>
      </c>
      <c r="C87" t="s">
        <v>36</v>
      </c>
      <c r="D87" t="s">
        <v>37</v>
      </c>
      <c r="F87" t="s">
        <v>34</v>
      </c>
      <c r="G87" t="s">
        <v>35</v>
      </c>
      <c r="H87" t="s">
        <v>36</v>
      </c>
      <c r="I87" t="s">
        <v>37</v>
      </c>
      <c r="K87" t="s">
        <v>35</v>
      </c>
      <c r="L87" t="s">
        <v>36</v>
      </c>
      <c r="M87" t="s">
        <v>37</v>
      </c>
    </row>
    <row r="88" spans="1:13" x14ac:dyDescent="0.25">
      <c r="A88">
        <v>2.1800000000000002</v>
      </c>
      <c r="B88">
        <v>69.512</v>
      </c>
      <c r="C88">
        <v>-16.837</v>
      </c>
      <c r="D88">
        <v>0</v>
      </c>
      <c r="F88" s="1">
        <v>2.1800000000000002</v>
      </c>
      <c r="G88" s="1">
        <v>40.783000000000001</v>
      </c>
      <c r="H88" s="1">
        <v>-12.96</v>
      </c>
      <c r="I88" s="1">
        <v>0</v>
      </c>
      <c r="K88">
        <f t="shared" ref="K88" si="25">ABS(100*(B88-G88)/B88)</f>
        <v>41.329554609276094</v>
      </c>
      <c r="L88">
        <f t="shared" ref="L88" si="26">ABS(100*(C88-H88)/C88)</f>
        <v>23.026667458573375</v>
      </c>
      <c r="M88">
        <v>0</v>
      </c>
    </row>
    <row r="89" spans="1:13" x14ac:dyDescent="0.25">
      <c r="A89">
        <v>4.2300000000000004</v>
      </c>
      <c r="B89">
        <v>193.917</v>
      </c>
      <c r="C89">
        <v>-91.141000000000005</v>
      </c>
      <c r="D89">
        <v>0</v>
      </c>
      <c r="F89" s="1">
        <v>4.2300000000000004</v>
      </c>
      <c r="G89" s="1">
        <v>193.012</v>
      </c>
      <c r="H89" s="1">
        <v>-95.081000000000003</v>
      </c>
      <c r="I89" s="1">
        <v>0</v>
      </c>
      <c r="K89">
        <f t="shared" ref="K89:K105" si="27">ABS(100*(B89-G89)/B89)</f>
        <v>0.46669451363212155</v>
      </c>
      <c r="L89">
        <f t="shared" ref="L89:L105" si="28">ABS(100*(C89-H89)/C89)</f>
        <v>4.3229720981775461</v>
      </c>
      <c r="M89">
        <v>0</v>
      </c>
    </row>
    <row r="90" spans="1:13" x14ac:dyDescent="0.25">
      <c r="A90">
        <v>6.9649999999999999</v>
      </c>
      <c r="B90">
        <v>250.63800000000001</v>
      </c>
      <c r="C90">
        <v>-193.96600000000001</v>
      </c>
      <c r="D90">
        <v>0</v>
      </c>
      <c r="F90" s="1">
        <v>6.9649999999999999</v>
      </c>
      <c r="G90" s="1">
        <v>212.251</v>
      </c>
      <c r="H90" s="1">
        <v>-162.94999999999999</v>
      </c>
      <c r="I90" s="1">
        <v>0</v>
      </c>
      <c r="K90">
        <f t="shared" si="27"/>
        <v>15.315714297113765</v>
      </c>
      <c r="L90">
        <f t="shared" si="28"/>
        <v>15.990431312704299</v>
      </c>
      <c r="M90">
        <v>0</v>
      </c>
    </row>
    <row r="91" spans="1:13" x14ac:dyDescent="0.25">
      <c r="A91">
        <v>10.039999999999999</v>
      </c>
      <c r="B91">
        <v>294.69200000000001</v>
      </c>
      <c r="C91">
        <v>-328.745</v>
      </c>
      <c r="D91">
        <v>0</v>
      </c>
      <c r="F91" s="1">
        <v>10.039999999999999</v>
      </c>
      <c r="G91" s="1">
        <v>897.61500000000001</v>
      </c>
      <c r="H91" s="1">
        <v>178.14400000000001</v>
      </c>
      <c r="I91" s="1">
        <v>-154.37200000000001</v>
      </c>
      <c r="K91">
        <f>ABS(100*(B91-G91)/B91)</f>
        <v>204.59428827385881</v>
      </c>
      <c r="L91">
        <f t="shared" si="28"/>
        <v>154.1891131424052</v>
      </c>
      <c r="M91">
        <v>0</v>
      </c>
    </row>
    <row r="92" spans="1:13" x14ac:dyDescent="0.25">
      <c r="A92">
        <v>13.8</v>
      </c>
      <c r="B92">
        <v>2426.37</v>
      </c>
      <c r="C92">
        <v>951.13400000000001</v>
      </c>
      <c r="D92">
        <v>-460.084</v>
      </c>
      <c r="F92" s="1">
        <v>13.8</v>
      </c>
      <c r="G92" s="1">
        <v>3021.2689999999998</v>
      </c>
      <c r="H92" s="1">
        <v>1164.499</v>
      </c>
      <c r="I92" s="1">
        <v>-737.28099999999995</v>
      </c>
      <c r="K92">
        <f t="shared" si="27"/>
        <v>24.518066082254556</v>
      </c>
      <c r="L92">
        <f t="shared" si="28"/>
        <v>22.432696129041755</v>
      </c>
      <c r="M92">
        <f t="shared" ref="M91:M105" si="29">ABS(100*(D92-I92)/D92)</f>
        <v>60.249215360673254</v>
      </c>
    </row>
    <row r="93" spans="1:13" x14ac:dyDescent="0.25">
      <c r="A93">
        <v>17.899999999999999</v>
      </c>
      <c r="B93">
        <v>4652.9549999999999</v>
      </c>
      <c r="C93">
        <v>1624.875</v>
      </c>
      <c r="D93">
        <v>-1219.5609999999999</v>
      </c>
      <c r="F93" s="1">
        <v>17.899999999999999</v>
      </c>
      <c r="G93" s="1">
        <v>4657.3280000000004</v>
      </c>
      <c r="H93" s="1">
        <v>1621.912</v>
      </c>
      <c r="I93" s="1">
        <v>-1242.242</v>
      </c>
      <c r="K93">
        <f t="shared" si="27"/>
        <v>9.3983285890375093E-2</v>
      </c>
      <c r="L93">
        <f t="shared" si="28"/>
        <v>0.18235248865297118</v>
      </c>
      <c r="M93">
        <f t="shared" si="29"/>
        <v>1.8597675721017679</v>
      </c>
    </row>
    <row r="94" spans="1:13" x14ac:dyDescent="0.25">
      <c r="A94">
        <v>22</v>
      </c>
      <c r="B94">
        <v>5515.16</v>
      </c>
      <c r="C94">
        <v>1609.2370000000001</v>
      </c>
      <c r="D94">
        <v>-1540.306</v>
      </c>
      <c r="F94" s="1">
        <v>22</v>
      </c>
      <c r="G94" s="1">
        <v>5621.7120000000004</v>
      </c>
      <c r="H94" s="1">
        <v>1628.989</v>
      </c>
      <c r="I94" s="1">
        <v>-1537.932</v>
      </c>
      <c r="K94">
        <f t="shared" si="27"/>
        <v>1.9319838409039918</v>
      </c>
      <c r="L94">
        <f t="shared" si="28"/>
        <v>1.2274139856341826</v>
      </c>
      <c r="M94">
        <f t="shared" si="29"/>
        <v>0.1541252192746132</v>
      </c>
    </row>
    <row r="95" spans="1:13" x14ac:dyDescent="0.25">
      <c r="A95">
        <v>26.1</v>
      </c>
      <c r="B95">
        <v>6580.165</v>
      </c>
      <c r="C95">
        <v>1624.0360000000001</v>
      </c>
      <c r="D95">
        <v>-1841.3119999999999</v>
      </c>
      <c r="F95" s="1">
        <v>26.1</v>
      </c>
      <c r="G95" s="1">
        <v>6816.9750000000004</v>
      </c>
      <c r="H95" s="1">
        <v>1661.346</v>
      </c>
      <c r="I95" s="1">
        <v>-2058.6680000000001</v>
      </c>
      <c r="K95">
        <f t="shared" si="27"/>
        <v>3.598845925596097</v>
      </c>
      <c r="L95">
        <f t="shared" si="28"/>
        <v>2.2973628663403978</v>
      </c>
      <c r="M95">
        <f t="shared" si="29"/>
        <v>11.804409030082908</v>
      </c>
    </row>
    <row r="96" spans="1:13" x14ac:dyDescent="0.25">
      <c r="A96">
        <v>30.2</v>
      </c>
      <c r="B96">
        <v>8115.3789999999999</v>
      </c>
      <c r="C96">
        <v>1698.136</v>
      </c>
      <c r="D96">
        <v>-2565.5929999999998</v>
      </c>
      <c r="F96" s="1">
        <v>30.2</v>
      </c>
      <c r="G96" s="1">
        <v>8133.8969999999999</v>
      </c>
      <c r="H96" s="1">
        <v>1698.7750000000001</v>
      </c>
      <c r="I96" s="1">
        <v>-2560.922</v>
      </c>
      <c r="K96">
        <f t="shared" si="27"/>
        <v>0.2281840441463058</v>
      </c>
      <c r="L96">
        <f t="shared" si="28"/>
        <v>3.7629494928564246E-2</v>
      </c>
      <c r="M96">
        <f t="shared" si="29"/>
        <v>0.18206317213992329</v>
      </c>
    </row>
    <row r="97" spans="1:13" x14ac:dyDescent="0.25">
      <c r="A97">
        <v>34.299999999999997</v>
      </c>
      <c r="B97">
        <v>9430.1059999999998</v>
      </c>
      <c r="C97">
        <v>1717.819</v>
      </c>
      <c r="D97">
        <v>-2830.9140000000002</v>
      </c>
      <c r="F97" s="1">
        <v>34.299999999999997</v>
      </c>
      <c r="G97" s="1">
        <v>9551.0059999999994</v>
      </c>
      <c r="H97" s="1">
        <v>1725.123</v>
      </c>
      <c r="I97" s="1">
        <v>-2956.93</v>
      </c>
      <c r="K97">
        <f t="shared" si="27"/>
        <v>1.2820640616340859</v>
      </c>
      <c r="L97">
        <f t="shared" si="28"/>
        <v>0.4251903139969978</v>
      </c>
      <c r="M97">
        <f t="shared" si="29"/>
        <v>4.4514245222567554</v>
      </c>
    </row>
    <row r="98" spans="1:13" x14ac:dyDescent="0.25">
      <c r="A98">
        <v>38.4</v>
      </c>
      <c r="B98">
        <v>11094.199000000001</v>
      </c>
      <c r="C98">
        <v>1752.538</v>
      </c>
      <c r="D98">
        <v>-3319.9270000000001</v>
      </c>
      <c r="F98" s="1">
        <v>38.4</v>
      </c>
      <c r="G98" s="1">
        <v>11109.913</v>
      </c>
      <c r="H98" s="1">
        <v>1752.009</v>
      </c>
      <c r="I98" s="1">
        <v>-3309.6610000000001</v>
      </c>
      <c r="K98">
        <f t="shared" si="27"/>
        <v>0.14164159124962461</v>
      </c>
      <c r="L98">
        <f t="shared" si="28"/>
        <v>3.0184794851808996E-2</v>
      </c>
      <c r="M98">
        <f t="shared" si="29"/>
        <v>0.30922366666496209</v>
      </c>
    </row>
    <row r="99" spans="1:13" x14ac:dyDescent="0.25">
      <c r="A99">
        <v>42.5</v>
      </c>
      <c r="B99">
        <v>12640.652</v>
      </c>
      <c r="C99">
        <v>1766.6</v>
      </c>
      <c r="D99">
        <v>-3468.5340000000001</v>
      </c>
      <c r="F99" s="1">
        <v>42.5</v>
      </c>
      <c r="G99" s="1">
        <v>12269.14</v>
      </c>
      <c r="H99" s="1">
        <v>1755.2929999999999</v>
      </c>
      <c r="I99" s="1">
        <v>-4073.0309999999999</v>
      </c>
      <c r="K99">
        <f t="shared" si="27"/>
        <v>2.9390256135522175</v>
      </c>
      <c r="L99">
        <f t="shared" si="28"/>
        <v>0.64004302049134021</v>
      </c>
      <c r="M99">
        <f t="shared" si="29"/>
        <v>17.428025788416658</v>
      </c>
    </row>
    <row r="100" spans="1:13" x14ac:dyDescent="0.25">
      <c r="A100">
        <v>46.6</v>
      </c>
      <c r="B100">
        <v>13285.808000000001</v>
      </c>
      <c r="C100">
        <v>1744.566</v>
      </c>
      <c r="D100">
        <v>-4757.0720000000001</v>
      </c>
      <c r="F100" s="1">
        <v>46.6</v>
      </c>
      <c r="G100" s="1">
        <v>13279.611999999999</v>
      </c>
      <c r="H100" s="1">
        <v>1742.212</v>
      </c>
      <c r="I100" s="1">
        <v>-4740.567</v>
      </c>
      <c r="K100">
        <f t="shared" si="27"/>
        <v>4.6636230178862523E-2</v>
      </c>
      <c r="L100">
        <f t="shared" si="28"/>
        <v>0.13493327280252176</v>
      </c>
      <c r="M100">
        <f t="shared" si="29"/>
        <v>0.34695711984178734</v>
      </c>
    </row>
    <row r="101" spans="1:13" x14ac:dyDescent="0.25">
      <c r="A101">
        <v>50.7</v>
      </c>
      <c r="B101">
        <v>14476.177</v>
      </c>
      <c r="C101">
        <v>1718.9280000000001</v>
      </c>
      <c r="D101">
        <v>-4691.2070000000003</v>
      </c>
      <c r="F101" s="1">
        <v>50.7</v>
      </c>
      <c r="G101" s="1">
        <v>14453</v>
      </c>
      <c r="H101" s="1">
        <v>1713.5429999999999</v>
      </c>
      <c r="I101" s="1">
        <v>-4674.5820000000003</v>
      </c>
      <c r="K101">
        <f t="shared" si="27"/>
        <v>0.16010442536036745</v>
      </c>
      <c r="L101">
        <f t="shared" si="28"/>
        <v>0.31327664684036899</v>
      </c>
      <c r="M101">
        <f t="shared" si="29"/>
        <v>0.35438640844456443</v>
      </c>
    </row>
    <row r="102" spans="1:13" x14ac:dyDescent="0.25">
      <c r="A102">
        <v>54.46</v>
      </c>
      <c r="B102">
        <v>12844.155000000001</v>
      </c>
      <c r="C102">
        <v>1381.895</v>
      </c>
      <c r="D102">
        <v>-3765.5619999999999</v>
      </c>
      <c r="F102" s="1">
        <v>54.46</v>
      </c>
      <c r="G102" s="1">
        <v>12811.831</v>
      </c>
      <c r="H102" s="1">
        <v>1374.92</v>
      </c>
      <c r="I102" s="1">
        <v>-3756.0479999999998</v>
      </c>
      <c r="K102">
        <f t="shared" si="27"/>
        <v>0.25166311057442486</v>
      </c>
      <c r="L102">
        <f t="shared" si="28"/>
        <v>0.50474167718964968</v>
      </c>
      <c r="M102">
        <f t="shared" si="29"/>
        <v>0.25265816895326976</v>
      </c>
    </row>
    <row r="103" spans="1:13" x14ac:dyDescent="0.25">
      <c r="A103">
        <v>57.534999999999997</v>
      </c>
      <c r="B103">
        <v>10438.987999999999</v>
      </c>
      <c r="C103">
        <v>1022.744</v>
      </c>
      <c r="D103">
        <v>-2775.0340000000001</v>
      </c>
      <c r="F103" s="1">
        <v>57.534999999999997</v>
      </c>
      <c r="G103" s="1">
        <v>10394.281000000001</v>
      </c>
      <c r="H103" s="1">
        <v>1014.491</v>
      </c>
      <c r="I103" s="1">
        <v>-2770.0889999999999</v>
      </c>
      <c r="K103">
        <f t="shared" si="27"/>
        <v>0.42826948359360617</v>
      </c>
      <c r="L103">
        <f t="shared" si="28"/>
        <v>0.80694680193675472</v>
      </c>
      <c r="M103">
        <f t="shared" si="29"/>
        <v>0.17819601489567924</v>
      </c>
    </row>
    <row r="104" spans="1:13" x14ac:dyDescent="0.25">
      <c r="A104">
        <v>60.265000000000001</v>
      </c>
      <c r="B104">
        <v>9040.2790000000005</v>
      </c>
      <c r="C104">
        <v>825.94399999999996</v>
      </c>
      <c r="D104">
        <v>-1907.7429999999999</v>
      </c>
      <c r="F104" s="1">
        <v>60.265000000000001</v>
      </c>
      <c r="G104" s="1">
        <v>8885.3389999999999</v>
      </c>
      <c r="H104" s="1">
        <v>801.49</v>
      </c>
      <c r="I104" s="1">
        <v>-1948.027</v>
      </c>
      <c r="K104">
        <f t="shared" si="27"/>
        <v>1.7138851577479024</v>
      </c>
      <c r="L104">
        <f t="shared" si="28"/>
        <v>2.9607334153405014</v>
      </c>
      <c r="M104">
        <f t="shared" si="29"/>
        <v>2.1116051795236626</v>
      </c>
    </row>
    <row r="105" spans="1:13" x14ac:dyDescent="0.25">
      <c r="A105">
        <v>62.314999999999998</v>
      </c>
      <c r="B105">
        <v>2844.489</v>
      </c>
      <c r="C105">
        <v>238.65899999999999</v>
      </c>
      <c r="D105">
        <v>-370.17099999999999</v>
      </c>
      <c r="F105" s="1">
        <v>62.314999999999998</v>
      </c>
      <c r="G105" s="1">
        <v>1867.479</v>
      </c>
      <c r="H105" s="1">
        <v>161.255</v>
      </c>
      <c r="I105" s="1">
        <v>-322.154</v>
      </c>
      <c r="K105">
        <f t="shared" si="27"/>
        <v>34.34746979158647</v>
      </c>
      <c r="L105">
        <f t="shared" si="28"/>
        <v>32.432885413916928</v>
      </c>
      <c r="M105">
        <f t="shared" si="29"/>
        <v>12.971572597529249</v>
      </c>
    </row>
    <row r="122" spans="1:8" x14ac:dyDescent="0.25">
      <c r="A122" t="s">
        <v>47</v>
      </c>
      <c r="B122" t="s">
        <v>2</v>
      </c>
      <c r="C122" t="s">
        <v>48</v>
      </c>
      <c r="D122" t="s">
        <v>49</v>
      </c>
      <c r="E122" t="s">
        <v>50</v>
      </c>
      <c r="F122" t="s">
        <v>51</v>
      </c>
      <c r="G122" t="s">
        <v>52</v>
      </c>
    </row>
    <row r="123" spans="1:8" x14ac:dyDescent="0.25">
      <c r="A123" s="1">
        <v>1.5</v>
      </c>
      <c r="B123" s="1">
        <v>3.2</v>
      </c>
      <c r="C123" t="s">
        <v>39</v>
      </c>
      <c r="D123" s="1">
        <v>0</v>
      </c>
      <c r="E123">
        <v>0</v>
      </c>
      <c r="F123">
        <f>0.5*1.225*D123^2*B123^2*E123</f>
        <v>0</v>
      </c>
      <c r="G123">
        <f>(F123+F124)/2*(A124-A123)</f>
        <v>0</v>
      </c>
      <c r="H123">
        <v>0</v>
      </c>
    </row>
    <row r="124" spans="1:8" x14ac:dyDescent="0.25">
      <c r="A124" s="1">
        <v>2.8599999999999901</v>
      </c>
      <c r="B124" s="1">
        <v>3.54</v>
      </c>
      <c r="C124" t="s">
        <v>39</v>
      </c>
      <c r="D124" s="1">
        <v>7.5423126274037902</v>
      </c>
      <c r="E124">
        <v>0</v>
      </c>
      <c r="F124">
        <f t="shared" ref="F124:F141" si="30">0.5*1.225*D124^2*B124^2*E124</f>
        <v>0</v>
      </c>
      <c r="G124">
        <f t="shared" ref="G124:G140" si="31">(F124+F125)/2*(A125-A124)</f>
        <v>0</v>
      </c>
      <c r="H124">
        <v>0</v>
      </c>
    </row>
    <row r="125" spans="1:8" x14ac:dyDescent="0.25">
      <c r="A125" s="1">
        <v>5.5999999999999899</v>
      </c>
      <c r="B125" s="1">
        <v>3.85</v>
      </c>
      <c r="C125" t="s">
        <v>39</v>
      </c>
      <c r="D125" s="1">
        <v>8.8996896704072199</v>
      </c>
      <c r="E125">
        <v>0</v>
      </c>
      <c r="F125">
        <f t="shared" si="30"/>
        <v>0</v>
      </c>
      <c r="G125">
        <f t="shared" si="31"/>
        <v>0</v>
      </c>
      <c r="H125">
        <v>0</v>
      </c>
    </row>
    <row r="126" spans="1:8" x14ac:dyDescent="0.25">
      <c r="A126" s="1">
        <v>8.33</v>
      </c>
      <c r="B126" s="1">
        <v>4.16699999999999</v>
      </c>
      <c r="C126" t="s">
        <v>40</v>
      </c>
      <c r="D126" s="1">
        <v>10.559088458784499</v>
      </c>
      <c r="E126">
        <v>0</v>
      </c>
      <c r="F126">
        <f t="shared" si="30"/>
        <v>0</v>
      </c>
      <c r="G126">
        <f t="shared" si="31"/>
        <v>-154.37171119206002</v>
      </c>
      <c r="H126">
        <v>0</v>
      </c>
    </row>
    <row r="127" spans="1:8" x14ac:dyDescent="0.25">
      <c r="A127" s="1">
        <v>11.75</v>
      </c>
      <c r="B127" s="1">
        <v>4.5499999999999901</v>
      </c>
      <c r="C127" t="s">
        <v>41</v>
      </c>
      <c r="D127" s="1">
        <v>12.867291300224601</v>
      </c>
      <c r="E127">
        <v>-4.2999999999999997E-2</v>
      </c>
      <c r="F127">
        <f t="shared" si="30"/>
        <v>-90.275854498280722</v>
      </c>
      <c r="G127">
        <f t="shared" si="31"/>
        <v>-737.28087602811036</v>
      </c>
      <c r="H127">
        <v>-460.084</v>
      </c>
    </row>
    <row r="128" spans="1:8" x14ac:dyDescent="0.25">
      <c r="A128" s="1">
        <v>15.8499999999999</v>
      </c>
      <c r="B128" s="1">
        <v>4.6520000000000001</v>
      </c>
      <c r="C128" t="s">
        <v>42</v>
      </c>
      <c r="D128" s="1">
        <v>16.038768470128201</v>
      </c>
      <c r="E128">
        <v>-7.9000000000000001E-2</v>
      </c>
      <c r="F128">
        <f t="shared" si="30"/>
        <v>-269.37335332031847</v>
      </c>
      <c r="G128">
        <f t="shared" si="31"/>
        <v>-1242.241533844282</v>
      </c>
      <c r="H128">
        <v>-1219.5609999999999</v>
      </c>
    </row>
    <row r="129" spans="1:8" x14ac:dyDescent="0.25">
      <c r="A129" s="1">
        <v>19.9499999999999</v>
      </c>
      <c r="B129" s="1">
        <v>4.4580000000000002</v>
      </c>
      <c r="C129" t="s">
        <v>42</v>
      </c>
      <c r="D129" s="1">
        <v>19.3306843297967</v>
      </c>
      <c r="E129">
        <v>-7.3999880000000004E-2</v>
      </c>
      <c r="F129">
        <f t="shared" si="30"/>
        <v>-336.5981266037216</v>
      </c>
      <c r="G129">
        <f t="shared" si="31"/>
        <v>-1537.9324586627131</v>
      </c>
      <c r="H129">
        <v>-1540.306</v>
      </c>
    </row>
    <row r="130" spans="1:8" x14ac:dyDescent="0.25">
      <c r="A130" s="1">
        <v>24.05</v>
      </c>
      <c r="B130" s="1">
        <v>4.2489999999999899</v>
      </c>
      <c r="C130" t="s">
        <v>43</v>
      </c>
      <c r="D130" s="1">
        <v>22.7231942348768</v>
      </c>
      <c r="E130">
        <v>-7.2439539999999997E-2</v>
      </c>
      <c r="F130">
        <f t="shared" si="30"/>
        <v>-413.61282884148591</v>
      </c>
      <c r="G130">
        <f t="shared" si="31"/>
        <v>-2058.668061478545</v>
      </c>
      <c r="H130">
        <v>-1841.3119999999999</v>
      </c>
    </row>
    <row r="131" spans="1:8" x14ac:dyDescent="0.25">
      <c r="A131" s="1">
        <v>28.149999999999899</v>
      </c>
      <c r="B131" s="1">
        <v>4.0069999999999899</v>
      </c>
      <c r="C131" t="s">
        <v>44</v>
      </c>
      <c r="D131" s="1">
        <v>26.176617845006199</v>
      </c>
      <c r="E131">
        <v>-8.7646180000000004E-2</v>
      </c>
      <c r="F131">
        <f t="shared" si="30"/>
        <v>-590.61549383099987</v>
      </c>
      <c r="G131">
        <f t="shared" si="31"/>
        <v>-2560.92173130625</v>
      </c>
      <c r="H131">
        <v>-2565.5929999999998</v>
      </c>
    </row>
    <row r="132" spans="1:8" x14ac:dyDescent="0.25">
      <c r="A132" s="1">
        <v>32.25</v>
      </c>
      <c r="B132" s="1">
        <v>3.7480000000000002</v>
      </c>
      <c r="C132" t="s">
        <v>44</v>
      </c>
      <c r="D132" s="1">
        <v>29.676925750505099</v>
      </c>
      <c r="E132">
        <v>-8.6913710000000005E-2</v>
      </c>
      <c r="F132">
        <f t="shared" si="30"/>
        <v>-658.61461900128643</v>
      </c>
      <c r="G132">
        <f t="shared" si="31"/>
        <v>-2956.9299688737569</v>
      </c>
      <c r="H132">
        <v>-2830.9140000000002</v>
      </c>
    </row>
    <row r="133" spans="1:8" x14ac:dyDescent="0.25">
      <c r="A133" s="1">
        <v>36.35</v>
      </c>
      <c r="B133" s="1">
        <v>3.50199999999999</v>
      </c>
      <c r="C133" t="s">
        <v>45</v>
      </c>
      <c r="D133" s="1">
        <v>33.203598874568499</v>
      </c>
      <c r="E133">
        <v>-9.4643580000000005E-2</v>
      </c>
      <c r="F133">
        <f t="shared" si="30"/>
        <v>-783.7902438639602</v>
      </c>
      <c r="G133">
        <f t="shared" si="31"/>
        <v>-3309.6610092810829</v>
      </c>
      <c r="H133">
        <v>-3319.9270000000001</v>
      </c>
    </row>
    <row r="134" spans="1:8" x14ac:dyDescent="0.25">
      <c r="A134" s="1">
        <v>40.450000000000003</v>
      </c>
      <c r="B134" s="1">
        <v>3.25599999999999</v>
      </c>
      <c r="C134" t="s">
        <v>45</v>
      </c>
      <c r="D134" s="1">
        <v>36.754887106238797</v>
      </c>
      <c r="E134">
        <v>-9.4695189999999999E-2</v>
      </c>
      <c r="F134">
        <f t="shared" si="30"/>
        <v>-830.67854115120167</v>
      </c>
      <c r="G134">
        <f t="shared" si="31"/>
        <v>-4073.03102828388</v>
      </c>
      <c r="H134">
        <v>-3468.5340000000001</v>
      </c>
    </row>
    <row r="135" spans="1:8" x14ac:dyDescent="0.25">
      <c r="A135" s="1">
        <v>44.549999999999898</v>
      </c>
      <c r="B135" s="1">
        <v>3.00999999999999</v>
      </c>
      <c r="C135" t="s">
        <v>46</v>
      </c>
      <c r="D135" s="1">
        <v>40.332854259805003</v>
      </c>
      <c r="E135">
        <v>-0.12807463999999999</v>
      </c>
      <c r="F135">
        <f t="shared" si="30"/>
        <v>-1156.1658628897665</v>
      </c>
      <c r="G135">
        <f t="shared" si="31"/>
        <v>-4740.5671693848517</v>
      </c>
      <c r="H135">
        <v>-4757.0720000000001</v>
      </c>
    </row>
    <row r="136" spans="1:8" x14ac:dyDescent="0.25">
      <c r="A136" s="1">
        <v>48.649999999999899</v>
      </c>
      <c r="B136" s="1">
        <v>2.76399999999999</v>
      </c>
      <c r="C136" t="s">
        <v>46</v>
      </c>
      <c r="D136" s="1">
        <v>43.913856174821397</v>
      </c>
      <c r="E136">
        <v>-0.1281408</v>
      </c>
      <c r="F136">
        <f t="shared" si="30"/>
        <v>-1156.305927054063</v>
      </c>
      <c r="G136">
        <f t="shared" si="31"/>
        <v>-4674.5821155426966</v>
      </c>
      <c r="H136">
        <v>-4691.2070000000003</v>
      </c>
    </row>
    <row r="137" spans="1:8" x14ac:dyDescent="0.25">
      <c r="A137" s="1">
        <v>52.75</v>
      </c>
      <c r="B137" s="1">
        <v>2.51799999999999</v>
      </c>
      <c r="C137" t="s">
        <v>46</v>
      </c>
      <c r="D137" s="1">
        <v>47.503119921896499</v>
      </c>
      <c r="E137">
        <v>-0.12826140999999999</v>
      </c>
      <c r="F137">
        <f t="shared" si="30"/>
        <v>-1123.9780317471966</v>
      </c>
      <c r="G137">
        <f t="shared" si="31"/>
        <v>-3756.047926655961</v>
      </c>
      <c r="H137">
        <v>-3765.5619999999999</v>
      </c>
    </row>
    <row r="138" spans="1:8" x14ac:dyDescent="0.25">
      <c r="A138" s="1">
        <v>56.17</v>
      </c>
      <c r="B138" s="1">
        <v>2.3130000000000002</v>
      </c>
      <c r="C138" t="s">
        <v>46</v>
      </c>
      <c r="D138" s="1">
        <v>50.501101772418998</v>
      </c>
      <c r="E138">
        <v>-0.1283379</v>
      </c>
      <c r="F138">
        <f t="shared" si="30"/>
        <v>-1072.5412236071656</v>
      </c>
      <c r="G138">
        <f t="shared" si="31"/>
        <v>-2770.0886609403174</v>
      </c>
      <c r="H138">
        <v>-2775.0340000000001</v>
      </c>
    </row>
    <row r="139" spans="1:8" x14ac:dyDescent="0.25">
      <c r="A139" s="1">
        <v>58.899999999999899</v>
      </c>
      <c r="B139" s="1">
        <v>2.0859999999999901</v>
      </c>
      <c r="C139" t="s">
        <v>46</v>
      </c>
      <c r="D139" s="1">
        <v>52.896610412460099</v>
      </c>
      <c r="E139">
        <v>-0.12830494000000001</v>
      </c>
      <c r="F139">
        <f t="shared" si="30"/>
        <v>-956.82775876676965</v>
      </c>
      <c r="G139">
        <f t="shared" si="31"/>
        <v>-1948.0266977006795</v>
      </c>
      <c r="H139">
        <v>-1907.7429999999999</v>
      </c>
    </row>
    <row r="140" spans="1:8" x14ac:dyDescent="0.25">
      <c r="A140" s="1">
        <v>61.63</v>
      </c>
      <c r="B140" s="1">
        <v>1.3999999999999899</v>
      </c>
      <c r="C140" t="s">
        <v>46</v>
      </c>
      <c r="D140" s="1">
        <v>55.297675889196597</v>
      </c>
      <c r="E140">
        <v>-0.12811418999999999</v>
      </c>
      <c r="F140">
        <f t="shared" si="30"/>
        <v>-470.29802709448001</v>
      </c>
      <c r="G140">
        <f t="shared" si="31"/>
        <v>-322.15414855971818</v>
      </c>
      <c r="H140">
        <v>-370.17099999999999</v>
      </c>
    </row>
    <row r="141" spans="1:8" x14ac:dyDescent="0.25">
      <c r="A141" s="1">
        <v>63</v>
      </c>
      <c r="B141" s="1">
        <v>0.69999999999999896</v>
      </c>
      <c r="C141" t="s">
        <v>46</v>
      </c>
      <c r="D141" s="1">
        <v>0</v>
      </c>
      <c r="E141">
        <v>-0.12136</v>
      </c>
      <c r="F141">
        <f t="shared" si="30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30"/>
  <sheetViews>
    <sheetView topLeftCell="A101" workbookViewId="0">
      <selection activeCell="A88" sqref="A88:T130"/>
    </sheetView>
  </sheetViews>
  <sheetFormatPr defaultRowHeight="15" x14ac:dyDescent="0.25"/>
  <sheetData>
    <row r="1" spans="1:21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</row>
    <row r="2" spans="1:21" x14ac:dyDescent="0.25">
      <c r="A2">
        <v>0</v>
      </c>
      <c r="B2">
        <v>59.975253575784002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21" x14ac:dyDescent="0.25">
      <c r="A3">
        <v>0</v>
      </c>
      <c r="B3">
        <v>59.975253575784002</v>
      </c>
      <c r="C3">
        <v>80.909053695557105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21" x14ac:dyDescent="0.25">
      <c r="A4">
        <v>0</v>
      </c>
      <c r="B4">
        <v>59.975253575784002</v>
      </c>
      <c r="C4">
        <v>80.909053695557105</v>
      </c>
      <c r="D4">
        <v>74.586295355011899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21" x14ac:dyDescent="0.25">
      <c r="A5">
        <v>0</v>
      </c>
      <c r="B5">
        <v>59.975253575784002</v>
      </c>
      <c r="C5">
        <v>80.909053695557105</v>
      </c>
      <c r="D5">
        <v>74.586295355011899</v>
      </c>
      <c r="E5">
        <v>450.33464539678499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21" x14ac:dyDescent="0.25">
      <c r="A6">
        <v>0</v>
      </c>
      <c r="B6">
        <v>59.975253575784002</v>
      </c>
      <c r="C6">
        <v>80.909053695557105</v>
      </c>
      <c r="D6">
        <v>74.586295355011899</v>
      </c>
      <c r="E6">
        <v>450.33464539678499</v>
      </c>
      <c r="F6">
        <v>1023.45521710104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21" x14ac:dyDescent="0.25">
      <c r="A7">
        <v>0</v>
      </c>
      <c r="B7">
        <v>59.975253575784002</v>
      </c>
      <c r="C7">
        <v>80.909053695557105</v>
      </c>
      <c r="D7">
        <v>74.586295355011899</v>
      </c>
      <c r="E7">
        <v>450.33464539678499</v>
      </c>
      <c r="F7">
        <v>1023.45521710104</v>
      </c>
      <c r="G7">
        <v>1248.41204814347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21" x14ac:dyDescent="0.25">
      <c r="A8">
        <v>0</v>
      </c>
      <c r="B8">
        <v>59.975253575784002</v>
      </c>
      <c r="C8">
        <v>80.909053695557105</v>
      </c>
      <c r="D8">
        <v>74.586295355011899</v>
      </c>
      <c r="E8">
        <v>450.33464539678499</v>
      </c>
      <c r="F8">
        <v>1023.45521710104</v>
      </c>
      <c r="G8">
        <v>1248.41204814347</v>
      </c>
      <c r="H8">
        <v>1493.88650961854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21" x14ac:dyDescent="0.25">
      <c r="A9">
        <v>0</v>
      </c>
      <c r="B9">
        <v>59.975253575784002</v>
      </c>
      <c r="C9">
        <v>80.909053695557105</v>
      </c>
      <c r="D9">
        <v>74.586295355011899</v>
      </c>
      <c r="E9">
        <v>450.33464539678499</v>
      </c>
      <c r="F9">
        <v>1023.45521710104</v>
      </c>
      <c r="G9">
        <v>1248.41204814347</v>
      </c>
      <c r="H9">
        <v>1493.88650961854</v>
      </c>
      <c r="I9">
        <v>1831.4671787432901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21" x14ac:dyDescent="0.25">
      <c r="A10">
        <v>0</v>
      </c>
      <c r="B10">
        <v>59.975253575784002</v>
      </c>
      <c r="C10">
        <v>80.909053695557105</v>
      </c>
      <c r="D10">
        <v>74.586295355011899</v>
      </c>
      <c r="E10">
        <v>450.33464539678499</v>
      </c>
      <c r="F10">
        <v>1023.45521710104</v>
      </c>
      <c r="G10">
        <v>1248.41204814347</v>
      </c>
      <c r="H10">
        <v>1493.88650961854</v>
      </c>
      <c r="I10">
        <v>1831.4671787432901</v>
      </c>
      <c r="J10">
        <v>2136.2872936916601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21" x14ac:dyDescent="0.25">
      <c r="A11">
        <v>0</v>
      </c>
      <c r="B11">
        <v>59.975253575784002</v>
      </c>
      <c r="C11">
        <v>80.909053695557105</v>
      </c>
      <c r="D11">
        <v>74.586295355011899</v>
      </c>
      <c r="E11">
        <v>450.33464539678499</v>
      </c>
      <c r="F11">
        <v>1023.45521710104</v>
      </c>
      <c r="G11">
        <v>1248.41204814347</v>
      </c>
      <c r="H11">
        <v>1493.88650961854</v>
      </c>
      <c r="I11">
        <v>1831.4671787432901</v>
      </c>
      <c r="J11">
        <v>2136.2872936916601</v>
      </c>
      <c r="K11">
        <v>2522.7402354638298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21" x14ac:dyDescent="0.25">
      <c r="A12">
        <v>0</v>
      </c>
      <c r="B12">
        <v>59.975253575784002</v>
      </c>
      <c r="C12">
        <v>80.909053695557105</v>
      </c>
      <c r="D12">
        <v>74.586295355011899</v>
      </c>
      <c r="E12">
        <v>450.33464539678499</v>
      </c>
      <c r="F12">
        <v>1023.45521710104</v>
      </c>
      <c r="G12">
        <v>1248.41204814347</v>
      </c>
      <c r="H12">
        <v>1493.88650961854</v>
      </c>
      <c r="I12">
        <v>1831.4671787432901</v>
      </c>
      <c r="J12">
        <v>2136.2872936916601</v>
      </c>
      <c r="K12">
        <v>2522.7402354638298</v>
      </c>
      <c r="L12">
        <v>2896.7297404126598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21" x14ac:dyDescent="0.25">
      <c r="A13">
        <v>0</v>
      </c>
      <c r="B13">
        <v>59.975253575784002</v>
      </c>
      <c r="C13">
        <v>80.909053695557105</v>
      </c>
      <c r="D13">
        <v>74.586295355011899</v>
      </c>
      <c r="E13">
        <v>450.33464539678499</v>
      </c>
      <c r="F13">
        <v>1023.45521710104</v>
      </c>
      <c r="G13">
        <v>1248.41204814347</v>
      </c>
      <c r="H13">
        <v>1493.88650961854</v>
      </c>
      <c r="I13">
        <v>1831.4671787432901</v>
      </c>
      <c r="J13">
        <v>2136.2872936916601</v>
      </c>
      <c r="K13">
        <v>2522.7402354638298</v>
      </c>
      <c r="L13">
        <v>2896.7297404126598</v>
      </c>
      <c r="M13">
        <v>3088.2164066733999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21" x14ac:dyDescent="0.25">
      <c r="A14">
        <v>0</v>
      </c>
      <c r="B14">
        <v>59.975253575784002</v>
      </c>
      <c r="C14">
        <v>80.909053695557105</v>
      </c>
      <c r="D14">
        <v>74.586295355011899</v>
      </c>
      <c r="E14">
        <v>450.33464539678499</v>
      </c>
      <c r="F14">
        <v>1023.45521710104</v>
      </c>
      <c r="G14">
        <v>1248.41204814347</v>
      </c>
      <c r="H14">
        <v>1493.88650961854</v>
      </c>
      <c r="I14">
        <v>1831.4671787432901</v>
      </c>
      <c r="J14">
        <v>2136.2872936916601</v>
      </c>
      <c r="K14">
        <v>2522.7402354638298</v>
      </c>
      <c r="L14">
        <v>2896.7297404126598</v>
      </c>
      <c r="M14">
        <v>3088.2164066733999</v>
      </c>
      <c r="N14">
        <v>3389.6433061693301</v>
      </c>
      <c r="O14">
        <v>0</v>
      </c>
      <c r="P14">
        <v>0</v>
      </c>
      <c r="Q14">
        <v>0</v>
      </c>
      <c r="R14">
        <v>0</v>
      </c>
      <c r="S14">
        <v>0</v>
      </c>
      <c r="U14" t="s">
        <v>26</v>
      </c>
    </row>
    <row r="15" spans="1:21" x14ac:dyDescent="0.25">
      <c r="A15">
        <v>0</v>
      </c>
      <c r="B15">
        <v>59.975253575784002</v>
      </c>
      <c r="C15">
        <v>80.909053695557105</v>
      </c>
      <c r="D15">
        <v>74.586295355011899</v>
      </c>
      <c r="E15">
        <v>450.33464539678499</v>
      </c>
      <c r="F15">
        <v>1023.45521710104</v>
      </c>
      <c r="G15">
        <v>1248.41204814347</v>
      </c>
      <c r="H15">
        <v>1493.88650961854</v>
      </c>
      <c r="I15">
        <v>1831.4671787432901</v>
      </c>
      <c r="J15">
        <v>2136.2872936916601</v>
      </c>
      <c r="K15">
        <v>2522.7402354638298</v>
      </c>
      <c r="L15">
        <v>2896.7297404126598</v>
      </c>
      <c r="M15">
        <v>3088.2164066733999</v>
      </c>
      <c r="N15">
        <v>3389.6433061693301</v>
      </c>
      <c r="O15">
        <v>3660.6005284788198</v>
      </c>
      <c r="P15">
        <v>0</v>
      </c>
      <c r="Q15">
        <v>0</v>
      </c>
      <c r="R15">
        <v>0</v>
      </c>
      <c r="S15">
        <v>0</v>
      </c>
    </row>
    <row r="16" spans="1:21" x14ac:dyDescent="0.25">
      <c r="A16">
        <v>0</v>
      </c>
      <c r="B16">
        <v>59.975253575784002</v>
      </c>
      <c r="C16">
        <v>80.909053695557105</v>
      </c>
      <c r="D16">
        <v>74.586295355011899</v>
      </c>
      <c r="E16">
        <v>450.33464539678499</v>
      </c>
      <c r="F16">
        <v>1023.45521710104</v>
      </c>
      <c r="G16">
        <v>1248.41204814347</v>
      </c>
      <c r="H16">
        <v>1493.88650961854</v>
      </c>
      <c r="I16">
        <v>1831.4671787432901</v>
      </c>
      <c r="J16">
        <v>2136.2872936916601</v>
      </c>
      <c r="K16">
        <v>2522.7402354638298</v>
      </c>
      <c r="L16">
        <v>2896.7297404126598</v>
      </c>
      <c r="M16">
        <v>3088.2164066733999</v>
      </c>
      <c r="N16">
        <v>3389.6433061693301</v>
      </c>
      <c r="O16">
        <v>3660.6005284788198</v>
      </c>
      <c r="P16">
        <v>3831.6985721779502</v>
      </c>
      <c r="Q16">
        <v>0</v>
      </c>
      <c r="R16">
        <v>0</v>
      </c>
      <c r="S16">
        <v>0</v>
      </c>
    </row>
    <row r="17" spans="1:19" x14ac:dyDescent="0.25">
      <c r="A17">
        <v>0</v>
      </c>
      <c r="B17">
        <v>59.975253575784002</v>
      </c>
      <c r="C17">
        <v>80.909053695557105</v>
      </c>
      <c r="D17">
        <v>74.586295355011899</v>
      </c>
      <c r="E17">
        <v>450.33464539678499</v>
      </c>
      <c r="F17">
        <v>1023.45521710104</v>
      </c>
      <c r="G17">
        <v>1248.41204814347</v>
      </c>
      <c r="H17">
        <v>1493.88650961854</v>
      </c>
      <c r="I17">
        <v>1831.4671787432901</v>
      </c>
      <c r="J17">
        <v>2136.2872936916601</v>
      </c>
      <c r="K17">
        <v>2522.7402354638298</v>
      </c>
      <c r="L17">
        <v>2896.7297404126598</v>
      </c>
      <c r="M17">
        <v>3088.2164066733999</v>
      </c>
      <c r="N17">
        <v>3389.6433061693301</v>
      </c>
      <c r="O17">
        <v>3660.6005284788198</v>
      </c>
      <c r="P17">
        <v>3831.6985721779502</v>
      </c>
      <c r="Q17">
        <v>3783.1591547112298</v>
      </c>
      <c r="R17">
        <v>0</v>
      </c>
      <c r="S17">
        <v>0</v>
      </c>
    </row>
    <row r="18" spans="1:19" x14ac:dyDescent="0.25">
      <c r="A18">
        <v>0</v>
      </c>
      <c r="B18">
        <v>59.975253575784002</v>
      </c>
      <c r="C18">
        <v>80.909053695557105</v>
      </c>
      <c r="D18">
        <v>74.586295355011899</v>
      </c>
      <c r="E18">
        <v>450.33464539678499</v>
      </c>
      <c r="F18">
        <v>1023.45521710104</v>
      </c>
      <c r="G18">
        <v>1248.41204814347</v>
      </c>
      <c r="H18">
        <v>1493.88650961854</v>
      </c>
      <c r="I18">
        <v>1831.4671787432901</v>
      </c>
      <c r="J18">
        <v>2136.2872936916601</v>
      </c>
      <c r="K18">
        <v>2522.7402354638298</v>
      </c>
      <c r="L18">
        <v>2896.7297404126598</v>
      </c>
      <c r="M18">
        <v>3088.2164066733999</v>
      </c>
      <c r="N18">
        <v>3389.6433061693301</v>
      </c>
      <c r="O18">
        <v>3660.6005284788198</v>
      </c>
      <c r="P18">
        <v>3831.6985721779502</v>
      </c>
      <c r="Q18">
        <v>3783.1591547112298</v>
      </c>
      <c r="R18">
        <v>2726.2470191778998</v>
      </c>
      <c r="S18">
        <v>0</v>
      </c>
    </row>
    <row r="19" spans="1:19" x14ac:dyDescent="0.25">
      <c r="A19">
        <v>0</v>
      </c>
      <c r="B19">
        <v>59.975253575784002</v>
      </c>
      <c r="C19">
        <v>80.909053695557105</v>
      </c>
      <c r="D19">
        <v>74.586295355011899</v>
      </c>
      <c r="E19">
        <v>450.33464539678499</v>
      </c>
      <c r="F19">
        <v>1023.45521710104</v>
      </c>
      <c r="G19">
        <v>1248.41204814347</v>
      </c>
      <c r="H19">
        <v>1493.88650961854</v>
      </c>
      <c r="I19">
        <v>1831.4671787432901</v>
      </c>
      <c r="J19">
        <v>2136.2872936916601</v>
      </c>
      <c r="K19">
        <v>2522.7402354638298</v>
      </c>
      <c r="L19">
        <v>2896.7297404126598</v>
      </c>
      <c r="M19">
        <v>3088.2164066733999</v>
      </c>
      <c r="N19">
        <v>3389.6433061693301</v>
      </c>
      <c r="O19">
        <v>3660.6005284788198</v>
      </c>
      <c r="P19">
        <v>3831.6985721779502</v>
      </c>
      <c r="Q19">
        <v>3783.1591547112298</v>
      </c>
      <c r="R19">
        <v>2726.2470191778998</v>
      </c>
      <c r="S19">
        <v>0</v>
      </c>
    </row>
    <row r="22" spans="1:19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 x14ac:dyDescent="0.25">
      <c r="A23">
        <v>0</v>
      </c>
      <c r="B23">
        <v>59.975253575784002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 x14ac:dyDescent="0.25">
      <c r="A24">
        <v>0</v>
      </c>
      <c r="B24">
        <v>59.975253575784002</v>
      </c>
      <c r="C24">
        <v>80.909053695557105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 x14ac:dyDescent="0.25">
      <c r="A25">
        <v>0</v>
      </c>
      <c r="B25">
        <v>59.975253575784002</v>
      </c>
      <c r="C25">
        <v>80.909053695557105</v>
      </c>
      <c r="D25">
        <v>74.586295355011899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 x14ac:dyDescent="0.25">
      <c r="A26">
        <v>0</v>
      </c>
      <c r="B26">
        <v>59.975253575784002</v>
      </c>
      <c r="C26">
        <v>80.909053695557105</v>
      </c>
      <c r="D26">
        <v>74.586295355011899</v>
      </c>
      <c r="E26">
        <v>450.33464539678499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 x14ac:dyDescent="0.25">
      <c r="A27">
        <v>0</v>
      </c>
      <c r="B27">
        <v>59.975253575784002</v>
      </c>
      <c r="C27">
        <v>80.909053695557105</v>
      </c>
      <c r="D27">
        <v>74.586295355011899</v>
      </c>
      <c r="E27">
        <v>450.33464539678499</v>
      </c>
      <c r="F27">
        <v>1023.45521710104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 x14ac:dyDescent="0.25">
      <c r="A28">
        <v>0</v>
      </c>
      <c r="B28">
        <v>59.975253575784002</v>
      </c>
      <c r="C28">
        <v>80.909053695557105</v>
      </c>
      <c r="D28">
        <v>74.586295355011899</v>
      </c>
      <c r="E28">
        <v>450.33464539678499</v>
      </c>
      <c r="F28">
        <v>1023.45521710104</v>
      </c>
      <c r="G28">
        <v>1248.41204814347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 x14ac:dyDescent="0.25">
      <c r="A29">
        <v>0</v>
      </c>
      <c r="B29">
        <v>59.975253575784002</v>
      </c>
      <c r="C29">
        <v>80.909053695557105</v>
      </c>
      <c r="D29">
        <v>74.586295355011899</v>
      </c>
      <c r="E29">
        <v>450.33464539678499</v>
      </c>
      <c r="F29">
        <v>1023.45521710104</v>
      </c>
      <c r="G29">
        <v>1248.41204814347</v>
      </c>
      <c r="H29">
        <v>1493.88650961854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 x14ac:dyDescent="0.25">
      <c r="A30">
        <v>0</v>
      </c>
      <c r="B30">
        <v>59.975253575784002</v>
      </c>
      <c r="C30">
        <v>80.909053695557105</v>
      </c>
      <c r="D30">
        <v>74.586295355011899</v>
      </c>
      <c r="E30">
        <v>450.33464539678499</v>
      </c>
      <c r="F30">
        <v>1023.45521710104</v>
      </c>
      <c r="G30">
        <v>1248.41204814347</v>
      </c>
      <c r="H30">
        <v>1493.88650961854</v>
      </c>
      <c r="I30">
        <v>1831.4671787432901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 x14ac:dyDescent="0.25">
      <c r="A31">
        <v>0</v>
      </c>
      <c r="B31">
        <v>59.975253575784002</v>
      </c>
      <c r="C31">
        <v>80.909053695557105</v>
      </c>
      <c r="D31">
        <v>74.586295355011899</v>
      </c>
      <c r="E31">
        <v>450.33464539678499</v>
      </c>
      <c r="F31">
        <v>1023.45521710104</v>
      </c>
      <c r="G31">
        <v>1248.41204814347</v>
      </c>
      <c r="H31">
        <v>1493.88650961854</v>
      </c>
      <c r="I31">
        <v>1831.4671787432901</v>
      </c>
      <c r="J31">
        <v>2136.2872936916601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 x14ac:dyDescent="0.25">
      <c r="A32">
        <v>0</v>
      </c>
      <c r="B32">
        <v>59.975253575784002</v>
      </c>
      <c r="C32">
        <v>80.909053695557105</v>
      </c>
      <c r="D32">
        <v>74.586295355011899</v>
      </c>
      <c r="E32">
        <v>450.33464539678499</v>
      </c>
      <c r="F32">
        <v>1023.45521710104</v>
      </c>
      <c r="G32">
        <v>1248.41204814347</v>
      </c>
      <c r="H32">
        <v>1493.88650961854</v>
      </c>
      <c r="I32">
        <v>1831.4671787432901</v>
      </c>
      <c r="J32">
        <v>2136.2872936916601</v>
      </c>
      <c r="K32">
        <v>2522.7402354638298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 x14ac:dyDescent="0.25">
      <c r="A33">
        <v>0</v>
      </c>
      <c r="B33">
        <v>59.975253575784002</v>
      </c>
      <c r="C33">
        <v>80.909053695557105</v>
      </c>
      <c r="D33">
        <v>74.586295355011899</v>
      </c>
      <c r="E33">
        <v>450.33464539678499</v>
      </c>
      <c r="F33">
        <v>1023.45521710104</v>
      </c>
      <c r="G33">
        <v>1248.41204814347</v>
      </c>
      <c r="H33">
        <v>1493.88650961854</v>
      </c>
      <c r="I33">
        <v>1831.4671787432901</v>
      </c>
      <c r="J33">
        <v>2136.2872936916601</v>
      </c>
      <c r="K33">
        <v>2522.7402354638298</v>
      </c>
      <c r="L33">
        <v>2896.7297404126598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 x14ac:dyDescent="0.25">
      <c r="A34">
        <v>0</v>
      </c>
      <c r="B34">
        <v>59.975253575784002</v>
      </c>
      <c r="C34">
        <v>80.909053695557105</v>
      </c>
      <c r="D34">
        <v>74.586295355011899</v>
      </c>
      <c r="E34">
        <v>450.33464539678499</v>
      </c>
      <c r="F34">
        <v>1023.45521710104</v>
      </c>
      <c r="G34">
        <v>1248.41204814347</v>
      </c>
      <c r="H34">
        <v>1493.88650961854</v>
      </c>
      <c r="I34">
        <v>1831.4671787432901</v>
      </c>
      <c r="J34">
        <v>2136.2872936916601</v>
      </c>
      <c r="K34">
        <v>2522.7402354638298</v>
      </c>
      <c r="L34">
        <v>2896.7297404126598</v>
      </c>
      <c r="M34">
        <v>3088.2164066733999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 x14ac:dyDescent="0.25">
      <c r="A35">
        <v>0</v>
      </c>
      <c r="B35">
        <v>59.975253575784002</v>
      </c>
      <c r="C35">
        <v>80.909053695557105</v>
      </c>
      <c r="D35">
        <v>74.586295355011899</v>
      </c>
      <c r="E35">
        <v>450.33464539678499</v>
      </c>
      <c r="F35">
        <v>1023.45521710104</v>
      </c>
      <c r="G35">
        <v>1248.41204814347</v>
      </c>
      <c r="H35">
        <v>1493.88650961854</v>
      </c>
      <c r="I35">
        <v>1831.4671787432901</v>
      </c>
      <c r="J35">
        <v>2136.2872936916601</v>
      </c>
      <c r="K35">
        <v>2522.7402354638298</v>
      </c>
      <c r="L35">
        <v>2896.7297404126598</v>
      </c>
      <c r="M35">
        <v>3088.2164066733999</v>
      </c>
      <c r="N35">
        <v>3389.6433061693301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 x14ac:dyDescent="0.25">
      <c r="A36">
        <v>0</v>
      </c>
      <c r="B36">
        <v>59.975253575784002</v>
      </c>
      <c r="C36">
        <v>80.909053695557105</v>
      </c>
      <c r="D36">
        <v>74.586295355011899</v>
      </c>
      <c r="E36">
        <v>450.33464539678499</v>
      </c>
      <c r="F36">
        <v>1023.45521710104</v>
      </c>
      <c r="G36">
        <v>1248.41204814347</v>
      </c>
      <c r="H36">
        <v>1493.88650961854</v>
      </c>
      <c r="I36">
        <v>1831.4671787432901</v>
      </c>
      <c r="J36">
        <v>2136.2872936916601</v>
      </c>
      <c r="K36">
        <v>2522.7402354638298</v>
      </c>
      <c r="L36">
        <v>2896.7297404126598</v>
      </c>
      <c r="M36">
        <v>3088.2164066733999</v>
      </c>
      <c r="N36">
        <v>3389.6433061693301</v>
      </c>
      <c r="O36">
        <v>3660.6005284788198</v>
      </c>
      <c r="P36">
        <v>0</v>
      </c>
      <c r="Q36">
        <v>0</v>
      </c>
      <c r="R36">
        <v>0</v>
      </c>
      <c r="S36">
        <v>0</v>
      </c>
    </row>
    <row r="37" spans="1:19" x14ac:dyDescent="0.25">
      <c r="A37">
        <v>0</v>
      </c>
      <c r="B37">
        <v>59.975253575784002</v>
      </c>
      <c r="C37">
        <v>80.909053695557105</v>
      </c>
      <c r="D37">
        <v>74.586295355011899</v>
      </c>
      <c r="E37">
        <v>450.33464539678499</v>
      </c>
      <c r="F37">
        <v>1023.45521710104</v>
      </c>
      <c r="G37">
        <v>1248.41204814347</v>
      </c>
      <c r="H37">
        <v>1493.88650961854</v>
      </c>
      <c r="I37">
        <v>1831.4671787432901</v>
      </c>
      <c r="J37">
        <v>2136.2872936916601</v>
      </c>
      <c r="K37">
        <v>2522.7402354638298</v>
      </c>
      <c r="L37">
        <v>2896.7297404126598</v>
      </c>
      <c r="M37">
        <v>3088.2164066733999</v>
      </c>
      <c r="N37">
        <v>3389.6433061693301</v>
      </c>
      <c r="O37">
        <v>3660.6005284788198</v>
      </c>
      <c r="P37">
        <v>3831.6985721779502</v>
      </c>
      <c r="Q37">
        <v>0</v>
      </c>
      <c r="R37">
        <v>0</v>
      </c>
      <c r="S37">
        <v>0</v>
      </c>
    </row>
    <row r="38" spans="1:19" x14ac:dyDescent="0.25">
      <c r="A38">
        <v>0</v>
      </c>
      <c r="B38">
        <v>59.975253575784002</v>
      </c>
      <c r="C38">
        <v>80.909053695557105</v>
      </c>
      <c r="D38">
        <v>74.586295355011899</v>
      </c>
      <c r="E38">
        <v>450.33464539678499</v>
      </c>
      <c r="F38">
        <v>1023.45521710104</v>
      </c>
      <c r="G38">
        <v>1248.41204814347</v>
      </c>
      <c r="H38">
        <v>1493.88650961854</v>
      </c>
      <c r="I38">
        <v>1831.4671787432901</v>
      </c>
      <c r="J38">
        <v>2136.2872936916601</v>
      </c>
      <c r="K38">
        <v>2522.7402354638298</v>
      </c>
      <c r="L38">
        <v>2896.7297404126598</v>
      </c>
      <c r="M38">
        <v>3088.2164066733999</v>
      </c>
      <c r="N38">
        <v>3389.6433061693301</v>
      </c>
      <c r="O38">
        <v>3660.6005284788198</v>
      </c>
      <c r="P38">
        <v>3831.6985721779502</v>
      </c>
      <c r="Q38">
        <v>3783.1591547112298</v>
      </c>
      <c r="R38">
        <v>0</v>
      </c>
      <c r="S38">
        <v>0</v>
      </c>
    </row>
    <row r="39" spans="1:19" x14ac:dyDescent="0.25">
      <c r="A39">
        <v>0</v>
      </c>
      <c r="B39">
        <v>59.975253575784002</v>
      </c>
      <c r="C39">
        <v>80.909053695557105</v>
      </c>
      <c r="D39">
        <v>74.586295355011899</v>
      </c>
      <c r="E39">
        <v>450.33464539678499</v>
      </c>
      <c r="F39">
        <v>1023.45521710104</v>
      </c>
      <c r="G39">
        <v>1248.41204814347</v>
      </c>
      <c r="H39">
        <v>1493.88650961854</v>
      </c>
      <c r="I39">
        <v>1831.4671787432901</v>
      </c>
      <c r="J39">
        <v>2136.2872936916601</v>
      </c>
      <c r="K39">
        <v>2522.7402354638298</v>
      </c>
      <c r="L39">
        <v>2896.7297404126598</v>
      </c>
      <c r="M39">
        <v>3088.2164066733999</v>
      </c>
      <c r="N39">
        <v>3389.6433061693301</v>
      </c>
      <c r="O39">
        <v>3660.6005284788198</v>
      </c>
      <c r="P39">
        <v>3831.6985721779502</v>
      </c>
      <c r="Q39">
        <v>3783.1591547112298</v>
      </c>
      <c r="R39">
        <v>2726.2470191778998</v>
      </c>
      <c r="S39">
        <v>0</v>
      </c>
    </row>
    <row r="40" spans="1:19" x14ac:dyDescent="0.25">
      <c r="A40">
        <v>0</v>
      </c>
      <c r="B40">
        <v>59.975253575784002</v>
      </c>
      <c r="C40">
        <v>80.909053695557105</v>
      </c>
      <c r="D40">
        <v>74.586295355011899</v>
      </c>
      <c r="E40">
        <v>450.33464539678499</v>
      </c>
      <c r="F40">
        <v>1023.45521710104</v>
      </c>
      <c r="G40">
        <v>1248.41204814347</v>
      </c>
      <c r="H40">
        <v>1493.88650961854</v>
      </c>
      <c r="I40">
        <v>1831.4671787432901</v>
      </c>
      <c r="J40">
        <v>2136.2872936916601</v>
      </c>
      <c r="K40">
        <v>2522.7402354638298</v>
      </c>
      <c r="L40">
        <v>2896.7297404126598</v>
      </c>
      <c r="M40">
        <v>3088.2164066733999</v>
      </c>
      <c r="N40">
        <v>3389.6433061693301</v>
      </c>
      <c r="O40">
        <v>3660.6005284788198</v>
      </c>
      <c r="P40">
        <v>3831.6985721779502</v>
      </c>
      <c r="Q40">
        <v>3783.1591547112298</v>
      </c>
      <c r="R40">
        <v>2726.2470191778998</v>
      </c>
      <c r="S40">
        <v>0</v>
      </c>
    </row>
    <row r="46" spans="1:19" x14ac:dyDescent="0.25">
      <c r="A46">
        <v>0</v>
      </c>
      <c r="B46">
        <v>59.975253575784002</v>
      </c>
      <c r="C46">
        <v>80.909053695557105</v>
      </c>
      <c r="D46">
        <v>74.586295355011899</v>
      </c>
      <c r="E46">
        <v>450.33464539678499</v>
      </c>
      <c r="F46">
        <v>1023.45521710104</v>
      </c>
      <c r="G46">
        <v>1248.41204814347</v>
      </c>
      <c r="H46">
        <v>1493.88650961854</v>
      </c>
      <c r="I46">
        <v>1831.4671787432901</v>
      </c>
      <c r="J46">
        <v>2136.2872936916601</v>
      </c>
      <c r="K46">
        <v>2522.7402354638298</v>
      </c>
      <c r="L46">
        <v>2896.7297404126598</v>
      </c>
      <c r="M46">
        <v>3088.2164066733999</v>
      </c>
      <c r="N46">
        <v>3389.6433061693301</v>
      </c>
      <c r="O46">
        <v>3660.6005284788198</v>
      </c>
      <c r="P46">
        <v>3831.6985721779502</v>
      </c>
      <c r="Q46">
        <v>3783.1591547112298</v>
      </c>
      <c r="R46">
        <v>2726.2470191778998</v>
      </c>
      <c r="S46">
        <v>0</v>
      </c>
    </row>
    <row r="47" spans="1:19" x14ac:dyDescent="0.25">
      <c r="A47">
        <v>0</v>
      </c>
      <c r="B47">
        <v>59.975253575784002</v>
      </c>
      <c r="C47">
        <v>80.909053695557105</v>
      </c>
      <c r="D47">
        <v>74.586295355011899</v>
      </c>
      <c r="E47">
        <v>450.33464539678499</v>
      </c>
      <c r="F47">
        <v>1023.45521710104</v>
      </c>
      <c r="G47">
        <v>1248.41204814347</v>
      </c>
      <c r="H47">
        <v>1493.88650961854</v>
      </c>
      <c r="I47">
        <v>1831.4671787432901</v>
      </c>
      <c r="J47">
        <v>2136.2872936916601</v>
      </c>
      <c r="K47">
        <v>2522.7402354638298</v>
      </c>
      <c r="L47">
        <v>2896.7297404126598</v>
      </c>
      <c r="M47">
        <v>3088.2164066733999</v>
      </c>
      <c r="N47">
        <v>3389.6433061693301</v>
      </c>
      <c r="O47">
        <v>3660.6005284788198</v>
      </c>
      <c r="P47">
        <v>3831.6985721779502</v>
      </c>
      <c r="Q47">
        <v>3783.1591547112298</v>
      </c>
      <c r="R47">
        <v>2726.2470191778998</v>
      </c>
      <c r="S47">
        <v>0</v>
      </c>
    </row>
    <row r="48" spans="1:19" x14ac:dyDescent="0.25">
      <c r="A48">
        <v>0</v>
      </c>
      <c r="B48">
        <v>59.975253575784002</v>
      </c>
      <c r="C48">
        <v>80.909053695557105</v>
      </c>
      <c r="D48">
        <v>74.586295355011899</v>
      </c>
      <c r="E48">
        <v>450.33464539678499</v>
      </c>
      <c r="F48">
        <v>1023.45521710104</v>
      </c>
      <c r="G48">
        <v>1248.41204814347</v>
      </c>
      <c r="H48">
        <v>1493.88650961854</v>
      </c>
      <c r="I48">
        <v>1831.4671787432901</v>
      </c>
      <c r="J48">
        <v>2136.2872936916601</v>
      </c>
      <c r="K48">
        <v>2522.7402354638298</v>
      </c>
      <c r="L48">
        <v>2896.7297404126598</v>
      </c>
      <c r="M48">
        <v>3088.2164066733999</v>
      </c>
      <c r="N48">
        <v>3389.6433061693301</v>
      </c>
      <c r="O48">
        <v>3660.6005284788198</v>
      </c>
      <c r="P48">
        <v>3831.6985721779502</v>
      </c>
      <c r="Q48">
        <v>3783.1591547112298</v>
      </c>
      <c r="R48">
        <v>2726.2470191778998</v>
      </c>
      <c r="S48">
        <v>0</v>
      </c>
    </row>
    <row r="49" spans="1:19" x14ac:dyDescent="0.25">
      <c r="A49">
        <v>0</v>
      </c>
      <c r="B49">
        <v>59.975253575784002</v>
      </c>
      <c r="C49">
        <v>80.909053695557105</v>
      </c>
      <c r="D49">
        <v>74.586295355011899</v>
      </c>
      <c r="E49">
        <v>450.33464539678499</v>
      </c>
      <c r="F49">
        <v>1023.45521710104</v>
      </c>
      <c r="G49">
        <v>1248.41204814347</v>
      </c>
      <c r="H49">
        <v>1493.88650961854</v>
      </c>
      <c r="I49">
        <v>1831.4671787432901</v>
      </c>
      <c r="J49">
        <v>2136.2872936916601</v>
      </c>
      <c r="K49">
        <v>2522.7402354638298</v>
      </c>
      <c r="L49">
        <v>2896.7297404126598</v>
      </c>
      <c r="M49">
        <v>3088.2164066733999</v>
      </c>
      <c r="N49">
        <v>3389.6433061693301</v>
      </c>
      <c r="O49">
        <v>3660.6005284788198</v>
      </c>
      <c r="P49">
        <v>3831.6985721779502</v>
      </c>
      <c r="Q49">
        <v>3783.1591547112298</v>
      </c>
      <c r="R49">
        <v>2726.2470191778998</v>
      </c>
      <c r="S49">
        <v>0</v>
      </c>
    </row>
    <row r="50" spans="1:19" x14ac:dyDescent="0.25">
      <c r="A50">
        <v>0</v>
      </c>
      <c r="B50">
        <v>59.975253575784002</v>
      </c>
      <c r="C50">
        <v>80.909053695557105</v>
      </c>
      <c r="D50">
        <v>74.586295355011899</v>
      </c>
      <c r="E50">
        <v>450.298398567616</v>
      </c>
      <c r="F50">
        <v>1023.45521710104</v>
      </c>
      <c r="G50">
        <v>1248.41204814347</v>
      </c>
      <c r="H50">
        <v>1493.88650961854</v>
      </c>
      <c r="I50">
        <v>1831.4671787432901</v>
      </c>
      <c r="J50">
        <v>2136.2872936916601</v>
      </c>
      <c r="K50">
        <v>2522.7402354638298</v>
      </c>
      <c r="L50">
        <v>2896.7297404126598</v>
      </c>
      <c r="M50">
        <v>3088.2164066733999</v>
      </c>
      <c r="N50">
        <v>3389.6433061693301</v>
      </c>
      <c r="O50">
        <v>3660.6005284788198</v>
      </c>
      <c r="P50">
        <v>3831.6985721779502</v>
      </c>
      <c r="Q50">
        <v>3783.1591547112298</v>
      </c>
      <c r="R50">
        <v>2726.2470191778998</v>
      </c>
      <c r="S50">
        <v>0</v>
      </c>
    </row>
    <row r="51" spans="1:19" x14ac:dyDescent="0.25">
      <c r="A51">
        <v>0</v>
      </c>
      <c r="B51">
        <v>59.975253575784002</v>
      </c>
      <c r="C51">
        <v>80.909053695557105</v>
      </c>
      <c r="D51">
        <v>74.586295355011899</v>
      </c>
      <c r="E51">
        <v>450.298398567616</v>
      </c>
      <c r="F51">
        <v>1019.6637977975701</v>
      </c>
      <c r="G51">
        <v>1248.41204814347</v>
      </c>
      <c r="H51">
        <v>1493.88650961854</v>
      </c>
      <c r="I51">
        <v>1831.4671787432901</v>
      </c>
      <c r="J51">
        <v>2136.2872936916601</v>
      </c>
      <c r="K51">
        <v>2522.7402354638298</v>
      </c>
      <c r="L51">
        <v>2896.7297404126598</v>
      </c>
      <c r="M51">
        <v>3088.2164066733999</v>
      </c>
      <c r="N51">
        <v>3389.6433061693301</v>
      </c>
      <c r="O51">
        <v>3660.6005284788198</v>
      </c>
      <c r="P51">
        <v>3831.6985721779502</v>
      </c>
      <c r="Q51">
        <v>3783.1591547112298</v>
      </c>
      <c r="R51">
        <v>2726.2470191778998</v>
      </c>
      <c r="S51">
        <v>0</v>
      </c>
    </row>
    <row r="52" spans="1:19" x14ac:dyDescent="0.25">
      <c r="A52">
        <v>0</v>
      </c>
      <c r="B52">
        <v>59.975253575784002</v>
      </c>
      <c r="C52">
        <v>80.909053695557105</v>
      </c>
      <c r="D52">
        <v>74.586295355011899</v>
      </c>
      <c r="E52">
        <v>450.298398567616</v>
      </c>
      <c r="F52">
        <v>1019.6637977975701</v>
      </c>
      <c r="G52">
        <v>1241.48593393705</v>
      </c>
      <c r="H52">
        <v>1493.88650961854</v>
      </c>
      <c r="I52">
        <v>1831.4671787432901</v>
      </c>
      <c r="J52">
        <v>2136.2872936916601</v>
      </c>
      <c r="K52">
        <v>2522.7402354638298</v>
      </c>
      <c r="L52">
        <v>2896.7297404126598</v>
      </c>
      <c r="M52">
        <v>3088.2164066733999</v>
      </c>
      <c r="N52">
        <v>3389.6433061693301</v>
      </c>
      <c r="O52">
        <v>3660.6005284788198</v>
      </c>
      <c r="P52">
        <v>3831.6985721779502</v>
      </c>
      <c r="Q52">
        <v>3783.1591547112298</v>
      </c>
      <c r="R52">
        <v>2726.2470191778998</v>
      </c>
      <c r="S52">
        <v>0</v>
      </c>
    </row>
    <row r="53" spans="1:19" x14ac:dyDescent="0.25">
      <c r="A53">
        <v>0</v>
      </c>
      <c r="B53">
        <v>59.975253575784002</v>
      </c>
      <c r="C53">
        <v>80.909053695557105</v>
      </c>
      <c r="D53">
        <v>74.586295355011899</v>
      </c>
      <c r="E53">
        <v>450.298398567616</v>
      </c>
      <c r="F53">
        <v>1019.6637977975701</v>
      </c>
      <c r="G53">
        <v>1241.48593393705</v>
      </c>
      <c r="H53">
        <v>1484.0684002263399</v>
      </c>
      <c r="I53">
        <v>1831.4671787432901</v>
      </c>
      <c r="J53">
        <v>2136.2872936916601</v>
      </c>
      <c r="K53">
        <v>2522.7402354638298</v>
      </c>
      <c r="L53">
        <v>2896.7297404126598</v>
      </c>
      <c r="M53">
        <v>3088.2164066733999</v>
      </c>
      <c r="N53">
        <v>3389.6433061693301</v>
      </c>
      <c r="O53">
        <v>3660.6005284788198</v>
      </c>
      <c r="P53">
        <v>3831.6985721779502</v>
      </c>
      <c r="Q53">
        <v>3783.1591547112298</v>
      </c>
      <c r="R53">
        <v>2726.2470191778998</v>
      </c>
      <c r="S53">
        <v>0</v>
      </c>
    </row>
    <row r="54" spans="1:19" x14ac:dyDescent="0.25">
      <c r="A54">
        <v>0</v>
      </c>
      <c r="B54">
        <v>59.975253575784002</v>
      </c>
      <c r="C54">
        <v>80.909053695557105</v>
      </c>
      <c r="D54">
        <v>74.586295355011899</v>
      </c>
      <c r="E54">
        <v>450.298398567616</v>
      </c>
      <c r="F54">
        <v>1019.6637977975701</v>
      </c>
      <c r="G54">
        <v>1241.48593393705</v>
      </c>
      <c r="H54">
        <v>1484.0684002263399</v>
      </c>
      <c r="I54">
        <v>1820.5886108976499</v>
      </c>
      <c r="J54">
        <v>2136.2872936916601</v>
      </c>
      <c r="K54">
        <v>2522.7402354638298</v>
      </c>
      <c r="L54">
        <v>2896.7297404126598</v>
      </c>
      <c r="M54">
        <v>3088.2164066733999</v>
      </c>
      <c r="N54">
        <v>3389.6433061693301</v>
      </c>
      <c r="O54">
        <v>3660.6005284788198</v>
      </c>
      <c r="P54">
        <v>3831.6985721779502</v>
      </c>
      <c r="Q54">
        <v>3783.1591547112298</v>
      </c>
      <c r="R54">
        <v>2726.2470191778998</v>
      </c>
      <c r="S54">
        <v>0</v>
      </c>
    </row>
    <row r="55" spans="1:19" x14ac:dyDescent="0.25">
      <c r="A55">
        <v>0</v>
      </c>
      <c r="B55">
        <v>59.975253575784002</v>
      </c>
      <c r="C55">
        <v>80.909053695557105</v>
      </c>
      <c r="D55">
        <v>74.586295355011899</v>
      </c>
      <c r="E55">
        <v>450.298398567616</v>
      </c>
      <c r="F55">
        <v>1019.6637977975701</v>
      </c>
      <c r="G55">
        <v>1241.48593393705</v>
      </c>
      <c r="H55">
        <v>1484.0684002263399</v>
      </c>
      <c r="I55">
        <v>1820.5886108976499</v>
      </c>
      <c r="J55">
        <v>2123.3028157520098</v>
      </c>
      <c r="K55">
        <v>2522.7402354638298</v>
      </c>
      <c r="L55">
        <v>2896.7297404126598</v>
      </c>
      <c r="M55">
        <v>3088.2164066733999</v>
      </c>
      <c r="N55">
        <v>3389.6433061693301</v>
      </c>
      <c r="O55">
        <v>3660.6005284788198</v>
      </c>
      <c r="P55">
        <v>3831.6985721779502</v>
      </c>
      <c r="Q55">
        <v>3783.1591547112298</v>
      </c>
      <c r="R55">
        <v>2726.2470191778998</v>
      </c>
      <c r="S55">
        <v>0</v>
      </c>
    </row>
    <row r="56" spans="1:19" x14ac:dyDescent="0.25">
      <c r="A56">
        <v>0</v>
      </c>
      <c r="B56">
        <v>59.975253575784002</v>
      </c>
      <c r="C56">
        <v>80.909053695557105</v>
      </c>
      <c r="D56">
        <v>74.586295355011899</v>
      </c>
      <c r="E56">
        <v>450.298398567616</v>
      </c>
      <c r="F56">
        <v>1019.6637977975701</v>
      </c>
      <c r="G56">
        <v>1241.48593393705</v>
      </c>
      <c r="H56">
        <v>1484.0684002263399</v>
      </c>
      <c r="I56">
        <v>1820.5886108976499</v>
      </c>
      <c r="J56">
        <v>2123.3028157520098</v>
      </c>
      <c r="K56">
        <v>2506.4613396095401</v>
      </c>
      <c r="L56">
        <v>2896.7297404126598</v>
      </c>
      <c r="M56">
        <v>3088.2164066733999</v>
      </c>
      <c r="N56">
        <v>3389.6433061693301</v>
      </c>
      <c r="O56">
        <v>3660.6005284788198</v>
      </c>
      <c r="P56">
        <v>3831.6985721779502</v>
      </c>
      <c r="Q56">
        <v>3783.1591547112298</v>
      </c>
      <c r="R56">
        <v>2726.2470191778998</v>
      </c>
      <c r="S56">
        <v>0</v>
      </c>
    </row>
    <row r="57" spans="1:19" x14ac:dyDescent="0.25">
      <c r="A57">
        <v>0</v>
      </c>
      <c r="B57">
        <v>59.975253575784002</v>
      </c>
      <c r="C57">
        <v>80.909053695557105</v>
      </c>
      <c r="D57">
        <v>74.586295355011899</v>
      </c>
      <c r="E57">
        <v>450.298398567616</v>
      </c>
      <c r="F57">
        <v>1019.6637977975701</v>
      </c>
      <c r="G57">
        <v>1241.48593393705</v>
      </c>
      <c r="H57">
        <v>1484.0684002263399</v>
      </c>
      <c r="I57">
        <v>1820.5886108976499</v>
      </c>
      <c r="J57">
        <v>2123.3028157520098</v>
      </c>
      <c r="K57">
        <v>2506.4613396095401</v>
      </c>
      <c r="L57">
        <v>2877.7781299866001</v>
      </c>
      <c r="M57">
        <v>3088.2164066733999</v>
      </c>
      <c r="N57">
        <v>3389.6433061693301</v>
      </c>
      <c r="O57">
        <v>3660.6005284788198</v>
      </c>
      <c r="P57">
        <v>3831.6985721779502</v>
      </c>
      <c r="Q57">
        <v>3783.1591547112298</v>
      </c>
      <c r="R57">
        <v>2726.2470191778998</v>
      </c>
      <c r="S57">
        <v>0</v>
      </c>
    </row>
    <row r="58" spans="1:19" x14ac:dyDescent="0.25">
      <c r="A58">
        <v>0</v>
      </c>
      <c r="B58">
        <v>59.975253575784002</v>
      </c>
      <c r="C58">
        <v>80.909053695557105</v>
      </c>
      <c r="D58">
        <v>74.586295355011899</v>
      </c>
      <c r="E58">
        <v>450.298398567616</v>
      </c>
      <c r="F58">
        <v>1019.6637977975701</v>
      </c>
      <c r="G58">
        <v>1241.48593393705</v>
      </c>
      <c r="H58">
        <v>1484.0684002263399</v>
      </c>
      <c r="I58">
        <v>1820.5886108976499</v>
      </c>
      <c r="J58">
        <v>2123.3028157520098</v>
      </c>
      <c r="K58">
        <v>2506.4613396095401</v>
      </c>
      <c r="L58">
        <v>2877.7781299866001</v>
      </c>
      <c r="M58">
        <v>3065.7419138965201</v>
      </c>
      <c r="N58">
        <v>3389.6433061693301</v>
      </c>
      <c r="O58">
        <v>3660.6005284788198</v>
      </c>
      <c r="P58">
        <v>3831.6985721779502</v>
      </c>
      <c r="Q58">
        <v>3783.1591547112298</v>
      </c>
      <c r="R58">
        <v>2726.2470191778998</v>
      </c>
      <c r="S58">
        <v>0</v>
      </c>
    </row>
    <row r="59" spans="1:19" x14ac:dyDescent="0.25">
      <c r="A59">
        <v>0</v>
      </c>
      <c r="B59">
        <v>59.975253575784002</v>
      </c>
      <c r="C59">
        <v>80.909053695557105</v>
      </c>
      <c r="D59">
        <v>74.586295355011899</v>
      </c>
      <c r="E59">
        <v>450.298398567616</v>
      </c>
      <c r="F59">
        <v>1019.6637977975701</v>
      </c>
      <c r="G59">
        <v>1241.48593393705</v>
      </c>
      <c r="H59">
        <v>1484.0684002263399</v>
      </c>
      <c r="I59">
        <v>1820.5886108976499</v>
      </c>
      <c r="J59">
        <v>2123.3028157520098</v>
      </c>
      <c r="K59">
        <v>2506.4613396095401</v>
      </c>
      <c r="L59">
        <v>2877.7781299866001</v>
      </c>
      <c r="M59">
        <v>3065.7419138965201</v>
      </c>
      <c r="N59">
        <v>3364.8153185277502</v>
      </c>
      <c r="O59">
        <v>3660.6005284788198</v>
      </c>
      <c r="P59">
        <v>3831.6985721779502</v>
      </c>
      <c r="Q59">
        <v>3783.1591547112298</v>
      </c>
      <c r="R59">
        <v>2726.2470191778998</v>
      </c>
      <c r="S59">
        <v>0</v>
      </c>
    </row>
    <row r="60" spans="1:19" x14ac:dyDescent="0.25">
      <c r="A60">
        <v>0</v>
      </c>
      <c r="B60">
        <v>59.975253575784002</v>
      </c>
      <c r="C60">
        <v>80.909053695557105</v>
      </c>
      <c r="D60">
        <v>74.586295355011899</v>
      </c>
      <c r="E60">
        <v>450.298398567616</v>
      </c>
      <c r="F60">
        <v>1019.6637977975701</v>
      </c>
      <c r="G60">
        <v>1241.48593393705</v>
      </c>
      <c r="H60">
        <v>1484.0684002263399</v>
      </c>
      <c r="I60">
        <v>1820.5886108976499</v>
      </c>
      <c r="J60">
        <v>2123.3028157520098</v>
      </c>
      <c r="K60">
        <v>2506.4613396095401</v>
      </c>
      <c r="L60">
        <v>2877.7781299866001</v>
      </c>
      <c r="M60">
        <v>3065.7419138965201</v>
      </c>
      <c r="N60">
        <v>3364.8153185277502</v>
      </c>
      <c r="O60">
        <v>3634.07669953304</v>
      </c>
      <c r="P60">
        <v>3831.6985721779502</v>
      </c>
      <c r="Q60">
        <v>3783.1591547112298</v>
      </c>
      <c r="R60">
        <v>2726.2470191778998</v>
      </c>
      <c r="S60">
        <v>0</v>
      </c>
    </row>
    <row r="61" spans="1:19" x14ac:dyDescent="0.25">
      <c r="A61">
        <v>0</v>
      </c>
      <c r="B61">
        <v>59.975253575784002</v>
      </c>
      <c r="C61">
        <v>80.909053695557105</v>
      </c>
      <c r="D61">
        <v>74.586295355011899</v>
      </c>
      <c r="E61">
        <v>450.298398567616</v>
      </c>
      <c r="F61">
        <v>1019.6637977975701</v>
      </c>
      <c r="G61">
        <v>1241.48593393705</v>
      </c>
      <c r="H61">
        <v>1484.0684002263399</v>
      </c>
      <c r="I61">
        <v>1820.5886108976499</v>
      </c>
      <c r="J61">
        <v>2123.3028157520098</v>
      </c>
      <c r="K61">
        <v>2506.4613396095401</v>
      </c>
      <c r="L61">
        <v>2877.7781299866001</v>
      </c>
      <c r="M61">
        <v>3065.7419138965201</v>
      </c>
      <c r="N61">
        <v>3364.8153185277502</v>
      </c>
      <c r="O61">
        <v>3634.07669953304</v>
      </c>
      <c r="P61">
        <v>3804.1414439145201</v>
      </c>
      <c r="Q61">
        <v>3783.1591547112298</v>
      </c>
      <c r="R61">
        <v>2726.2470191778998</v>
      </c>
      <c r="S61">
        <v>0</v>
      </c>
    </row>
    <row r="62" spans="1:19" x14ac:dyDescent="0.25">
      <c r="A62">
        <v>0</v>
      </c>
      <c r="B62">
        <v>59.975253575784002</v>
      </c>
      <c r="C62">
        <v>80.909053695557105</v>
      </c>
      <c r="D62">
        <v>74.586295355011899</v>
      </c>
      <c r="E62">
        <v>450.298398567616</v>
      </c>
      <c r="F62">
        <v>1019.6637977975701</v>
      </c>
      <c r="G62">
        <v>1241.48593393705</v>
      </c>
      <c r="H62">
        <v>1484.0684002263399</v>
      </c>
      <c r="I62">
        <v>1820.5886108976499</v>
      </c>
      <c r="J62">
        <v>2123.3028157520098</v>
      </c>
      <c r="K62">
        <v>2506.4613396095401</v>
      </c>
      <c r="L62">
        <v>2877.7781299866001</v>
      </c>
      <c r="M62">
        <v>3065.7419138965201</v>
      </c>
      <c r="N62">
        <v>3364.8153185277502</v>
      </c>
      <c r="O62">
        <v>3634.07669953304</v>
      </c>
      <c r="P62">
        <v>3804.1414439145201</v>
      </c>
      <c r="Q62">
        <v>3755.4768001132302</v>
      </c>
      <c r="R62">
        <v>2726.2470191778998</v>
      </c>
      <c r="S62">
        <v>0</v>
      </c>
    </row>
    <row r="63" spans="1:19" x14ac:dyDescent="0.25">
      <c r="A63">
        <v>0</v>
      </c>
      <c r="B63">
        <v>59.975253575784002</v>
      </c>
      <c r="C63">
        <v>80.909053695557105</v>
      </c>
      <c r="D63">
        <v>74.586295355011899</v>
      </c>
      <c r="E63">
        <v>450.298398567616</v>
      </c>
      <c r="F63">
        <v>1019.6637977975701</v>
      </c>
      <c r="G63">
        <v>1241.48593393705</v>
      </c>
      <c r="H63">
        <v>1484.0684002263399</v>
      </c>
      <c r="I63">
        <v>1820.5886108976499</v>
      </c>
      <c r="J63">
        <v>2123.3028157520098</v>
      </c>
      <c r="K63">
        <v>2506.4613396095401</v>
      </c>
      <c r="L63">
        <v>2877.7781299866001</v>
      </c>
      <c r="M63">
        <v>3065.7419138965201</v>
      </c>
      <c r="N63">
        <v>3364.8153185277502</v>
      </c>
      <c r="O63">
        <v>3634.07669953304</v>
      </c>
      <c r="P63">
        <v>3804.1414439145201</v>
      </c>
      <c r="Q63">
        <v>3755.4768001132302</v>
      </c>
      <c r="R63">
        <v>2704.8926761920602</v>
      </c>
      <c r="S63">
        <v>0</v>
      </c>
    </row>
    <row r="64" spans="1:19" x14ac:dyDescent="0.25">
      <c r="A64">
        <v>0</v>
      </c>
      <c r="B64">
        <v>59.975253575784002</v>
      </c>
      <c r="C64">
        <v>80.909053695557105</v>
      </c>
      <c r="D64">
        <v>74.586295355011899</v>
      </c>
      <c r="E64">
        <v>450.298398567616</v>
      </c>
      <c r="F64">
        <v>1019.6637977975701</v>
      </c>
      <c r="G64">
        <v>1241.48593393705</v>
      </c>
      <c r="H64">
        <v>1484.0684002263399</v>
      </c>
      <c r="I64">
        <v>1820.5886108976499</v>
      </c>
      <c r="J64">
        <v>2123.3028157520098</v>
      </c>
      <c r="K64">
        <v>2506.4613396095401</v>
      </c>
      <c r="L64">
        <v>2877.7781299866001</v>
      </c>
      <c r="M64">
        <v>3065.7419138965201</v>
      </c>
      <c r="N64">
        <v>3364.8153185277502</v>
      </c>
      <c r="O64">
        <v>3634.07669953304</v>
      </c>
      <c r="P64">
        <v>3804.1414439145201</v>
      </c>
      <c r="Q64">
        <v>3755.4768001132302</v>
      </c>
      <c r="R64">
        <v>2704.8926761920602</v>
      </c>
      <c r="S64">
        <v>0</v>
      </c>
    </row>
    <row r="67" spans="1:59" x14ac:dyDescent="0.25">
      <c r="A67">
        <v>1.5</v>
      </c>
      <c r="B67">
        <v>2.86</v>
      </c>
      <c r="C67">
        <v>5.6</v>
      </c>
      <c r="D67">
        <v>8.33</v>
      </c>
      <c r="E67">
        <v>11.75</v>
      </c>
      <c r="F67">
        <v>15.85</v>
      </c>
      <c r="G67">
        <v>19.95</v>
      </c>
      <c r="H67">
        <v>24.05</v>
      </c>
      <c r="I67">
        <v>28.15</v>
      </c>
      <c r="J67">
        <v>32.25</v>
      </c>
      <c r="K67">
        <v>36.35</v>
      </c>
      <c r="L67">
        <v>40.450000000000003</v>
      </c>
      <c r="M67">
        <v>44.55</v>
      </c>
      <c r="N67">
        <v>48.65</v>
      </c>
      <c r="O67">
        <v>52.75</v>
      </c>
      <c r="P67">
        <v>56.17</v>
      </c>
      <c r="Q67">
        <v>58.9</v>
      </c>
      <c r="R67">
        <v>61.63</v>
      </c>
      <c r="S67">
        <v>63</v>
      </c>
      <c r="T67" t="s">
        <v>32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 t="s">
        <v>32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</row>
    <row r="68" spans="1:59" x14ac:dyDescent="0.25">
      <c r="A68">
        <v>1.5</v>
      </c>
      <c r="B68">
        <v>2.86</v>
      </c>
      <c r="C68">
        <v>5.6</v>
      </c>
      <c r="D68">
        <v>8.33</v>
      </c>
      <c r="E68">
        <v>11.75</v>
      </c>
      <c r="F68">
        <v>15.85</v>
      </c>
      <c r="G68">
        <v>19.95</v>
      </c>
      <c r="H68">
        <v>24.05</v>
      </c>
      <c r="I68">
        <v>28.15</v>
      </c>
      <c r="J68">
        <v>32.25</v>
      </c>
      <c r="K68">
        <v>36.35</v>
      </c>
      <c r="L68">
        <v>40.450000000000003</v>
      </c>
      <c r="M68">
        <v>44.55</v>
      </c>
      <c r="N68">
        <v>48.65</v>
      </c>
      <c r="O68">
        <v>52.75</v>
      </c>
      <c r="P68">
        <v>56.17</v>
      </c>
      <c r="Q68">
        <v>58.9</v>
      </c>
      <c r="R68">
        <v>61.63</v>
      </c>
      <c r="S68">
        <v>63</v>
      </c>
      <c r="T68" t="s">
        <v>32</v>
      </c>
      <c r="U68">
        <v>0</v>
      </c>
      <c r="V68">
        <v>59.975253575784002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 t="s">
        <v>32</v>
      </c>
      <c r="AO68">
        <v>0</v>
      </c>
      <c r="AP68">
        <v>-19.058802802986001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</row>
    <row r="69" spans="1:59" x14ac:dyDescent="0.25">
      <c r="A69">
        <v>1.5</v>
      </c>
      <c r="B69">
        <v>2.86</v>
      </c>
      <c r="C69">
        <v>5.6</v>
      </c>
      <c r="D69">
        <v>8.33</v>
      </c>
      <c r="E69">
        <v>11.75</v>
      </c>
      <c r="F69">
        <v>15.85</v>
      </c>
      <c r="G69">
        <v>19.95</v>
      </c>
      <c r="H69">
        <v>24.05</v>
      </c>
      <c r="I69">
        <v>28.15</v>
      </c>
      <c r="J69">
        <v>32.25</v>
      </c>
      <c r="K69">
        <v>36.35</v>
      </c>
      <c r="L69">
        <v>40.450000000000003</v>
      </c>
      <c r="M69">
        <v>44.55</v>
      </c>
      <c r="N69">
        <v>48.65</v>
      </c>
      <c r="O69">
        <v>52.75</v>
      </c>
      <c r="P69">
        <v>56.17</v>
      </c>
      <c r="Q69">
        <v>58.9</v>
      </c>
      <c r="R69">
        <v>61.63</v>
      </c>
      <c r="S69">
        <v>63</v>
      </c>
      <c r="T69" t="s">
        <v>32</v>
      </c>
      <c r="U69">
        <v>0</v>
      </c>
      <c r="V69">
        <v>59.975253575784002</v>
      </c>
      <c r="W69">
        <v>80.909053695557105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 t="s">
        <v>32</v>
      </c>
      <c r="AO69">
        <v>0</v>
      </c>
      <c r="AP69">
        <v>-19.058802802986001</v>
      </c>
      <c r="AQ69">
        <v>-50.343411188393397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</row>
    <row r="70" spans="1:59" x14ac:dyDescent="0.25">
      <c r="A70">
        <v>1.5</v>
      </c>
      <c r="B70">
        <v>2.86</v>
      </c>
      <c r="C70">
        <v>5.6</v>
      </c>
      <c r="D70">
        <v>8.33</v>
      </c>
      <c r="E70">
        <v>11.75</v>
      </c>
      <c r="F70">
        <v>15.85</v>
      </c>
      <c r="G70">
        <v>19.95</v>
      </c>
      <c r="H70">
        <v>24.05</v>
      </c>
      <c r="I70">
        <v>28.15</v>
      </c>
      <c r="J70">
        <v>32.25</v>
      </c>
      <c r="K70">
        <v>36.35</v>
      </c>
      <c r="L70">
        <v>40.450000000000003</v>
      </c>
      <c r="M70">
        <v>44.55</v>
      </c>
      <c r="N70">
        <v>48.65</v>
      </c>
      <c r="O70">
        <v>52.75</v>
      </c>
      <c r="P70">
        <v>56.17</v>
      </c>
      <c r="Q70">
        <v>58.9</v>
      </c>
      <c r="R70">
        <v>61.63</v>
      </c>
      <c r="S70">
        <v>63</v>
      </c>
      <c r="T70" t="s">
        <v>32</v>
      </c>
      <c r="U70">
        <v>0</v>
      </c>
      <c r="V70">
        <v>59.975253575784002</v>
      </c>
      <c r="W70">
        <v>80.909053695557105</v>
      </c>
      <c r="X70">
        <v>74.586295355011899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 t="s">
        <v>32</v>
      </c>
      <c r="AO70">
        <v>0</v>
      </c>
      <c r="AP70">
        <v>-19.058802802986001</v>
      </c>
      <c r="AQ70">
        <v>-50.343411188393397</v>
      </c>
      <c r="AR70">
        <v>-69.033760034033904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</row>
    <row r="71" spans="1:59" x14ac:dyDescent="0.25">
      <c r="A71">
        <v>1.5</v>
      </c>
      <c r="B71">
        <v>2.86</v>
      </c>
      <c r="C71">
        <v>5.6</v>
      </c>
      <c r="D71">
        <v>8.33</v>
      </c>
      <c r="E71">
        <v>11.75</v>
      </c>
      <c r="F71">
        <v>15.85</v>
      </c>
      <c r="G71">
        <v>19.95</v>
      </c>
      <c r="H71">
        <v>24.05</v>
      </c>
      <c r="I71">
        <v>28.15</v>
      </c>
      <c r="J71">
        <v>32.25</v>
      </c>
      <c r="K71">
        <v>36.35</v>
      </c>
      <c r="L71">
        <v>40.450000000000003</v>
      </c>
      <c r="M71">
        <v>44.55</v>
      </c>
      <c r="N71">
        <v>48.65</v>
      </c>
      <c r="O71">
        <v>52.75</v>
      </c>
      <c r="P71">
        <v>56.17</v>
      </c>
      <c r="Q71">
        <v>58.9</v>
      </c>
      <c r="R71">
        <v>61.63</v>
      </c>
      <c r="S71">
        <v>63</v>
      </c>
      <c r="T71" t="s">
        <v>32</v>
      </c>
      <c r="U71">
        <v>0</v>
      </c>
      <c r="V71">
        <v>59.975253575784002</v>
      </c>
      <c r="W71">
        <v>80.909053695557105</v>
      </c>
      <c r="X71">
        <v>74.586295355011899</v>
      </c>
      <c r="Y71">
        <v>450.33464539678499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 t="s">
        <v>32</v>
      </c>
      <c r="AO71">
        <v>0</v>
      </c>
      <c r="AP71">
        <v>-19.058802802986001</v>
      </c>
      <c r="AQ71">
        <v>-50.343411188393397</v>
      </c>
      <c r="AR71">
        <v>-69.033760034033904</v>
      </c>
      <c r="AS71">
        <v>173.21175592923501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</row>
    <row r="72" spans="1:59" x14ac:dyDescent="0.25">
      <c r="A72">
        <v>1.5</v>
      </c>
      <c r="B72">
        <v>2.86</v>
      </c>
      <c r="C72">
        <v>5.6</v>
      </c>
      <c r="D72">
        <v>8.33</v>
      </c>
      <c r="E72">
        <v>11.75</v>
      </c>
      <c r="F72">
        <v>15.85</v>
      </c>
      <c r="G72">
        <v>19.95</v>
      </c>
      <c r="H72">
        <v>24.05</v>
      </c>
      <c r="I72">
        <v>28.15</v>
      </c>
      <c r="J72">
        <v>32.25</v>
      </c>
      <c r="K72">
        <v>36.35</v>
      </c>
      <c r="L72">
        <v>40.450000000000003</v>
      </c>
      <c r="M72">
        <v>44.55</v>
      </c>
      <c r="N72">
        <v>48.65</v>
      </c>
      <c r="O72">
        <v>52.75</v>
      </c>
      <c r="P72">
        <v>56.17</v>
      </c>
      <c r="Q72">
        <v>58.9</v>
      </c>
      <c r="R72">
        <v>61.63</v>
      </c>
      <c r="S72">
        <v>63</v>
      </c>
      <c r="T72" t="s">
        <v>32</v>
      </c>
      <c r="U72">
        <v>0</v>
      </c>
      <c r="V72">
        <v>59.975253575784002</v>
      </c>
      <c r="W72">
        <v>80.909053695557105</v>
      </c>
      <c r="X72">
        <v>74.586295355011899</v>
      </c>
      <c r="Y72">
        <v>450.33464539678499</v>
      </c>
      <c r="Z72">
        <v>1023.45521710104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 t="s">
        <v>32</v>
      </c>
      <c r="AO72">
        <v>0</v>
      </c>
      <c r="AP72">
        <v>-19.058802802986001</v>
      </c>
      <c r="AQ72">
        <v>-50.343411188393397</v>
      </c>
      <c r="AR72">
        <v>-69.033760034033904</v>
      </c>
      <c r="AS72">
        <v>173.21175592923501</v>
      </c>
      <c r="AT72">
        <v>394.83659616554502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</row>
    <row r="73" spans="1:59" x14ac:dyDescent="0.25">
      <c r="A73">
        <v>1.5</v>
      </c>
      <c r="B73">
        <v>2.86</v>
      </c>
      <c r="C73">
        <v>5.6</v>
      </c>
      <c r="D73">
        <v>8.33</v>
      </c>
      <c r="E73">
        <v>11.75</v>
      </c>
      <c r="F73">
        <v>15.85</v>
      </c>
      <c r="G73">
        <v>19.95</v>
      </c>
      <c r="H73">
        <v>24.05</v>
      </c>
      <c r="I73">
        <v>28.15</v>
      </c>
      <c r="J73">
        <v>32.25</v>
      </c>
      <c r="K73">
        <v>36.35</v>
      </c>
      <c r="L73">
        <v>40.450000000000003</v>
      </c>
      <c r="M73">
        <v>44.55</v>
      </c>
      <c r="N73">
        <v>48.65</v>
      </c>
      <c r="O73">
        <v>52.75</v>
      </c>
      <c r="P73">
        <v>56.17</v>
      </c>
      <c r="Q73">
        <v>58.9</v>
      </c>
      <c r="R73">
        <v>61.63</v>
      </c>
      <c r="S73">
        <v>63</v>
      </c>
      <c r="T73" t="s">
        <v>32</v>
      </c>
      <c r="U73">
        <v>0</v>
      </c>
      <c r="V73">
        <v>59.975253575784002</v>
      </c>
      <c r="W73">
        <v>80.909053695557105</v>
      </c>
      <c r="X73">
        <v>74.586295355011899</v>
      </c>
      <c r="Y73">
        <v>450.33464539678499</v>
      </c>
      <c r="Z73">
        <v>1023.45521710104</v>
      </c>
      <c r="AA73">
        <v>1248.41204814347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 t="s">
        <v>32</v>
      </c>
      <c r="AO73">
        <v>0</v>
      </c>
      <c r="AP73">
        <v>-19.058802802986001</v>
      </c>
      <c r="AQ73">
        <v>-50.343411188393397</v>
      </c>
      <c r="AR73">
        <v>-69.033760034033904</v>
      </c>
      <c r="AS73">
        <v>173.21175592923501</v>
      </c>
      <c r="AT73">
        <v>394.83659616554502</v>
      </c>
      <c r="AU73">
        <v>396.33999283772198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</row>
    <row r="74" spans="1:59" x14ac:dyDescent="0.25">
      <c r="A74">
        <v>1.5</v>
      </c>
      <c r="B74">
        <v>2.86</v>
      </c>
      <c r="C74">
        <v>5.6</v>
      </c>
      <c r="D74">
        <v>8.33</v>
      </c>
      <c r="E74">
        <v>11.75</v>
      </c>
      <c r="F74">
        <v>15.85</v>
      </c>
      <c r="G74">
        <v>19.95</v>
      </c>
      <c r="H74">
        <v>24.05</v>
      </c>
      <c r="I74">
        <v>28.15</v>
      </c>
      <c r="J74">
        <v>32.25</v>
      </c>
      <c r="K74">
        <v>36.35</v>
      </c>
      <c r="L74">
        <v>40.450000000000003</v>
      </c>
      <c r="M74">
        <v>44.55</v>
      </c>
      <c r="N74">
        <v>48.65</v>
      </c>
      <c r="O74">
        <v>52.75</v>
      </c>
      <c r="P74">
        <v>56.17</v>
      </c>
      <c r="Q74">
        <v>58.9</v>
      </c>
      <c r="R74">
        <v>61.63</v>
      </c>
      <c r="S74">
        <v>63</v>
      </c>
      <c r="T74" t="s">
        <v>32</v>
      </c>
      <c r="U74">
        <v>0</v>
      </c>
      <c r="V74">
        <v>59.975253575784002</v>
      </c>
      <c r="W74">
        <v>80.909053695557105</v>
      </c>
      <c r="X74">
        <v>74.586295355011899</v>
      </c>
      <c r="Y74">
        <v>450.33464539678499</v>
      </c>
      <c r="Z74">
        <v>1023.45521710104</v>
      </c>
      <c r="AA74">
        <v>1248.41204814347</v>
      </c>
      <c r="AB74">
        <v>1493.88650961854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 t="s">
        <v>32</v>
      </c>
      <c r="AO74">
        <v>0</v>
      </c>
      <c r="AP74">
        <v>-19.058802802986001</v>
      </c>
      <c r="AQ74">
        <v>-50.343411188393397</v>
      </c>
      <c r="AR74">
        <v>-69.033760034033904</v>
      </c>
      <c r="AS74">
        <v>173.21175592923501</v>
      </c>
      <c r="AT74">
        <v>394.83659616554502</v>
      </c>
      <c r="AU74">
        <v>396.33999283772198</v>
      </c>
      <c r="AV74">
        <v>398.28902115747098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</row>
    <row r="75" spans="1:59" x14ac:dyDescent="0.25">
      <c r="A75">
        <v>1.5</v>
      </c>
      <c r="B75">
        <v>2.86</v>
      </c>
      <c r="C75">
        <v>5.6</v>
      </c>
      <c r="D75">
        <v>8.33</v>
      </c>
      <c r="E75">
        <v>11.75</v>
      </c>
      <c r="F75">
        <v>15.85</v>
      </c>
      <c r="G75">
        <v>19.95</v>
      </c>
      <c r="H75">
        <v>24.05</v>
      </c>
      <c r="I75">
        <v>28.15</v>
      </c>
      <c r="J75">
        <v>32.25</v>
      </c>
      <c r="K75">
        <v>36.35</v>
      </c>
      <c r="L75">
        <v>40.450000000000003</v>
      </c>
      <c r="M75">
        <v>44.55</v>
      </c>
      <c r="N75">
        <v>48.65</v>
      </c>
      <c r="O75">
        <v>52.75</v>
      </c>
      <c r="P75">
        <v>56.17</v>
      </c>
      <c r="Q75">
        <v>58.9</v>
      </c>
      <c r="R75">
        <v>61.63</v>
      </c>
      <c r="S75">
        <v>63</v>
      </c>
      <c r="T75" t="s">
        <v>32</v>
      </c>
      <c r="U75">
        <v>0</v>
      </c>
      <c r="V75">
        <v>59.975253575784002</v>
      </c>
      <c r="W75">
        <v>80.909053695557105</v>
      </c>
      <c r="X75">
        <v>74.586295355011899</v>
      </c>
      <c r="Y75">
        <v>450.33464539678499</v>
      </c>
      <c r="Z75">
        <v>1023.45521710104</v>
      </c>
      <c r="AA75">
        <v>1248.41204814347</v>
      </c>
      <c r="AB75">
        <v>1493.88650961854</v>
      </c>
      <c r="AC75">
        <v>1831.4671787432901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 t="s">
        <v>32</v>
      </c>
      <c r="AO75">
        <v>0</v>
      </c>
      <c r="AP75">
        <v>-19.058802802986001</v>
      </c>
      <c r="AQ75">
        <v>-50.343411188393397</v>
      </c>
      <c r="AR75">
        <v>-69.033760034033904</v>
      </c>
      <c r="AS75">
        <v>173.21175592923501</v>
      </c>
      <c r="AT75">
        <v>394.83659616554502</v>
      </c>
      <c r="AU75">
        <v>396.33999283772198</v>
      </c>
      <c r="AV75">
        <v>398.28902115747098</v>
      </c>
      <c r="AW75">
        <v>412.12351645193002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</row>
    <row r="76" spans="1:59" x14ac:dyDescent="0.25">
      <c r="A76">
        <v>1.5</v>
      </c>
      <c r="B76">
        <v>2.86</v>
      </c>
      <c r="C76">
        <v>5.6</v>
      </c>
      <c r="D76">
        <v>8.33</v>
      </c>
      <c r="E76">
        <v>11.75</v>
      </c>
      <c r="F76">
        <v>15.85</v>
      </c>
      <c r="G76">
        <v>19.95</v>
      </c>
      <c r="H76">
        <v>24.05</v>
      </c>
      <c r="I76">
        <v>28.15</v>
      </c>
      <c r="J76">
        <v>32.25</v>
      </c>
      <c r="K76">
        <v>36.35</v>
      </c>
      <c r="L76">
        <v>40.450000000000003</v>
      </c>
      <c r="M76">
        <v>44.55</v>
      </c>
      <c r="N76">
        <v>48.65</v>
      </c>
      <c r="O76">
        <v>52.75</v>
      </c>
      <c r="P76">
        <v>56.17</v>
      </c>
      <c r="Q76">
        <v>58.9</v>
      </c>
      <c r="R76">
        <v>61.63</v>
      </c>
      <c r="S76">
        <v>63</v>
      </c>
      <c r="T76" t="s">
        <v>32</v>
      </c>
      <c r="U76">
        <v>0</v>
      </c>
      <c r="V76">
        <v>59.975253575784002</v>
      </c>
      <c r="W76">
        <v>80.909053695557105</v>
      </c>
      <c r="X76">
        <v>74.586295355011899</v>
      </c>
      <c r="Y76">
        <v>450.33464539678499</v>
      </c>
      <c r="Z76">
        <v>1023.45521710104</v>
      </c>
      <c r="AA76">
        <v>1248.41204814347</v>
      </c>
      <c r="AB76">
        <v>1493.88650961854</v>
      </c>
      <c r="AC76">
        <v>1831.4671787432901</v>
      </c>
      <c r="AD76">
        <v>2136.2872936916601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 t="s">
        <v>32</v>
      </c>
      <c r="AO76">
        <v>0</v>
      </c>
      <c r="AP76">
        <v>-19.058802802986001</v>
      </c>
      <c r="AQ76">
        <v>-50.343411188393397</v>
      </c>
      <c r="AR76">
        <v>-69.033760034033904</v>
      </c>
      <c r="AS76">
        <v>173.21175592923501</v>
      </c>
      <c r="AT76">
        <v>394.83659616554502</v>
      </c>
      <c r="AU76">
        <v>396.33999283772198</v>
      </c>
      <c r="AV76">
        <v>398.28902115747098</v>
      </c>
      <c r="AW76">
        <v>412.12351645193002</v>
      </c>
      <c r="AX76">
        <v>416.54743359927397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</row>
    <row r="77" spans="1:59" x14ac:dyDescent="0.25">
      <c r="A77">
        <v>1.5</v>
      </c>
      <c r="B77">
        <v>2.86</v>
      </c>
      <c r="C77">
        <v>5.6</v>
      </c>
      <c r="D77">
        <v>8.33</v>
      </c>
      <c r="E77">
        <v>11.75</v>
      </c>
      <c r="F77">
        <v>15.85</v>
      </c>
      <c r="G77">
        <v>19.95</v>
      </c>
      <c r="H77">
        <v>24.05</v>
      </c>
      <c r="I77">
        <v>28.15</v>
      </c>
      <c r="J77">
        <v>32.25</v>
      </c>
      <c r="K77">
        <v>36.35</v>
      </c>
      <c r="L77">
        <v>40.450000000000003</v>
      </c>
      <c r="M77">
        <v>44.55</v>
      </c>
      <c r="N77">
        <v>48.65</v>
      </c>
      <c r="O77">
        <v>52.75</v>
      </c>
      <c r="P77">
        <v>56.17</v>
      </c>
      <c r="Q77">
        <v>58.9</v>
      </c>
      <c r="R77">
        <v>61.63</v>
      </c>
      <c r="S77">
        <v>63</v>
      </c>
      <c r="T77" t="s">
        <v>32</v>
      </c>
      <c r="U77">
        <v>0</v>
      </c>
      <c r="V77">
        <v>59.975253575784002</v>
      </c>
      <c r="W77">
        <v>80.909053695557105</v>
      </c>
      <c r="X77">
        <v>74.586295355011899</v>
      </c>
      <c r="Y77">
        <v>450.33464539678499</v>
      </c>
      <c r="Z77">
        <v>1023.45521710104</v>
      </c>
      <c r="AA77">
        <v>1248.41204814347</v>
      </c>
      <c r="AB77">
        <v>1493.88650961854</v>
      </c>
      <c r="AC77">
        <v>1831.4671787432901</v>
      </c>
      <c r="AD77">
        <v>2136.2872936916601</v>
      </c>
      <c r="AE77">
        <v>2522.7402354638298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 t="s">
        <v>32</v>
      </c>
      <c r="AO77">
        <v>0</v>
      </c>
      <c r="AP77">
        <v>-19.058802802986001</v>
      </c>
      <c r="AQ77">
        <v>-50.343411188393397</v>
      </c>
      <c r="AR77">
        <v>-69.033760034033904</v>
      </c>
      <c r="AS77">
        <v>173.21175592923501</v>
      </c>
      <c r="AT77">
        <v>394.83659616554502</v>
      </c>
      <c r="AU77">
        <v>396.33999283772198</v>
      </c>
      <c r="AV77">
        <v>398.28902115747098</v>
      </c>
      <c r="AW77">
        <v>412.12351645193002</v>
      </c>
      <c r="AX77">
        <v>416.54743359927397</v>
      </c>
      <c r="AY77">
        <v>424.97585883499602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</row>
    <row r="78" spans="1:59" x14ac:dyDescent="0.25">
      <c r="A78">
        <v>1.5</v>
      </c>
      <c r="B78">
        <v>2.86</v>
      </c>
      <c r="C78">
        <v>5.6</v>
      </c>
      <c r="D78">
        <v>8.33</v>
      </c>
      <c r="E78">
        <v>11.75</v>
      </c>
      <c r="F78">
        <v>15.85</v>
      </c>
      <c r="G78">
        <v>19.95</v>
      </c>
      <c r="H78">
        <v>24.05</v>
      </c>
      <c r="I78">
        <v>28.15</v>
      </c>
      <c r="J78">
        <v>32.25</v>
      </c>
      <c r="K78">
        <v>36.35</v>
      </c>
      <c r="L78">
        <v>40.450000000000003</v>
      </c>
      <c r="M78">
        <v>44.55</v>
      </c>
      <c r="N78">
        <v>48.65</v>
      </c>
      <c r="O78">
        <v>52.75</v>
      </c>
      <c r="P78">
        <v>56.17</v>
      </c>
      <c r="Q78">
        <v>58.9</v>
      </c>
      <c r="R78">
        <v>61.63</v>
      </c>
      <c r="S78">
        <v>63</v>
      </c>
      <c r="T78" t="s">
        <v>32</v>
      </c>
      <c r="U78">
        <v>0</v>
      </c>
      <c r="V78">
        <v>59.975253575784002</v>
      </c>
      <c r="W78">
        <v>80.909053695557105</v>
      </c>
      <c r="X78">
        <v>74.586295355011899</v>
      </c>
      <c r="Y78">
        <v>450.33464539678499</v>
      </c>
      <c r="Z78">
        <v>1023.45521710104</v>
      </c>
      <c r="AA78">
        <v>1248.41204814347</v>
      </c>
      <c r="AB78">
        <v>1493.88650961854</v>
      </c>
      <c r="AC78">
        <v>1831.4671787432901</v>
      </c>
      <c r="AD78">
        <v>2136.2872936916601</v>
      </c>
      <c r="AE78">
        <v>2522.7402354638298</v>
      </c>
      <c r="AF78">
        <v>2896.7297404126598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 t="s">
        <v>32</v>
      </c>
      <c r="AO78">
        <v>0</v>
      </c>
      <c r="AP78">
        <v>-19.058802802986001</v>
      </c>
      <c r="AQ78">
        <v>-50.343411188393397</v>
      </c>
      <c r="AR78">
        <v>-69.033760034033904</v>
      </c>
      <c r="AS78">
        <v>173.21175592923501</v>
      </c>
      <c r="AT78">
        <v>394.83659616554502</v>
      </c>
      <c r="AU78">
        <v>396.33999283772198</v>
      </c>
      <c r="AV78">
        <v>398.28902115747098</v>
      </c>
      <c r="AW78">
        <v>412.12351645193002</v>
      </c>
      <c r="AX78">
        <v>416.54743359927397</v>
      </c>
      <c r="AY78">
        <v>424.97585883499602</v>
      </c>
      <c r="AZ78">
        <v>429.662918431197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</row>
    <row r="79" spans="1:59" x14ac:dyDescent="0.25">
      <c r="A79">
        <v>1.5</v>
      </c>
      <c r="B79">
        <v>2.86</v>
      </c>
      <c r="C79">
        <v>5.6</v>
      </c>
      <c r="D79">
        <v>8.33</v>
      </c>
      <c r="E79">
        <v>11.75</v>
      </c>
      <c r="F79">
        <v>15.85</v>
      </c>
      <c r="G79">
        <v>19.95</v>
      </c>
      <c r="H79">
        <v>24.05</v>
      </c>
      <c r="I79">
        <v>28.15</v>
      </c>
      <c r="J79">
        <v>32.25</v>
      </c>
      <c r="K79">
        <v>36.35</v>
      </c>
      <c r="L79">
        <v>40.450000000000003</v>
      </c>
      <c r="M79">
        <v>44.55</v>
      </c>
      <c r="N79">
        <v>48.65</v>
      </c>
      <c r="O79">
        <v>52.75</v>
      </c>
      <c r="P79">
        <v>56.17</v>
      </c>
      <c r="Q79">
        <v>58.9</v>
      </c>
      <c r="R79">
        <v>61.63</v>
      </c>
      <c r="S79">
        <v>63</v>
      </c>
      <c r="T79" t="s">
        <v>32</v>
      </c>
      <c r="U79">
        <v>0</v>
      </c>
      <c r="V79">
        <v>59.975253575784002</v>
      </c>
      <c r="W79">
        <v>80.909053695557105</v>
      </c>
      <c r="X79">
        <v>74.586295355011899</v>
      </c>
      <c r="Y79">
        <v>450.33464539678499</v>
      </c>
      <c r="Z79">
        <v>1023.45521710104</v>
      </c>
      <c r="AA79">
        <v>1248.41204814347</v>
      </c>
      <c r="AB79">
        <v>1493.88650961854</v>
      </c>
      <c r="AC79">
        <v>1831.4671787432901</v>
      </c>
      <c r="AD79">
        <v>2136.2872936916601</v>
      </c>
      <c r="AE79">
        <v>2522.7402354638298</v>
      </c>
      <c r="AF79">
        <v>2896.7297404126598</v>
      </c>
      <c r="AG79">
        <v>3088.2164066733999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 t="s">
        <v>32</v>
      </c>
      <c r="AO79">
        <v>0</v>
      </c>
      <c r="AP79">
        <v>-19.058802802986001</v>
      </c>
      <c r="AQ79">
        <v>-50.343411188393397</v>
      </c>
      <c r="AR79">
        <v>-69.033760034033904</v>
      </c>
      <c r="AS79">
        <v>173.21175592923501</v>
      </c>
      <c r="AT79">
        <v>394.83659616554502</v>
      </c>
      <c r="AU79">
        <v>396.33999283772198</v>
      </c>
      <c r="AV79">
        <v>398.28902115747098</v>
      </c>
      <c r="AW79">
        <v>412.12351645193002</v>
      </c>
      <c r="AX79">
        <v>416.54743359927397</v>
      </c>
      <c r="AY79">
        <v>424.97585883499602</v>
      </c>
      <c r="AZ79">
        <v>429.662918431197</v>
      </c>
      <c r="BA79">
        <v>426.57772822497498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</row>
    <row r="80" spans="1:59" x14ac:dyDescent="0.25">
      <c r="A80">
        <v>1.5</v>
      </c>
      <c r="B80">
        <v>2.86</v>
      </c>
      <c r="C80">
        <v>5.6</v>
      </c>
      <c r="D80">
        <v>8.33</v>
      </c>
      <c r="E80">
        <v>11.75</v>
      </c>
      <c r="F80">
        <v>15.85</v>
      </c>
      <c r="G80">
        <v>19.95</v>
      </c>
      <c r="H80">
        <v>24.05</v>
      </c>
      <c r="I80">
        <v>28.15</v>
      </c>
      <c r="J80">
        <v>32.25</v>
      </c>
      <c r="K80">
        <v>36.35</v>
      </c>
      <c r="L80">
        <v>40.450000000000003</v>
      </c>
      <c r="M80">
        <v>44.55</v>
      </c>
      <c r="N80">
        <v>48.65</v>
      </c>
      <c r="O80">
        <v>52.75</v>
      </c>
      <c r="P80">
        <v>56.17</v>
      </c>
      <c r="Q80">
        <v>58.9</v>
      </c>
      <c r="R80">
        <v>61.63</v>
      </c>
      <c r="S80">
        <v>63</v>
      </c>
      <c r="T80" t="s">
        <v>32</v>
      </c>
      <c r="U80">
        <v>0</v>
      </c>
      <c r="V80">
        <v>59.975253575784002</v>
      </c>
      <c r="W80">
        <v>80.909053695557105</v>
      </c>
      <c r="X80">
        <v>74.586295355011899</v>
      </c>
      <c r="Y80">
        <v>450.33464539678499</v>
      </c>
      <c r="Z80">
        <v>1023.45521710104</v>
      </c>
      <c r="AA80">
        <v>1248.41204814347</v>
      </c>
      <c r="AB80">
        <v>1493.88650961854</v>
      </c>
      <c r="AC80">
        <v>1831.4671787432901</v>
      </c>
      <c r="AD80">
        <v>2136.2872936916601</v>
      </c>
      <c r="AE80">
        <v>2522.7402354638298</v>
      </c>
      <c r="AF80">
        <v>2896.7297404126598</v>
      </c>
      <c r="AG80">
        <v>3088.2164066733999</v>
      </c>
      <c r="AH80">
        <v>3389.6433061693301</v>
      </c>
      <c r="AI80">
        <v>0</v>
      </c>
      <c r="AJ80">
        <v>0</v>
      </c>
      <c r="AK80">
        <v>0</v>
      </c>
      <c r="AL80">
        <v>0</v>
      </c>
      <c r="AM80">
        <v>0</v>
      </c>
      <c r="AN80" t="s">
        <v>32</v>
      </c>
      <c r="AO80">
        <v>0</v>
      </c>
      <c r="AP80">
        <v>-19.058802802986001</v>
      </c>
      <c r="AQ80">
        <v>-50.343411188393397</v>
      </c>
      <c r="AR80">
        <v>-69.033760034033904</v>
      </c>
      <c r="AS80">
        <v>173.21175592923501</v>
      </c>
      <c r="AT80">
        <v>394.83659616554502</v>
      </c>
      <c r="AU80">
        <v>396.33999283772198</v>
      </c>
      <c r="AV80">
        <v>398.28902115747098</v>
      </c>
      <c r="AW80">
        <v>412.12351645193002</v>
      </c>
      <c r="AX80">
        <v>416.54743359927397</v>
      </c>
      <c r="AY80">
        <v>424.97585883499602</v>
      </c>
      <c r="AZ80">
        <v>429.662918431197</v>
      </c>
      <c r="BA80">
        <v>426.57772822497498</v>
      </c>
      <c r="BB80">
        <v>423.28189310826099</v>
      </c>
      <c r="BC80">
        <v>0</v>
      </c>
      <c r="BD80">
        <v>0</v>
      </c>
      <c r="BE80">
        <v>0</v>
      </c>
      <c r="BF80">
        <v>0</v>
      </c>
      <c r="BG80">
        <v>0</v>
      </c>
    </row>
    <row r="81" spans="1:59" x14ac:dyDescent="0.25">
      <c r="A81">
        <v>1.5</v>
      </c>
      <c r="B81">
        <v>2.86</v>
      </c>
      <c r="C81">
        <v>5.6</v>
      </c>
      <c r="D81">
        <v>8.33</v>
      </c>
      <c r="E81">
        <v>11.75</v>
      </c>
      <c r="F81">
        <v>15.85</v>
      </c>
      <c r="G81">
        <v>19.95</v>
      </c>
      <c r="H81">
        <v>24.05</v>
      </c>
      <c r="I81">
        <v>28.15</v>
      </c>
      <c r="J81">
        <v>32.25</v>
      </c>
      <c r="K81">
        <v>36.35</v>
      </c>
      <c r="L81">
        <v>40.450000000000003</v>
      </c>
      <c r="M81">
        <v>44.55</v>
      </c>
      <c r="N81">
        <v>48.65</v>
      </c>
      <c r="O81">
        <v>52.75</v>
      </c>
      <c r="P81">
        <v>56.17</v>
      </c>
      <c r="Q81">
        <v>58.9</v>
      </c>
      <c r="R81">
        <v>61.63</v>
      </c>
      <c r="S81">
        <v>63</v>
      </c>
      <c r="T81" t="s">
        <v>32</v>
      </c>
      <c r="U81">
        <v>0</v>
      </c>
      <c r="V81">
        <v>59.975253575784002</v>
      </c>
      <c r="W81">
        <v>80.909053695557105</v>
      </c>
      <c r="X81">
        <v>74.586295355011899</v>
      </c>
      <c r="Y81">
        <v>450.33464539678499</v>
      </c>
      <c r="Z81">
        <v>1023.45521710104</v>
      </c>
      <c r="AA81">
        <v>1248.41204814347</v>
      </c>
      <c r="AB81">
        <v>1493.88650961854</v>
      </c>
      <c r="AC81">
        <v>1831.4671787432901</v>
      </c>
      <c r="AD81">
        <v>2136.2872936916601</v>
      </c>
      <c r="AE81">
        <v>2522.7402354638298</v>
      </c>
      <c r="AF81">
        <v>2896.7297404126598</v>
      </c>
      <c r="AG81">
        <v>3088.2164066733999</v>
      </c>
      <c r="AH81">
        <v>3389.6433061693301</v>
      </c>
      <c r="AI81">
        <v>3660.6005284788198</v>
      </c>
      <c r="AJ81">
        <v>0</v>
      </c>
      <c r="AK81">
        <v>0</v>
      </c>
      <c r="AL81">
        <v>0</v>
      </c>
      <c r="AM81">
        <v>0</v>
      </c>
      <c r="AN81" t="s">
        <v>32</v>
      </c>
      <c r="AO81">
        <v>0</v>
      </c>
      <c r="AP81">
        <v>-19.058802802986001</v>
      </c>
      <c r="AQ81">
        <v>-50.343411188393397</v>
      </c>
      <c r="AR81">
        <v>-69.033760034033904</v>
      </c>
      <c r="AS81">
        <v>173.21175592923501</v>
      </c>
      <c r="AT81">
        <v>394.83659616554502</v>
      </c>
      <c r="AU81">
        <v>396.33999283772198</v>
      </c>
      <c r="AV81">
        <v>398.28902115747098</v>
      </c>
      <c r="AW81">
        <v>412.12351645193002</v>
      </c>
      <c r="AX81">
        <v>416.54743359927397</v>
      </c>
      <c r="AY81">
        <v>424.97585883499602</v>
      </c>
      <c r="AZ81">
        <v>429.662918431197</v>
      </c>
      <c r="BA81">
        <v>426.57772822497498</v>
      </c>
      <c r="BB81">
        <v>423.28189310826099</v>
      </c>
      <c r="BC81">
        <v>412.59293209287199</v>
      </c>
      <c r="BD81">
        <v>0</v>
      </c>
      <c r="BE81">
        <v>0</v>
      </c>
      <c r="BF81">
        <v>0</v>
      </c>
      <c r="BG81">
        <v>0</v>
      </c>
    </row>
    <row r="82" spans="1:59" x14ac:dyDescent="0.25">
      <c r="A82">
        <v>1.5</v>
      </c>
      <c r="B82">
        <v>2.86</v>
      </c>
      <c r="C82">
        <v>5.6</v>
      </c>
      <c r="D82">
        <v>8.33</v>
      </c>
      <c r="E82">
        <v>11.75</v>
      </c>
      <c r="F82">
        <v>15.85</v>
      </c>
      <c r="G82">
        <v>19.95</v>
      </c>
      <c r="H82">
        <v>24.05</v>
      </c>
      <c r="I82">
        <v>28.15</v>
      </c>
      <c r="J82">
        <v>32.25</v>
      </c>
      <c r="K82">
        <v>36.35</v>
      </c>
      <c r="L82">
        <v>40.450000000000003</v>
      </c>
      <c r="M82">
        <v>44.55</v>
      </c>
      <c r="N82">
        <v>48.65</v>
      </c>
      <c r="O82">
        <v>52.75</v>
      </c>
      <c r="P82">
        <v>56.17</v>
      </c>
      <c r="Q82">
        <v>58.9</v>
      </c>
      <c r="R82">
        <v>61.63</v>
      </c>
      <c r="S82">
        <v>63</v>
      </c>
      <c r="T82" t="s">
        <v>32</v>
      </c>
      <c r="U82">
        <v>0</v>
      </c>
      <c r="V82">
        <v>59.975253575784002</v>
      </c>
      <c r="W82">
        <v>80.909053695557105</v>
      </c>
      <c r="X82">
        <v>74.586295355011899</v>
      </c>
      <c r="Y82">
        <v>450.33464539678499</v>
      </c>
      <c r="Z82">
        <v>1023.45521710104</v>
      </c>
      <c r="AA82">
        <v>1248.41204814347</v>
      </c>
      <c r="AB82">
        <v>1493.88650961854</v>
      </c>
      <c r="AC82">
        <v>1831.4671787432901</v>
      </c>
      <c r="AD82">
        <v>2136.2872936916601</v>
      </c>
      <c r="AE82">
        <v>2522.7402354638298</v>
      </c>
      <c r="AF82">
        <v>2896.7297404126598</v>
      </c>
      <c r="AG82">
        <v>3088.2164066733999</v>
      </c>
      <c r="AH82">
        <v>3389.6433061693301</v>
      </c>
      <c r="AI82">
        <v>3660.6005284788198</v>
      </c>
      <c r="AJ82">
        <v>3831.6985721779502</v>
      </c>
      <c r="AK82">
        <v>0</v>
      </c>
      <c r="AL82">
        <v>0</v>
      </c>
      <c r="AM82">
        <v>0</v>
      </c>
      <c r="AN82" t="s">
        <v>32</v>
      </c>
      <c r="AO82">
        <v>0</v>
      </c>
      <c r="AP82">
        <v>-19.058802802986001</v>
      </c>
      <c r="AQ82">
        <v>-50.343411188393397</v>
      </c>
      <c r="AR82">
        <v>-69.033760034033904</v>
      </c>
      <c r="AS82">
        <v>173.21175592923501</v>
      </c>
      <c r="AT82">
        <v>394.83659616554502</v>
      </c>
      <c r="AU82">
        <v>396.33999283772198</v>
      </c>
      <c r="AV82">
        <v>398.28902115747098</v>
      </c>
      <c r="AW82">
        <v>412.12351645193002</v>
      </c>
      <c r="AX82">
        <v>416.54743359927397</v>
      </c>
      <c r="AY82">
        <v>424.97585883499602</v>
      </c>
      <c r="AZ82">
        <v>429.662918431197</v>
      </c>
      <c r="BA82">
        <v>426.57772822497498</v>
      </c>
      <c r="BB82">
        <v>423.28189310826099</v>
      </c>
      <c r="BC82">
        <v>412.59293209287199</v>
      </c>
      <c r="BD82">
        <v>391.45366801241897</v>
      </c>
      <c r="BE82">
        <v>0</v>
      </c>
      <c r="BF82">
        <v>0</v>
      </c>
      <c r="BG82">
        <v>0</v>
      </c>
    </row>
    <row r="83" spans="1:59" x14ac:dyDescent="0.25">
      <c r="A83">
        <v>1.5</v>
      </c>
      <c r="B83">
        <v>2.86</v>
      </c>
      <c r="C83">
        <v>5.6</v>
      </c>
      <c r="D83">
        <v>8.33</v>
      </c>
      <c r="E83">
        <v>11.75</v>
      </c>
      <c r="F83">
        <v>15.85</v>
      </c>
      <c r="G83">
        <v>19.95</v>
      </c>
      <c r="H83">
        <v>24.05</v>
      </c>
      <c r="I83">
        <v>28.15</v>
      </c>
      <c r="J83">
        <v>32.25</v>
      </c>
      <c r="K83">
        <v>36.35</v>
      </c>
      <c r="L83">
        <v>40.450000000000003</v>
      </c>
      <c r="M83">
        <v>44.55</v>
      </c>
      <c r="N83">
        <v>48.65</v>
      </c>
      <c r="O83">
        <v>52.75</v>
      </c>
      <c r="P83">
        <v>56.17</v>
      </c>
      <c r="Q83">
        <v>58.9</v>
      </c>
      <c r="R83">
        <v>61.63</v>
      </c>
      <c r="S83">
        <v>63</v>
      </c>
      <c r="T83" t="s">
        <v>32</v>
      </c>
      <c r="U83">
        <v>0</v>
      </c>
      <c r="V83">
        <v>59.975253575784002</v>
      </c>
      <c r="W83">
        <v>80.909053695557105</v>
      </c>
      <c r="X83">
        <v>74.586295355011899</v>
      </c>
      <c r="Y83">
        <v>450.33464539678499</v>
      </c>
      <c r="Z83">
        <v>1023.45521710104</v>
      </c>
      <c r="AA83">
        <v>1248.41204814347</v>
      </c>
      <c r="AB83">
        <v>1493.88650961854</v>
      </c>
      <c r="AC83">
        <v>1831.4671787432901</v>
      </c>
      <c r="AD83">
        <v>2136.2872936916601</v>
      </c>
      <c r="AE83">
        <v>2522.7402354638298</v>
      </c>
      <c r="AF83">
        <v>2896.7297404126598</v>
      </c>
      <c r="AG83">
        <v>3088.2164066733999</v>
      </c>
      <c r="AH83">
        <v>3389.6433061693301</v>
      </c>
      <c r="AI83">
        <v>3660.6005284788198</v>
      </c>
      <c r="AJ83">
        <v>3831.6985721779502</v>
      </c>
      <c r="AK83">
        <v>3783.1591547112298</v>
      </c>
      <c r="AL83">
        <v>0</v>
      </c>
      <c r="AM83">
        <v>0</v>
      </c>
      <c r="AN83" t="s">
        <v>32</v>
      </c>
      <c r="AO83">
        <v>0</v>
      </c>
      <c r="AP83">
        <v>-19.058802802986001</v>
      </c>
      <c r="AQ83">
        <v>-50.343411188393397</v>
      </c>
      <c r="AR83">
        <v>-69.033760034033904</v>
      </c>
      <c r="AS83">
        <v>173.21175592923501</v>
      </c>
      <c r="AT83">
        <v>394.83659616554502</v>
      </c>
      <c r="AU83">
        <v>396.33999283772198</v>
      </c>
      <c r="AV83">
        <v>398.28902115747098</v>
      </c>
      <c r="AW83">
        <v>412.12351645193002</v>
      </c>
      <c r="AX83">
        <v>416.54743359927397</v>
      </c>
      <c r="AY83">
        <v>424.97585883499602</v>
      </c>
      <c r="AZ83">
        <v>429.662918431197</v>
      </c>
      <c r="BA83">
        <v>426.57772822497498</v>
      </c>
      <c r="BB83">
        <v>423.28189310826099</v>
      </c>
      <c r="BC83">
        <v>412.59293209287199</v>
      </c>
      <c r="BD83">
        <v>391.45366801241897</v>
      </c>
      <c r="BE83">
        <v>351.76352030055102</v>
      </c>
      <c r="BF83">
        <v>0</v>
      </c>
      <c r="BG83">
        <v>0</v>
      </c>
    </row>
    <row r="84" spans="1:59" x14ac:dyDescent="0.25">
      <c r="A84">
        <v>1.5</v>
      </c>
      <c r="B84">
        <v>2.86</v>
      </c>
      <c r="C84">
        <v>5.6</v>
      </c>
      <c r="D84">
        <v>8.33</v>
      </c>
      <c r="E84">
        <v>11.75</v>
      </c>
      <c r="F84">
        <v>15.85</v>
      </c>
      <c r="G84">
        <v>19.95</v>
      </c>
      <c r="H84">
        <v>24.05</v>
      </c>
      <c r="I84">
        <v>28.15</v>
      </c>
      <c r="J84">
        <v>32.25</v>
      </c>
      <c r="K84">
        <v>36.35</v>
      </c>
      <c r="L84">
        <v>40.450000000000003</v>
      </c>
      <c r="M84">
        <v>44.55</v>
      </c>
      <c r="N84">
        <v>48.65</v>
      </c>
      <c r="O84">
        <v>52.75</v>
      </c>
      <c r="P84">
        <v>56.17</v>
      </c>
      <c r="Q84">
        <v>58.9</v>
      </c>
      <c r="R84">
        <v>61.63</v>
      </c>
      <c r="S84">
        <v>63</v>
      </c>
      <c r="T84" t="s">
        <v>32</v>
      </c>
      <c r="U84">
        <v>0</v>
      </c>
      <c r="V84">
        <v>59.975253575784002</v>
      </c>
      <c r="W84">
        <v>80.909053695557105</v>
      </c>
      <c r="X84">
        <v>74.586295355011899</v>
      </c>
      <c r="Y84">
        <v>450.33464539678499</v>
      </c>
      <c r="Z84">
        <v>1023.45521710104</v>
      </c>
      <c r="AA84">
        <v>1248.41204814347</v>
      </c>
      <c r="AB84">
        <v>1493.88650961854</v>
      </c>
      <c r="AC84">
        <v>1831.4671787432901</v>
      </c>
      <c r="AD84">
        <v>2136.2872936916601</v>
      </c>
      <c r="AE84">
        <v>2522.7402354638298</v>
      </c>
      <c r="AF84">
        <v>2896.7297404126598</v>
      </c>
      <c r="AG84">
        <v>3088.2164066733999</v>
      </c>
      <c r="AH84">
        <v>3389.6433061693301</v>
      </c>
      <c r="AI84">
        <v>3660.6005284788198</v>
      </c>
      <c r="AJ84">
        <v>3831.6985721779502</v>
      </c>
      <c r="AK84">
        <v>3783.1591547112298</v>
      </c>
      <c r="AL84">
        <v>2726.2470191778998</v>
      </c>
      <c r="AM84">
        <v>0</v>
      </c>
      <c r="AN84" t="s">
        <v>32</v>
      </c>
      <c r="AO84">
        <v>0</v>
      </c>
      <c r="AP84">
        <v>-19.058802802986001</v>
      </c>
      <c r="AQ84">
        <v>-50.343411188393397</v>
      </c>
      <c r="AR84">
        <v>-69.033760034033904</v>
      </c>
      <c r="AS84">
        <v>173.21175592923501</v>
      </c>
      <c r="AT84">
        <v>394.83659616554502</v>
      </c>
      <c r="AU84">
        <v>396.33999283772198</v>
      </c>
      <c r="AV84">
        <v>398.28902115747098</v>
      </c>
      <c r="AW84">
        <v>412.12351645193002</v>
      </c>
      <c r="AX84">
        <v>416.54743359927397</v>
      </c>
      <c r="AY84">
        <v>424.97585883499602</v>
      </c>
      <c r="AZ84">
        <v>429.662918431197</v>
      </c>
      <c r="BA84">
        <v>426.57772822497498</v>
      </c>
      <c r="BB84">
        <v>423.28189310826099</v>
      </c>
      <c r="BC84">
        <v>412.59293209287199</v>
      </c>
      <c r="BD84">
        <v>391.45366801241897</v>
      </c>
      <c r="BE84">
        <v>351.76352030055102</v>
      </c>
      <c r="BF84">
        <v>235.40865448723699</v>
      </c>
      <c r="BG84">
        <v>0</v>
      </c>
    </row>
    <row r="85" spans="1:59" x14ac:dyDescent="0.25">
      <c r="A85">
        <v>1.5</v>
      </c>
      <c r="B85">
        <v>2.86</v>
      </c>
      <c r="C85">
        <v>5.6</v>
      </c>
      <c r="D85">
        <v>8.33</v>
      </c>
      <c r="E85">
        <v>11.75</v>
      </c>
      <c r="F85">
        <v>15.85</v>
      </c>
      <c r="G85">
        <v>19.95</v>
      </c>
      <c r="H85">
        <v>24.05</v>
      </c>
      <c r="I85">
        <v>28.15</v>
      </c>
      <c r="J85">
        <v>32.25</v>
      </c>
      <c r="K85">
        <v>36.35</v>
      </c>
      <c r="L85">
        <v>40.450000000000003</v>
      </c>
      <c r="M85">
        <v>44.55</v>
      </c>
      <c r="N85">
        <v>48.65</v>
      </c>
      <c r="O85">
        <v>52.75</v>
      </c>
      <c r="P85">
        <v>56.17</v>
      </c>
      <c r="Q85">
        <v>58.9</v>
      </c>
      <c r="R85">
        <v>61.63</v>
      </c>
      <c r="S85">
        <v>63</v>
      </c>
      <c r="T85" t="s">
        <v>32</v>
      </c>
      <c r="U85">
        <v>0</v>
      </c>
      <c r="V85">
        <v>59.975253575784002</v>
      </c>
      <c r="W85">
        <v>80.909053695557105</v>
      </c>
      <c r="X85">
        <v>74.586295355011899</v>
      </c>
      <c r="Y85">
        <v>450.33464539678499</v>
      </c>
      <c r="Z85">
        <v>1023.45521710104</v>
      </c>
      <c r="AA85">
        <v>1248.41204814347</v>
      </c>
      <c r="AB85">
        <v>1493.88650961854</v>
      </c>
      <c r="AC85">
        <v>1831.4671787432901</v>
      </c>
      <c r="AD85">
        <v>2136.2872936916601</v>
      </c>
      <c r="AE85">
        <v>2522.7402354638298</v>
      </c>
      <c r="AF85">
        <v>2896.7297404126598</v>
      </c>
      <c r="AG85">
        <v>3088.2164066733999</v>
      </c>
      <c r="AH85">
        <v>3389.6433061693301</v>
      </c>
      <c r="AI85">
        <v>3660.6005284788198</v>
      </c>
      <c r="AJ85">
        <v>3831.6985721779502</v>
      </c>
      <c r="AK85">
        <v>3783.1591547112298</v>
      </c>
      <c r="AL85">
        <v>2726.2470191778998</v>
      </c>
      <c r="AM85">
        <v>0</v>
      </c>
      <c r="AN85" t="s">
        <v>32</v>
      </c>
      <c r="AO85">
        <v>0</v>
      </c>
      <c r="AP85">
        <v>-19.058802802986001</v>
      </c>
      <c r="AQ85">
        <v>-50.343411188393397</v>
      </c>
      <c r="AR85">
        <v>-69.033760034033904</v>
      </c>
      <c r="AS85">
        <v>173.21175592923501</v>
      </c>
      <c r="AT85">
        <v>394.83659616554502</v>
      </c>
      <c r="AU85">
        <v>396.33999283772198</v>
      </c>
      <c r="AV85">
        <v>398.28902115747098</v>
      </c>
      <c r="AW85">
        <v>412.12351645193002</v>
      </c>
      <c r="AX85">
        <v>416.54743359927397</v>
      </c>
      <c r="AY85">
        <v>424.97585883499602</v>
      </c>
      <c r="AZ85">
        <v>429.662918431197</v>
      </c>
      <c r="BA85">
        <v>426.57772822497498</v>
      </c>
      <c r="BB85">
        <v>423.28189310826099</v>
      </c>
      <c r="BC85">
        <v>412.59293209287199</v>
      </c>
      <c r="BD85">
        <v>391.45366801241897</v>
      </c>
      <c r="BE85">
        <v>351.76352030055102</v>
      </c>
      <c r="BF85">
        <v>235.40865448723699</v>
      </c>
      <c r="BG85">
        <v>0</v>
      </c>
    </row>
    <row r="88" spans="1:59" x14ac:dyDescent="0.25"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 t="s">
        <v>33</v>
      </c>
    </row>
    <row r="89" spans="1:59" x14ac:dyDescent="0.25">
      <c r="B89">
        <v>0</v>
      </c>
      <c r="C89">
        <v>59.975253575784002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 t="s">
        <v>33</v>
      </c>
    </row>
    <row r="90" spans="1:59" x14ac:dyDescent="0.25">
      <c r="B90">
        <v>0</v>
      </c>
      <c r="C90">
        <v>59.975253575784002</v>
      </c>
      <c r="D90">
        <v>80.909053695557105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 t="s">
        <v>33</v>
      </c>
    </row>
    <row r="91" spans="1:59" x14ac:dyDescent="0.25">
      <c r="B91">
        <v>0</v>
      </c>
      <c r="C91">
        <v>59.975253575784002</v>
      </c>
      <c r="D91">
        <v>80.909053695557105</v>
      </c>
      <c r="E91">
        <v>74.586295355011899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 t="s">
        <v>33</v>
      </c>
    </row>
    <row r="92" spans="1:59" x14ac:dyDescent="0.25">
      <c r="B92">
        <v>0</v>
      </c>
      <c r="C92">
        <v>59.975253575784002</v>
      </c>
      <c r="D92">
        <v>80.909053695557105</v>
      </c>
      <c r="E92">
        <v>74.586295355011899</v>
      </c>
      <c r="F92">
        <v>450.33464539678499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 t="s">
        <v>33</v>
      </c>
    </row>
    <row r="93" spans="1:59" x14ac:dyDescent="0.25">
      <c r="B93">
        <v>0</v>
      </c>
      <c r="C93">
        <v>59.975253575784002</v>
      </c>
      <c r="D93">
        <v>80.909053695557105</v>
      </c>
      <c r="E93">
        <v>74.586295355011899</v>
      </c>
      <c r="F93">
        <v>450.33464539678499</v>
      </c>
      <c r="G93">
        <v>1023.45521710104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 t="s">
        <v>33</v>
      </c>
    </row>
    <row r="94" spans="1:59" x14ac:dyDescent="0.25">
      <c r="B94">
        <v>0</v>
      </c>
      <c r="C94">
        <v>59.975253575784002</v>
      </c>
      <c r="D94">
        <v>80.909053695557105</v>
      </c>
      <c r="E94">
        <v>74.586295355011899</v>
      </c>
      <c r="F94">
        <v>450.33464539678499</v>
      </c>
      <c r="G94">
        <v>1023.45521710104</v>
      </c>
      <c r="H94">
        <v>1248.41204814347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 t="s">
        <v>33</v>
      </c>
    </row>
    <row r="95" spans="1:59" x14ac:dyDescent="0.25">
      <c r="B95">
        <v>0</v>
      </c>
      <c r="C95">
        <v>59.975253575784002</v>
      </c>
      <c r="D95">
        <v>80.909053695557105</v>
      </c>
      <c r="E95">
        <v>74.586295355011899</v>
      </c>
      <c r="F95">
        <v>450.33464539678499</v>
      </c>
      <c r="G95">
        <v>1023.45521710104</v>
      </c>
      <c r="H95">
        <v>1248.41204814347</v>
      </c>
      <c r="I95">
        <v>1493.88650961854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 t="s">
        <v>33</v>
      </c>
    </row>
    <row r="96" spans="1:59" x14ac:dyDescent="0.25">
      <c r="B96">
        <v>0</v>
      </c>
      <c r="C96">
        <v>59.975253575784002</v>
      </c>
      <c r="D96">
        <v>80.909053695557105</v>
      </c>
      <c r="E96">
        <v>74.586295355011899</v>
      </c>
      <c r="F96">
        <v>450.33464539678499</v>
      </c>
      <c r="G96">
        <v>1023.45521710104</v>
      </c>
      <c r="H96">
        <v>1248.41204814347</v>
      </c>
      <c r="I96">
        <v>1493.88650961854</v>
      </c>
      <c r="J96">
        <v>1831.4671787432901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 t="s">
        <v>33</v>
      </c>
    </row>
    <row r="97" spans="1:20" x14ac:dyDescent="0.25">
      <c r="B97">
        <v>0</v>
      </c>
      <c r="C97">
        <v>59.975253575784002</v>
      </c>
      <c r="D97">
        <v>80.909053695557105</v>
      </c>
      <c r="E97">
        <v>74.586295355011899</v>
      </c>
      <c r="F97">
        <v>450.33464539678499</v>
      </c>
      <c r="G97">
        <v>1023.45521710104</v>
      </c>
      <c r="H97">
        <v>1248.41204814347</v>
      </c>
      <c r="I97">
        <v>1493.88650961854</v>
      </c>
      <c r="J97">
        <v>1831.4671787432901</v>
      </c>
      <c r="K97">
        <v>2136.2872936916601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 t="s">
        <v>33</v>
      </c>
    </row>
    <row r="98" spans="1:20" x14ac:dyDescent="0.25">
      <c r="B98">
        <v>0</v>
      </c>
      <c r="C98">
        <v>59.975253575784002</v>
      </c>
      <c r="D98">
        <v>80.909053695557105</v>
      </c>
      <c r="E98">
        <v>74.586295355011899</v>
      </c>
      <c r="F98">
        <v>450.33464539678499</v>
      </c>
      <c r="G98">
        <v>1023.45521710104</v>
      </c>
      <c r="H98">
        <v>1248.41204814347</v>
      </c>
      <c r="I98">
        <v>1493.88650961854</v>
      </c>
      <c r="J98">
        <v>1831.4671787432901</v>
      </c>
      <c r="K98">
        <v>2136.2872936916601</v>
      </c>
      <c r="L98">
        <v>2522.7402354638298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 t="s">
        <v>33</v>
      </c>
    </row>
    <row r="99" spans="1:20" x14ac:dyDescent="0.25">
      <c r="B99">
        <v>0</v>
      </c>
      <c r="C99">
        <v>59.975253575784002</v>
      </c>
      <c r="D99">
        <v>80.909053695557105</v>
      </c>
      <c r="E99">
        <v>74.586295355011899</v>
      </c>
      <c r="F99">
        <v>450.33464539678499</v>
      </c>
      <c r="G99">
        <v>1023.45521710104</v>
      </c>
      <c r="H99">
        <v>1248.41204814347</v>
      </c>
      <c r="I99">
        <v>1493.88650961854</v>
      </c>
      <c r="J99">
        <v>1831.4671787432901</v>
      </c>
      <c r="K99">
        <v>2136.2872936916601</v>
      </c>
      <c r="L99">
        <v>2522.7402354638298</v>
      </c>
      <c r="M99">
        <v>2896.7297404126598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 t="s">
        <v>33</v>
      </c>
    </row>
    <row r="100" spans="1:20" x14ac:dyDescent="0.25">
      <c r="B100">
        <v>0</v>
      </c>
      <c r="C100">
        <v>59.975253575784002</v>
      </c>
      <c r="D100">
        <v>80.909053695557105</v>
      </c>
      <c r="E100">
        <v>74.586295355011899</v>
      </c>
      <c r="F100">
        <v>450.33464539678499</v>
      </c>
      <c r="G100">
        <v>1023.45521710104</v>
      </c>
      <c r="H100">
        <v>1248.41204814347</v>
      </c>
      <c r="I100">
        <v>1493.88650961854</v>
      </c>
      <c r="J100">
        <v>1831.4671787432901</v>
      </c>
      <c r="K100">
        <v>2136.2872936916601</v>
      </c>
      <c r="L100">
        <v>2522.7402354638298</v>
      </c>
      <c r="M100">
        <v>2896.7297404126598</v>
      </c>
      <c r="N100">
        <v>3088.2164066733999</v>
      </c>
      <c r="O100">
        <v>0</v>
      </c>
      <c r="P100">
        <v>0</v>
      </c>
      <c r="Q100">
        <v>0</v>
      </c>
      <c r="R100">
        <v>0</v>
      </c>
      <c r="S100">
        <v>0</v>
      </c>
      <c r="T100" t="s">
        <v>33</v>
      </c>
    </row>
    <row r="101" spans="1:20" x14ac:dyDescent="0.25">
      <c r="B101">
        <v>0</v>
      </c>
      <c r="C101">
        <v>59.975253575784002</v>
      </c>
      <c r="D101">
        <v>80.909053695557105</v>
      </c>
      <c r="E101">
        <v>74.586295355011899</v>
      </c>
      <c r="F101">
        <v>450.33464539678499</v>
      </c>
      <c r="G101">
        <v>1023.45521710104</v>
      </c>
      <c r="H101">
        <v>1248.41204814347</v>
      </c>
      <c r="I101">
        <v>1493.88650961854</v>
      </c>
      <c r="J101">
        <v>1831.4671787432901</v>
      </c>
      <c r="K101">
        <v>2136.2872936916601</v>
      </c>
      <c r="L101">
        <v>2522.7402354638298</v>
      </c>
      <c r="M101">
        <v>2896.7297404126598</v>
      </c>
      <c r="N101">
        <v>3088.2164066733999</v>
      </c>
      <c r="O101">
        <v>3389.6433061693301</v>
      </c>
      <c r="P101">
        <v>0</v>
      </c>
      <c r="Q101">
        <v>0</v>
      </c>
      <c r="R101">
        <v>0</v>
      </c>
      <c r="S101">
        <v>0</v>
      </c>
      <c r="T101" t="s">
        <v>33</v>
      </c>
    </row>
    <row r="102" spans="1:20" x14ac:dyDescent="0.25">
      <c r="B102">
        <v>0</v>
      </c>
      <c r="C102">
        <v>59.975253575784002</v>
      </c>
      <c r="D102">
        <v>80.909053695557105</v>
      </c>
      <c r="E102">
        <v>74.586295355011899</v>
      </c>
      <c r="F102">
        <v>450.33464539678499</v>
      </c>
      <c r="G102">
        <v>1023.45521710104</v>
      </c>
      <c r="H102">
        <v>1248.41204814347</v>
      </c>
      <c r="I102">
        <v>1493.88650961854</v>
      </c>
      <c r="J102">
        <v>1831.4671787432901</v>
      </c>
      <c r="K102">
        <v>2136.2872936916601</v>
      </c>
      <c r="L102">
        <v>2522.7402354638298</v>
      </c>
      <c r="M102">
        <v>2896.7297404126598</v>
      </c>
      <c r="N102">
        <v>3088.2164066733999</v>
      </c>
      <c r="O102">
        <v>3389.6433061693301</v>
      </c>
      <c r="P102">
        <v>3660.6005284788198</v>
      </c>
      <c r="Q102">
        <v>0</v>
      </c>
      <c r="R102">
        <v>0</v>
      </c>
      <c r="S102">
        <v>0</v>
      </c>
      <c r="T102" t="s">
        <v>33</v>
      </c>
    </row>
    <row r="103" spans="1:20" x14ac:dyDescent="0.25">
      <c r="B103">
        <v>0</v>
      </c>
      <c r="C103">
        <v>59.975253575784002</v>
      </c>
      <c r="D103">
        <v>80.909053695557105</v>
      </c>
      <c r="E103">
        <v>74.586295355011899</v>
      </c>
      <c r="F103">
        <v>450.33464539678499</v>
      </c>
      <c r="G103">
        <v>1023.45521710104</v>
      </c>
      <c r="H103">
        <v>1248.41204814347</v>
      </c>
      <c r="I103">
        <v>1493.88650961854</v>
      </c>
      <c r="J103">
        <v>1831.4671787432901</v>
      </c>
      <c r="K103">
        <v>2136.2872936916601</v>
      </c>
      <c r="L103">
        <v>2522.7402354638298</v>
      </c>
      <c r="M103">
        <v>2896.7297404126598</v>
      </c>
      <c r="N103">
        <v>3088.2164066733999</v>
      </c>
      <c r="O103">
        <v>3389.6433061693301</v>
      </c>
      <c r="P103">
        <v>3660.6005284788198</v>
      </c>
      <c r="Q103">
        <v>3831.6985721779502</v>
      </c>
      <c r="R103">
        <v>0</v>
      </c>
      <c r="S103">
        <v>0</v>
      </c>
      <c r="T103" t="s">
        <v>33</v>
      </c>
    </row>
    <row r="104" spans="1:20" x14ac:dyDescent="0.25">
      <c r="B104">
        <v>0</v>
      </c>
      <c r="C104">
        <v>59.975253575784002</v>
      </c>
      <c r="D104">
        <v>80.909053695557105</v>
      </c>
      <c r="E104">
        <v>74.586295355011899</v>
      </c>
      <c r="F104">
        <v>450.33464539678499</v>
      </c>
      <c r="G104">
        <v>1023.45521710104</v>
      </c>
      <c r="H104">
        <v>1248.41204814347</v>
      </c>
      <c r="I104">
        <v>1493.88650961854</v>
      </c>
      <c r="J104">
        <v>1831.4671787432901</v>
      </c>
      <c r="K104">
        <v>2136.2872936916601</v>
      </c>
      <c r="L104">
        <v>2522.7402354638298</v>
      </c>
      <c r="M104">
        <v>2896.7297404126598</v>
      </c>
      <c r="N104">
        <v>3088.2164066733999</v>
      </c>
      <c r="O104">
        <v>3389.6433061693301</v>
      </c>
      <c r="P104">
        <v>3660.6005284788198</v>
      </c>
      <c r="Q104">
        <v>3831.6985721779502</v>
      </c>
      <c r="R104">
        <v>3783.1591547112298</v>
      </c>
      <c r="S104">
        <v>0</v>
      </c>
      <c r="T104" t="s">
        <v>33</v>
      </c>
    </row>
    <row r="105" spans="1:20" x14ac:dyDescent="0.25">
      <c r="B105">
        <v>0</v>
      </c>
      <c r="C105">
        <v>59.975253575784002</v>
      </c>
      <c r="D105">
        <v>80.909053695557105</v>
      </c>
      <c r="E105">
        <v>74.586295355011899</v>
      </c>
      <c r="F105">
        <v>450.33464539678499</v>
      </c>
      <c r="G105">
        <v>1023.45521710104</v>
      </c>
      <c r="H105">
        <v>1248.41204814347</v>
      </c>
      <c r="I105">
        <v>1493.88650961854</v>
      </c>
      <c r="J105">
        <v>1831.4671787432901</v>
      </c>
      <c r="K105">
        <v>2136.2872936916601</v>
      </c>
      <c r="L105">
        <v>2522.7402354638298</v>
      </c>
      <c r="M105">
        <v>2896.7297404126598</v>
      </c>
      <c r="N105">
        <v>3088.2164066733999</v>
      </c>
      <c r="O105">
        <v>3389.6433061693301</v>
      </c>
      <c r="P105">
        <v>3660.6005284788198</v>
      </c>
      <c r="Q105">
        <v>3831.6985721779502</v>
      </c>
      <c r="R105">
        <v>3783.1591547112298</v>
      </c>
      <c r="S105">
        <v>2726.2470191778998</v>
      </c>
      <c r="T105" t="s">
        <v>33</v>
      </c>
    </row>
    <row r="106" spans="1:20" x14ac:dyDescent="0.25">
      <c r="B106">
        <v>0</v>
      </c>
      <c r="C106">
        <v>59.975253575784002</v>
      </c>
      <c r="D106">
        <v>80.909053695557105</v>
      </c>
      <c r="E106">
        <v>74.586295355011899</v>
      </c>
      <c r="F106">
        <v>450.33464539678499</v>
      </c>
      <c r="G106">
        <v>1023.45521710104</v>
      </c>
      <c r="H106">
        <v>1248.41204814347</v>
      </c>
      <c r="I106">
        <v>1493.88650961854</v>
      </c>
      <c r="J106">
        <v>1831.4671787432901</v>
      </c>
      <c r="K106">
        <v>2136.2872936916601</v>
      </c>
      <c r="L106">
        <v>2522.7402354638298</v>
      </c>
      <c r="M106">
        <v>2896.7297404126598</v>
      </c>
      <c r="N106">
        <v>3088.2164066733999</v>
      </c>
      <c r="O106">
        <v>3389.6433061693301</v>
      </c>
      <c r="P106">
        <v>3660.6005284788198</v>
      </c>
      <c r="Q106">
        <v>3831.6985721779502</v>
      </c>
      <c r="R106">
        <v>3783.1591547112298</v>
      </c>
      <c r="S106">
        <v>2726.2470191778998</v>
      </c>
      <c r="T106" t="s">
        <v>33</v>
      </c>
    </row>
    <row r="107" spans="1:20" x14ac:dyDescent="0.25">
      <c r="A107" t="s">
        <v>27</v>
      </c>
    </row>
    <row r="108" spans="1:20" x14ac:dyDescent="0.25">
      <c r="A108" t="s">
        <v>28</v>
      </c>
    </row>
    <row r="109" spans="1:20" x14ac:dyDescent="0.25">
      <c r="A109" t="s">
        <v>29</v>
      </c>
    </row>
    <row r="110" spans="1:20" x14ac:dyDescent="0.25">
      <c r="A110" t="s">
        <v>30</v>
      </c>
    </row>
    <row r="111" spans="1:20" x14ac:dyDescent="0.25">
      <c r="A111" t="s">
        <v>31</v>
      </c>
    </row>
    <row r="112" spans="1:20" x14ac:dyDescent="0.25">
      <c r="B112">
        <v>0</v>
      </c>
      <c r="C112">
        <v>59.975253575784002</v>
      </c>
      <c r="D112">
        <v>80.909053695557105</v>
      </c>
      <c r="E112">
        <v>74.586295355011899</v>
      </c>
      <c r="F112">
        <v>450.33464539678499</v>
      </c>
      <c r="G112">
        <v>1023.45521710104</v>
      </c>
      <c r="H112">
        <v>1248.41204814347</v>
      </c>
      <c r="I112">
        <v>1493.88650961854</v>
      </c>
      <c r="J112">
        <v>1831.4671787432901</v>
      </c>
      <c r="K112">
        <v>2136.2872936916601</v>
      </c>
      <c r="L112">
        <v>2522.7402354638298</v>
      </c>
      <c r="M112">
        <v>2896.7297404126598</v>
      </c>
      <c r="N112">
        <v>3088.2164066733999</v>
      </c>
      <c r="O112">
        <v>3389.6433061693301</v>
      </c>
      <c r="P112">
        <v>3660.6005284788198</v>
      </c>
      <c r="Q112">
        <v>3831.6985721779502</v>
      </c>
      <c r="R112">
        <v>3783.1591547112298</v>
      </c>
      <c r="S112">
        <v>2726.2470191778998</v>
      </c>
      <c r="T112" t="s">
        <v>33</v>
      </c>
    </row>
    <row r="113" spans="2:20" x14ac:dyDescent="0.25">
      <c r="B113">
        <v>0</v>
      </c>
      <c r="C113">
        <v>59.975253575784002</v>
      </c>
      <c r="D113">
        <v>80.909053695557105</v>
      </c>
      <c r="E113">
        <v>74.586295355011899</v>
      </c>
      <c r="F113">
        <v>450.33464539678499</v>
      </c>
      <c r="G113">
        <v>1023.45521710104</v>
      </c>
      <c r="H113">
        <v>1248.41204814347</v>
      </c>
      <c r="I113">
        <v>1493.88650961854</v>
      </c>
      <c r="J113">
        <v>1831.4671787432901</v>
      </c>
      <c r="K113">
        <v>2136.2872936916601</v>
      </c>
      <c r="L113">
        <v>2522.7402354638298</v>
      </c>
      <c r="M113">
        <v>2896.7297404126598</v>
      </c>
      <c r="N113">
        <v>3088.2164066733999</v>
      </c>
      <c r="O113">
        <v>3389.6433061693301</v>
      </c>
      <c r="P113">
        <v>3660.6005284788198</v>
      </c>
      <c r="Q113">
        <v>3831.6985721779502</v>
      </c>
      <c r="R113">
        <v>3783.1591547112298</v>
      </c>
      <c r="S113">
        <v>2726.2470191778998</v>
      </c>
      <c r="T113" t="s">
        <v>33</v>
      </c>
    </row>
    <row r="114" spans="2:20" x14ac:dyDescent="0.25">
      <c r="B114">
        <v>0</v>
      </c>
      <c r="C114">
        <v>59.975253575784002</v>
      </c>
      <c r="D114">
        <v>80.909053695557105</v>
      </c>
      <c r="E114">
        <v>74.586295355011899</v>
      </c>
      <c r="F114">
        <v>450.33464539678499</v>
      </c>
      <c r="G114">
        <v>1023.45521710104</v>
      </c>
      <c r="H114">
        <v>1248.41204814347</v>
      </c>
      <c r="I114">
        <v>1493.88650961854</v>
      </c>
      <c r="J114">
        <v>1831.4671787432901</v>
      </c>
      <c r="K114">
        <v>2136.2872936916601</v>
      </c>
      <c r="L114">
        <v>2522.7402354638298</v>
      </c>
      <c r="M114">
        <v>2896.7297404126598</v>
      </c>
      <c r="N114">
        <v>3088.2164066733999</v>
      </c>
      <c r="O114">
        <v>3389.6433061693301</v>
      </c>
      <c r="P114">
        <v>3660.6005284788198</v>
      </c>
      <c r="Q114">
        <v>3831.6985721779502</v>
      </c>
      <c r="R114">
        <v>3783.1591547112298</v>
      </c>
      <c r="S114">
        <v>2726.2470191778998</v>
      </c>
      <c r="T114" t="s">
        <v>33</v>
      </c>
    </row>
    <row r="115" spans="2:20" x14ac:dyDescent="0.25">
      <c r="B115">
        <v>0</v>
      </c>
      <c r="C115">
        <v>59.975253575784002</v>
      </c>
      <c r="D115">
        <v>80.909053695557105</v>
      </c>
      <c r="E115">
        <v>74.586295355011899</v>
      </c>
      <c r="F115">
        <v>450.33464539678499</v>
      </c>
      <c r="G115">
        <v>1023.45521710104</v>
      </c>
      <c r="H115">
        <v>1248.41204814347</v>
      </c>
      <c r="I115">
        <v>1493.88650961854</v>
      </c>
      <c r="J115">
        <v>1831.4671787432901</v>
      </c>
      <c r="K115">
        <v>2136.2872936916601</v>
      </c>
      <c r="L115">
        <v>2522.7402354638298</v>
      </c>
      <c r="M115">
        <v>2896.7297404126598</v>
      </c>
      <c r="N115">
        <v>3088.2164066733999</v>
      </c>
      <c r="O115">
        <v>3389.6433061693301</v>
      </c>
      <c r="P115">
        <v>3660.6005284788198</v>
      </c>
      <c r="Q115">
        <v>3831.6985721779502</v>
      </c>
      <c r="R115">
        <v>3783.1591547112298</v>
      </c>
      <c r="S115">
        <v>2726.2470191778998</v>
      </c>
      <c r="T115" t="s">
        <v>33</v>
      </c>
    </row>
    <row r="116" spans="2:20" x14ac:dyDescent="0.25">
      <c r="B116">
        <v>0</v>
      </c>
      <c r="C116">
        <v>59.975253575784002</v>
      </c>
      <c r="D116">
        <v>80.909053695557105</v>
      </c>
      <c r="E116">
        <v>74.586295355011899</v>
      </c>
      <c r="F116">
        <v>450.298398567616</v>
      </c>
      <c r="G116">
        <v>1023.45521710104</v>
      </c>
      <c r="H116">
        <v>1248.41204814347</v>
      </c>
      <c r="I116">
        <v>1493.88650961854</v>
      </c>
      <c r="J116">
        <v>1831.4671787432901</v>
      </c>
      <c r="K116">
        <v>2136.2872936916601</v>
      </c>
      <c r="L116">
        <v>2522.7402354638298</v>
      </c>
      <c r="M116">
        <v>2896.7297404126598</v>
      </c>
      <c r="N116">
        <v>3088.2164066733999</v>
      </c>
      <c r="O116">
        <v>3389.6433061693301</v>
      </c>
      <c r="P116">
        <v>3660.6005284788198</v>
      </c>
      <c r="Q116">
        <v>3831.6985721779502</v>
      </c>
      <c r="R116">
        <v>3783.1591547112298</v>
      </c>
      <c r="S116">
        <v>2726.2470191778998</v>
      </c>
      <c r="T116" t="s">
        <v>33</v>
      </c>
    </row>
    <row r="117" spans="2:20" x14ac:dyDescent="0.25">
      <c r="B117">
        <v>0</v>
      </c>
      <c r="C117">
        <v>59.975253575784002</v>
      </c>
      <c r="D117">
        <v>80.909053695557105</v>
      </c>
      <c r="E117">
        <v>74.586295355011899</v>
      </c>
      <c r="F117">
        <v>450.298398567616</v>
      </c>
      <c r="G117">
        <v>1019.6637977975701</v>
      </c>
      <c r="H117">
        <v>1248.41204814347</v>
      </c>
      <c r="I117">
        <v>1493.88650961854</v>
      </c>
      <c r="J117">
        <v>1831.4671787432901</v>
      </c>
      <c r="K117">
        <v>2136.2872936916601</v>
      </c>
      <c r="L117">
        <v>2522.7402354638298</v>
      </c>
      <c r="M117">
        <v>2896.7297404126598</v>
      </c>
      <c r="N117">
        <v>3088.2164066733999</v>
      </c>
      <c r="O117">
        <v>3389.6433061693301</v>
      </c>
      <c r="P117">
        <v>3660.6005284788198</v>
      </c>
      <c r="Q117">
        <v>3831.6985721779502</v>
      </c>
      <c r="R117">
        <v>3783.1591547112298</v>
      </c>
      <c r="S117">
        <v>2726.2470191778998</v>
      </c>
      <c r="T117" t="s">
        <v>33</v>
      </c>
    </row>
    <row r="118" spans="2:20" x14ac:dyDescent="0.25">
      <c r="B118">
        <v>0</v>
      </c>
      <c r="C118">
        <v>59.975253575784002</v>
      </c>
      <c r="D118">
        <v>80.909053695557105</v>
      </c>
      <c r="E118">
        <v>74.586295355011899</v>
      </c>
      <c r="F118">
        <v>450.298398567616</v>
      </c>
      <c r="G118">
        <v>1019.6637977975701</v>
      </c>
      <c r="H118">
        <v>1241.48593393705</v>
      </c>
      <c r="I118">
        <v>1493.88650961854</v>
      </c>
      <c r="J118">
        <v>1831.4671787432901</v>
      </c>
      <c r="K118">
        <v>2136.2872936916601</v>
      </c>
      <c r="L118">
        <v>2522.7402354638298</v>
      </c>
      <c r="M118">
        <v>2896.7297404126598</v>
      </c>
      <c r="N118">
        <v>3088.2164066733999</v>
      </c>
      <c r="O118">
        <v>3389.6433061693301</v>
      </c>
      <c r="P118">
        <v>3660.6005284788198</v>
      </c>
      <c r="Q118">
        <v>3831.6985721779502</v>
      </c>
      <c r="R118">
        <v>3783.1591547112298</v>
      </c>
      <c r="S118">
        <v>2726.2470191778998</v>
      </c>
      <c r="T118" t="s">
        <v>33</v>
      </c>
    </row>
    <row r="119" spans="2:20" x14ac:dyDescent="0.25">
      <c r="B119">
        <v>0</v>
      </c>
      <c r="C119">
        <v>59.975253575784002</v>
      </c>
      <c r="D119">
        <v>80.909053695557105</v>
      </c>
      <c r="E119">
        <v>74.586295355011899</v>
      </c>
      <c r="F119">
        <v>450.298398567616</v>
      </c>
      <c r="G119">
        <v>1019.6637977975701</v>
      </c>
      <c r="H119">
        <v>1241.48593393705</v>
      </c>
      <c r="I119">
        <v>1484.0684002263399</v>
      </c>
      <c r="J119">
        <v>1831.4671787432901</v>
      </c>
      <c r="K119">
        <v>2136.2872936916601</v>
      </c>
      <c r="L119">
        <v>2522.7402354638298</v>
      </c>
      <c r="M119">
        <v>2896.7297404126598</v>
      </c>
      <c r="N119">
        <v>3088.2164066733999</v>
      </c>
      <c r="O119">
        <v>3389.6433061693301</v>
      </c>
      <c r="P119">
        <v>3660.6005284788198</v>
      </c>
      <c r="Q119">
        <v>3831.6985721779502</v>
      </c>
      <c r="R119">
        <v>3783.1591547112298</v>
      </c>
      <c r="S119">
        <v>2726.2470191778998</v>
      </c>
      <c r="T119" t="s">
        <v>33</v>
      </c>
    </row>
    <row r="120" spans="2:20" x14ac:dyDescent="0.25">
      <c r="B120">
        <v>0</v>
      </c>
      <c r="C120">
        <v>59.975253575784002</v>
      </c>
      <c r="D120">
        <v>80.909053695557105</v>
      </c>
      <c r="E120">
        <v>74.586295355011899</v>
      </c>
      <c r="F120">
        <v>450.298398567616</v>
      </c>
      <c r="G120">
        <v>1019.6637977975701</v>
      </c>
      <c r="H120">
        <v>1241.48593393705</v>
      </c>
      <c r="I120">
        <v>1484.0684002263399</v>
      </c>
      <c r="J120">
        <v>1820.5886108976499</v>
      </c>
      <c r="K120">
        <v>2136.2872936916601</v>
      </c>
      <c r="L120">
        <v>2522.7402354638298</v>
      </c>
      <c r="M120">
        <v>2896.7297404126598</v>
      </c>
      <c r="N120">
        <v>3088.2164066733999</v>
      </c>
      <c r="O120">
        <v>3389.6433061693301</v>
      </c>
      <c r="P120">
        <v>3660.6005284788198</v>
      </c>
      <c r="Q120">
        <v>3831.6985721779502</v>
      </c>
      <c r="R120">
        <v>3783.1591547112298</v>
      </c>
      <c r="S120">
        <v>2726.2470191778998</v>
      </c>
      <c r="T120" t="s">
        <v>33</v>
      </c>
    </row>
    <row r="121" spans="2:20" x14ac:dyDescent="0.25">
      <c r="B121">
        <v>0</v>
      </c>
      <c r="C121">
        <v>59.975253575784002</v>
      </c>
      <c r="D121">
        <v>80.909053695557105</v>
      </c>
      <c r="E121">
        <v>74.586295355011899</v>
      </c>
      <c r="F121">
        <v>450.298398567616</v>
      </c>
      <c r="G121">
        <v>1019.6637977975701</v>
      </c>
      <c r="H121">
        <v>1241.48593393705</v>
      </c>
      <c r="I121">
        <v>1484.0684002263399</v>
      </c>
      <c r="J121">
        <v>1820.5886108976499</v>
      </c>
      <c r="K121">
        <v>2123.3028157520098</v>
      </c>
      <c r="L121">
        <v>2522.7402354638298</v>
      </c>
      <c r="M121">
        <v>2896.7297404126598</v>
      </c>
      <c r="N121">
        <v>3088.2164066733999</v>
      </c>
      <c r="O121">
        <v>3389.6433061693301</v>
      </c>
      <c r="P121">
        <v>3660.6005284788198</v>
      </c>
      <c r="Q121">
        <v>3831.6985721779502</v>
      </c>
      <c r="R121">
        <v>3783.1591547112298</v>
      </c>
      <c r="S121">
        <v>2726.2470191778998</v>
      </c>
      <c r="T121" t="s">
        <v>33</v>
      </c>
    </row>
    <row r="122" spans="2:20" x14ac:dyDescent="0.25">
      <c r="B122">
        <v>0</v>
      </c>
      <c r="C122">
        <v>59.975253575784002</v>
      </c>
      <c r="D122">
        <v>80.909053695557105</v>
      </c>
      <c r="E122">
        <v>74.586295355011899</v>
      </c>
      <c r="F122">
        <v>450.298398567616</v>
      </c>
      <c r="G122">
        <v>1019.6637977975701</v>
      </c>
      <c r="H122">
        <v>1241.48593393705</v>
      </c>
      <c r="I122">
        <v>1484.0684002263399</v>
      </c>
      <c r="J122">
        <v>1820.5886108976499</v>
      </c>
      <c r="K122">
        <v>2123.3028157520098</v>
      </c>
      <c r="L122">
        <v>2506.4613396095401</v>
      </c>
      <c r="M122">
        <v>2896.7297404126598</v>
      </c>
      <c r="N122">
        <v>3088.2164066733999</v>
      </c>
      <c r="O122">
        <v>3389.6433061693301</v>
      </c>
      <c r="P122">
        <v>3660.6005284788198</v>
      </c>
      <c r="Q122">
        <v>3831.6985721779502</v>
      </c>
      <c r="R122">
        <v>3783.1591547112298</v>
      </c>
      <c r="S122">
        <v>2726.2470191778998</v>
      </c>
      <c r="T122" t="s">
        <v>33</v>
      </c>
    </row>
    <row r="123" spans="2:20" x14ac:dyDescent="0.25">
      <c r="B123">
        <v>0</v>
      </c>
      <c r="C123">
        <v>59.975253575784002</v>
      </c>
      <c r="D123">
        <v>80.909053695557105</v>
      </c>
      <c r="E123">
        <v>74.586295355011899</v>
      </c>
      <c r="F123">
        <v>450.298398567616</v>
      </c>
      <c r="G123">
        <v>1019.6637977975701</v>
      </c>
      <c r="H123">
        <v>1241.48593393705</v>
      </c>
      <c r="I123">
        <v>1484.0684002263399</v>
      </c>
      <c r="J123">
        <v>1820.5886108976499</v>
      </c>
      <c r="K123">
        <v>2123.3028157520098</v>
      </c>
      <c r="L123">
        <v>2506.4613396095401</v>
      </c>
      <c r="M123">
        <v>2877.7781299866001</v>
      </c>
      <c r="N123">
        <v>3088.2164066733999</v>
      </c>
      <c r="O123">
        <v>3389.6433061693301</v>
      </c>
      <c r="P123">
        <v>3660.6005284788198</v>
      </c>
      <c r="Q123">
        <v>3831.6985721779502</v>
      </c>
      <c r="R123">
        <v>3783.1591547112298</v>
      </c>
      <c r="S123">
        <v>2726.2470191778998</v>
      </c>
      <c r="T123" t="s">
        <v>33</v>
      </c>
    </row>
    <row r="124" spans="2:20" x14ac:dyDescent="0.25">
      <c r="B124">
        <v>0</v>
      </c>
      <c r="C124">
        <v>59.975253575784002</v>
      </c>
      <c r="D124">
        <v>80.909053695557105</v>
      </c>
      <c r="E124">
        <v>74.586295355011899</v>
      </c>
      <c r="F124">
        <v>450.298398567616</v>
      </c>
      <c r="G124">
        <v>1019.6637977975701</v>
      </c>
      <c r="H124">
        <v>1241.48593393705</v>
      </c>
      <c r="I124">
        <v>1484.0684002263399</v>
      </c>
      <c r="J124">
        <v>1820.5886108976499</v>
      </c>
      <c r="K124">
        <v>2123.3028157520098</v>
      </c>
      <c r="L124">
        <v>2506.4613396095401</v>
      </c>
      <c r="M124">
        <v>2877.7781299866001</v>
      </c>
      <c r="N124">
        <v>3065.7419138965201</v>
      </c>
      <c r="O124">
        <v>3389.6433061693301</v>
      </c>
      <c r="P124">
        <v>3660.6005284788198</v>
      </c>
      <c r="Q124">
        <v>3831.6985721779502</v>
      </c>
      <c r="R124">
        <v>3783.1591547112298</v>
      </c>
      <c r="S124">
        <v>2726.2470191778998</v>
      </c>
      <c r="T124" t="s">
        <v>33</v>
      </c>
    </row>
    <row r="125" spans="2:20" x14ac:dyDescent="0.25">
      <c r="B125">
        <v>0</v>
      </c>
      <c r="C125">
        <v>59.975253575784002</v>
      </c>
      <c r="D125">
        <v>80.909053695557105</v>
      </c>
      <c r="E125">
        <v>74.586295355011899</v>
      </c>
      <c r="F125">
        <v>450.298398567616</v>
      </c>
      <c r="G125">
        <v>1019.6637977975701</v>
      </c>
      <c r="H125">
        <v>1241.48593393705</v>
      </c>
      <c r="I125">
        <v>1484.0684002263399</v>
      </c>
      <c r="J125">
        <v>1820.5886108976499</v>
      </c>
      <c r="K125">
        <v>2123.3028157520098</v>
      </c>
      <c r="L125">
        <v>2506.4613396095401</v>
      </c>
      <c r="M125">
        <v>2877.7781299866001</v>
      </c>
      <c r="N125">
        <v>3065.7419138965201</v>
      </c>
      <c r="O125">
        <v>3364.8153185277502</v>
      </c>
      <c r="P125">
        <v>3660.6005284788198</v>
      </c>
      <c r="Q125">
        <v>3831.6985721779502</v>
      </c>
      <c r="R125">
        <v>3783.1591547112298</v>
      </c>
      <c r="S125">
        <v>2726.2470191778998</v>
      </c>
      <c r="T125" t="s">
        <v>33</v>
      </c>
    </row>
    <row r="126" spans="2:20" x14ac:dyDescent="0.25">
      <c r="B126">
        <v>0</v>
      </c>
      <c r="C126">
        <v>59.975253575784002</v>
      </c>
      <c r="D126">
        <v>80.909053695557105</v>
      </c>
      <c r="E126">
        <v>74.586295355011899</v>
      </c>
      <c r="F126">
        <v>450.298398567616</v>
      </c>
      <c r="G126">
        <v>1019.6637977975701</v>
      </c>
      <c r="H126">
        <v>1241.48593393705</v>
      </c>
      <c r="I126">
        <v>1484.0684002263399</v>
      </c>
      <c r="J126">
        <v>1820.5886108976499</v>
      </c>
      <c r="K126">
        <v>2123.3028157520098</v>
      </c>
      <c r="L126">
        <v>2506.4613396095401</v>
      </c>
      <c r="M126">
        <v>2877.7781299866001</v>
      </c>
      <c r="N126">
        <v>3065.7419138965201</v>
      </c>
      <c r="O126">
        <v>3364.8153185277502</v>
      </c>
      <c r="P126">
        <v>3634.07669953304</v>
      </c>
      <c r="Q126">
        <v>3831.6985721779502</v>
      </c>
      <c r="R126">
        <v>3783.1591547112298</v>
      </c>
      <c r="S126">
        <v>2726.2470191778998</v>
      </c>
      <c r="T126" t="s">
        <v>33</v>
      </c>
    </row>
    <row r="127" spans="2:20" x14ac:dyDescent="0.25">
      <c r="B127">
        <v>0</v>
      </c>
      <c r="C127">
        <v>59.975253575784002</v>
      </c>
      <c r="D127">
        <v>80.909053695557105</v>
      </c>
      <c r="E127">
        <v>74.586295355011899</v>
      </c>
      <c r="F127">
        <v>450.298398567616</v>
      </c>
      <c r="G127">
        <v>1019.6637977975701</v>
      </c>
      <c r="H127">
        <v>1241.48593393705</v>
      </c>
      <c r="I127">
        <v>1484.0684002263399</v>
      </c>
      <c r="J127">
        <v>1820.5886108976499</v>
      </c>
      <c r="K127">
        <v>2123.3028157520098</v>
      </c>
      <c r="L127">
        <v>2506.4613396095401</v>
      </c>
      <c r="M127">
        <v>2877.7781299866001</v>
      </c>
      <c r="N127">
        <v>3065.7419138965201</v>
      </c>
      <c r="O127">
        <v>3364.8153185277502</v>
      </c>
      <c r="P127">
        <v>3634.07669953304</v>
      </c>
      <c r="Q127">
        <v>3804.1414439145201</v>
      </c>
      <c r="R127">
        <v>3783.1591547112298</v>
      </c>
      <c r="S127">
        <v>2726.2470191778998</v>
      </c>
      <c r="T127" t="s">
        <v>33</v>
      </c>
    </row>
    <row r="128" spans="2:20" x14ac:dyDescent="0.25">
      <c r="B128">
        <v>0</v>
      </c>
      <c r="C128">
        <v>59.975253575784002</v>
      </c>
      <c r="D128">
        <v>80.909053695557105</v>
      </c>
      <c r="E128">
        <v>74.586295355011899</v>
      </c>
      <c r="F128">
        <v>450.298398567616</v>
      </c>
      <c r="G128">
        <v>1019.6637977975701</v>
      </c>
      <c r="H128">
        <v>1241.48593393705</v>
      </c>
      <c r="I128">
        <v>1484.0684002263399</v>
      </c>
      <c r="J128">
        <v>1820.5886108976499</v>
      </c>
      <c r="K128">
        <v>2123.3028157520098</v>
      </c>
      <c r="L128">
        <v>2506.4613396095401</v>
      </c>
      <c r="M128">
        <v>2877.7781299866001</v>
      </c>
      <c r="N128">
        <v>3065.7419138965201</v>
      </c>
      <c r="O128">
        <v>3364.8153185277502</v>
      </c>
      <c r="P128">
        <v>3634.07669953304</v>
      </c>
      <c r="Q128">
        <v>3804.1414439145201</v>
      </c>
      <c r="R128">
        <v>3755.4768001132302</v>
      </c>
      <c r="S128">
        <v>2726.2470191778998</v>
      </c>
      <c r="T128" t="s">
        <v>33</v>
      </c>
    </row>
    <row r="129" spans="2:20" x14ac:dyDescent="0.25">
      <c r="B129">
        <v>0</v>
      </c>
      <c r="C129">
        <v>59.975253575784002</v>
      </c>
      <c r="D129">
        <v>80.909053695557105</v>
      </c>
      <c r="E129">
        <v>74.586295355011899</v>
      </c>
      <c r="F129">
        <v>450.298398567616</v>
      </c>
      <c r="G129">
        <v>1019.6637977975701</v>
      </c>
      <c r="H129">
        <v>1241.48593393705</v>
      </c>
      <c r="I129">
        <v>1484.0684002263399</v>
      </c>
      <c r="J129">
        <v>1820.5886108976499</v>
      </c>
      <c r="K129">
        <v>2123.3028157520098</v>
      </c>
      <c r="L129">
        <v>2506.4613396095401</v>
      </c>
      <c r="M129">
        <v>2877.7781299866001</v>
      </c>
      <c r="N129">
        <v>3065.7419138965201</v>
      </c>
      <c r="O129">
        <v>3364.8153185277502</v>
      </c>
      <c r="P129">
        <v>3634.07669953304</v>
      </c>
      <c r="Q129">
        <v>3804.1414439145201</v>
      </c>
      <c r="R129">
        <v>3755.4768001132302</v>
      </c>
      <c r="S129">
        <v>2704.8926761920602</v>
      </c>
      <c r="T129" t="s">
        <v>33</v>
      </c>
    </row>
    <row r="130" spans="2:20" x14ac:dyDescent="0.25">
      <c r="B130">
        <v>0</v>
      </c>
      <c r="C130">
        <v>59.975253575784002</v>
      </c>
      <c r="D130">
        <v>80.909053695557105</v>
      </c>
      <c r="E130">
        <v>74.586295355011899</v>
      </c>
      <c r="F130">
        <v>450.298398567616</v>
      </c>
      <c r="G130">
        <v>1019.6637977975701</v>
      </c>
      <c r="H130">
        <v>1241.48593393705</v>
      </c>
      <c r="I130">
        <v>1484.0684002263399</v>
      </c>
      <c r="J130">
        <v>1820.5886108976499</v>
      </c>
      <c r="K130">
        <v>2123.3028157520098</v>
      </c>
      <c r="L130">
        <v>2506.4613396095401</v>
      </c>
      <c r="M130">
        <v>2877.7781299866001</v>
      </c>
      <c r="N130">
        <v>3065.7419138965201</v>
      </c>
      <c r="O130">
        <v>3364.8153185277502</v>
      </c>
      <c r="P130">
        <v>3634.07669953304</v>
      </c>
      <c r="Q130">
        <v>3804.1414439145201</v>
      </c>
      <c r="R130">
        <v>3755.4768001132302</v>
      </c>
      <c r="S130">
        <v>2704.8926761920602</v>
      </c>
      <c r="T130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2022-02-20T14:01:01Z</dcterms:created>
  <dcterms:modified xsi:type="dcterms:W3CDTF">2022-02-22T13:17:35Z</dcterms:modified>
</cp:coreProperties>
</file>