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uliah\Tugas\Semester 10\CFD 2\Grid Gen\"/>
    </mc:Choice>
  </mc:AlternateContent>
  <xr:revisionPtr revIDLastSave="0" documentId="13_ncr:1_{5B2EFA99-0F02-45B0-BE4C-89AC689C20F7}" xr6:coauthVersionLast="46" xr6:coauthVersionMax="46" xr10:uidLastSave="{00000000-0000-0000-0000-000000000000}"/>
  <bookViews>
    <workbookView xWindow="-120" yWindow="-120" windowWidth="20730" windowHeight="11160" firstSheet="2" activeTab="5" xr2:uid="{07DF153F-02A4-464A-99C8-01CE9F2B196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4" i="5" l="1"/>
  <c r="AJ35" i="5"/>
  <c r="AJ36" i="5"/>
  <c r="AJ37" i="5"/>
  <c r="AJ33" i="5"/>
  <c r="AH114" i="4"/>
  <c r="AN116" i="4"/>
  <c r="AN117" i="4" s="1"/>
  <c r="AN115" i="4"/>
  <c r="AO115" i="4" s="1"/>
  <c r="AN114" i="4"/>
  <c r="AO114" i="4" s="1"/>
  <c r="AK116" i="4"/>
  <c r="AK117" i="4" s="1"/>
  <c r="AK115" i="4"/>
  <c r="AL115" i="4" s="1"/>
  <c r="AK114" i="4"/>
  <c r="AL114" i="4" s="1"/>
  <c r="AH116" i="4"/>
  <c r="AH117" i="4" s="1"/>
  <c r="AH115" i="4"/>
  <c r="AI115" i="4" s="1"/>
  <c r="AI114" i="4"/>
  <c r="AG119" i="4"/>
  <c r="AG118" i="4"/>
  <c r="AF119" i="4"/>
  <c r="AF118" i="4"/>
  <c r="AF117" i="4"/>
  <c r="AF115" i="4"/>
  <c r="AF116" i="4"/>
  <c r="AF114" i="4"/>
  <c r="AE114" i="4"/>
  <c r="AE117" i="4" s="1"/>
  <c r="AO111" i="4"/>
  <c r="AO112" i="4"/>
  <c r="AM112" i="4"/>
  <c r="AM111" i="4"/>
  <c r="AM110" i="4"/>
  <c r="AO110" i="4"/>
  <c r="AN107" i="4"/>
  <c r="AN106" i="4"/>
  <c r="AN108" i="4" s="1"/>
  <c r="AO103" i="4"/>
  <c r="AO102" i="4"/>
  <c r="AO101" i="4"/>
  <c r="AO100" i="4"/>
  <c r="AN103" i="4"/>
  <c r="AN102" i="4"/>
  <c r="AN101" i="4"/>
  <c r="AN100" i="4"/>
  <c r="AE115" i="4"/>
  <c r="AL112" i="4"/>
  <c r="AJ112" i="4"/>
  <c r="AL111" i="4"/>
  <c r="AJ111" i="4"/>
  <c r="AL110" i="4"/>
  <c r="AJ110" i="4"/>
  <c r="AI112" i="4"/>
  <c r="AI111" i="4"/>
  <c r="AI110" i="4"/>
  <c r="AG110" i="4"/>
  <c r="AG112" i="4"/>
  <c r="AG111" i="4"/>
  <c r="AD110" i="4"/>
  <c r="AF111" i="4"/>
  <c r="AD111" i="4"/>
  <c r="AF103" i="4"/>
  <c r="AE116" i="4"/>
  <c r="AF112" i="4"/>
  <c r="AF110" i="4"/>
  <c r="AD112" i="4"/>
  <c r="AK108" i="4"/>
  <c r="AH108" i="4"/>
  <c r="AE108" i="4"/>
  <c r="AH106" i="4"/>
  <c r="AK107" i="4"/>
  <c r="AK106" i="4"/>
  <c r="AH107" i="4"/>
  <c r="AE106" i="4"/>
  <c r="AE107" i="4"/>
  <c r="AL103" i="4"/>
  <c r="AL102" i="4"/>
  <c r="AL101" i="4"/>
  <c r="AL100" i="4"/>
  <c r="AK103" i="4"/>
  <c r="AK102" i="4"/>
  <c r="AK101" i="4"/>
  <c r="AK100" i="4"/>
  <c r="AI103" i="4"/>
  <c r="AI102" i="4"/>
  <c r="AI101" i="4"/>
  <c r="AI100" i="4"/>
  <c r="AH102" i="4"/>
  <c r="AE103" i="4"/>
  <c r="AE102" i="4"/>
  <c r="AE101" i="4"/>
  <c r="AE100" i="4"/>
  <c r="AH103" i="4"/>
  <c r="AH101" i="4"/>
  <c r="AH100" i="4"/>
  <c r="AF102" i="4"/>
  <c r="AF101" i="4"/>
  <c r="AF100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BD67" i="4"/>
  <c r="BD68" i="4"/>
  <c r="BD69" i="4"/>
  <c r="BD70" i="4"/>
  <c r="BD71" i="4"/>
  <c r="BD66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BD58" i="4"/>
  <c r="BD59" i="4"/>
  <c r="BD60" i="4"/>
  <c r="BD61" i="4"/>
  <c r="BD62" i="4"/>
  <c r="BD57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B71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B62" i="4"/>
  <c r="J49" i="4"/>
  <c r="P53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B49" i="4"/>
  <c r="C49" i="4"/>
  <c r="D49" i="4"/>
  <c r="E49" i="4"/>
  <c r="F49" i="4"/>
  <c r="G49" i="4"/>
  <c r="H49" i="4"/>
  <c r="I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Q53" i="4"/>
  <c r="R53" i="4"/>
  <c r="S53" i="4"/>
  <c r="T53" i="4"/>
  <c r="U53" i="4"/>
  <c r="V53" i="4"/>
  <c r="W53" i="4"/>
  <c r="X53" i="4"/>
  <c r="Y53" i="4"/>
  <c r="B53" i="4"/>
  <c r="AV100" i="1"/>
  <c r="AV96" i="1"/>
  <c r="B122" i="1"/>
  <c r="C122" i="1"/>
  <c r="D122" i="1"/>
  <c r="E122" i="1"/>
  <c r="F122" i="1"/>
  <c r="G122" i="1"/>
  <c r="H122" i="1"/>
  <c r="I122" i="1"/>
  <c r="BC122" i="1" s="1"/>
  <c r="J122" i="1"/>
  <c r="K122" i="1"/>
  <c r="L122" i="1"/>
  <c r="M122" i="1"/>
  <c r="BG122" i="1" s="1"/>
  <c r="N122" i="1"/>
  <c r="O122" i="1"/>
  <c r="P122" i="1"/>
  <c r="Q122" i="1"/>
  <c r="BK122" i="1" s="1"/>
  <c r="R122" i="1"/>
  <c r="S122" i="1"/>
  <c r="T122" i="1"/>
  <c r="U122" i="1"/>
  <c r="B123" i="1"/>
  <c r="C123" i="1"/>
  <c r="D123" i="1"/>
  <c r="E123" i="1"/>
  <c r="AY123" i="1" s="1"/>
  <c r="F123" i="1"/>
  <c r="G123" i="1"/>
  <c r="H123" i="1"/>
  <c r="I123" i="1"/>
  <c r="BC123" i="1" s="1"/>
  <c r="J123" i="1"/>
  <c r="K123" i="1"/>
  <c r="L123" i="1"/>
  <c r="M123" i="1"/>
  <c r="BG123" i="1" s="1"/>
  <c r="N123" i="1"/>
  <c r="O123" i="1"/>
  <c r="P123" i="1"/>
  <c r="Q123" i="1"/>
  <c r="R123" i="1"/>
  <c r="S123" i="1"/>
  <c r="T123" i="1"/>
  <c r="U123" i="1"/>
  <c r="BO123" i="1" s="1"/>
  <c r="B124" i="1"/>
  <c r="C124" i="1"/>
  <c r="D124" i="1"/>
  <c r="E124" i="1"/>
  <c r="AY124" i="1" s="1"/>
  <c r="F124" i="1"/>
  <c r="G124" i="1"/>
  <c r="H124" i="1"/>
  <c r="I124" i="1"/>
  <c r="BC124" i="1" s="1"/>
  <c r="J124" i="1"/>
  <c r="K124" i="1"/>
  <c r="L124" i="1"/>
  <c r="M124" i="1"/>
  <c r="BG124" i="1" s="1"/>
  <c r="N124" i="1"/>
  <c r="O124" i="1"/>
  <c r="P124" i="1"/>
  <c r="Q124" i="1"/>
  <c r="BK124" i="1" s="1"/>
  <c r="R124" i="1"/>
  <c r="S124" i="1"/>
  <c r="T124" i="1"/>
  <c r="U124" i="1"/>
  <c r="BO124" i="1" s="1"/>
  <c r="B125" i="1"/>
  <c r="C125" i="1"/>
  <c r="D125" i="1"/>
  <c r="E125" i="1"/>
  <c r="AY125" i="1" s="1"/>
  <c r="F125" i="1"/>
  <c r="G125" i="1"/>
  <c r="H125" i="1"/>
  <c r="I125" i="1"/>
  <c r="BC125" i="1" s="1"/>
  <c r="J125" i="1"/>
  <c r="K125" i="1"/>
  <c r="L125" i="1"/>
  <c r="M125" i="1"/>
  <c r="N125" i="1"/>
  <c r="O125" i="1"/>
  <c r="P125" i="1"/>
  <c r="Q125" i="1"/>
  <c r="BK125" i="1" s="1"/>
  <c r="R125" i="1"/>
  <c r="S125" i="1"/>
  <c r="T125" i="1"/>
  <c r="U125" i="1"/>
  <c r="BO125" i="1" s="1"/>
  <c r="B126" i="1"/>
  <c r="C126" i="1"/>
  <c r="D126" i="1"/>
  <c r="E126" i="1"/>
  <c r="AY126" i="1" s="1"/>
  <c r="F126" i="1"/>
  <c r="G126" i="1"/>
  <c r="H126" i="1"/>
  <c r="I126" i="1"/>
  <c r="J126" i="1"/>
  <c r="K126" i="1"/>
  <c r="L126" i="1"/>
  <c r="M126" i="1"/>
  <c r="BG126" i="1" s="1"/>
  <c r="N126" i="1"/>
  <c r="O126" i="1"/>
  <c r="P126" i="1"/>
  <c r="Q126" i="1"/>
  <c r="BK126" i="1" s="1"/>
  <c r="R126" i="1"/>
  <c r="S126" i="1"/>
  <c r="T126" i="1"/>
  <c r="U126" i="1"/>
  <c r="BO126" i="1" s="1"/>
  <c r="B127" i="1"/>
  <c r="C127" i="1"/>
  <c r="D127" i="1"/>
  <c r="E127" i="1"/>
  <c r="F127" i="1"/>
  <c r="G127" i="1"/>
  <c r="H127" i="1"/>
  <c r="I127" i="1"/>
  <c r="BC127" i="1" s="1"/>
  <c r="J127" i="1"/>
  <c r="K127" i="1"/>
  <c r="L127" i="1"/>
  <c r="M127" i="1"/>
  <c r="BG127" i="1" s="1"/>
  <c r="N127" i="1"/>
  <c r="O127" i="1"/>
  <c r="P127" i="1"/>
  <c r="Q127" i="1"/>
  <c r="BK127" i="1" s="1"/>
  <c r="R127" i="1"/>
  <c r="S127" i="1"/>
  <c r="T127" i="1"/>
  <c r="U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B129" i="1"/>
  <c r="C129" i="1"/>
  <c r="D129" i="1"/>
  <c r="E129" i="1"/>
  <c r="AY129" i="1" s="1"/>
  <c r="F129" i="1"/>
  <c r="G129" i="1"/>
  <c r="H129" i="1"/>
  <c r="I129" i="1"/>
  <c r="BC129" i="1" s="1"/>
  <c r="J129" i="1"/>
  <c r="K129" i="1"/>
  <c r="L129" i="1"/>
  <c r="M129" i="1"/>
  <c r="BG129" i="1" s="1"/>
  <c r="N129" i="1"/>
  <c r="O129" i="1"/>
  <c r="P129" i="1"/>
  <c r="Q129" i="1"/>
  <c r="R129" i="1"/>
  <c r="S129" i="1"/>
  <c r="T129" i="1"/>
  <c r="U129" i="1"/>
  <c r="BO129" i="1" s="1"/>
  <c r="B130" i="1"/>
  <c r="C130" i="1"/>
  <c r="D130" i="1"/>
  <c r="E130" i="1"/>
  <c r="AY130" i="1" s="1"/>
  <c r="F130" i="1"/>
  <c r="G130" i="1"/>
  <c r="H130" i="1"/>
  <c r="I130" i="1"/>
  <c r="BC130" i="1" s="1"/>
  <c r="J130" i="1"/>
  <c r="K130" i="1"/>
  <c r="L130" i="1"/>
  <c r="M130" i="1"/>
  <c r="N130" i="1"/>
  <c r="O130" i="1"/>
  <c r="P130" i="1"/>
  <c r="Q130" i="1"/>
  <c r="BK130" i="1" s="1"/>
  <c r="R130" i="1"/>
  <c r="S130" i="1"/>
  <c r="T130" i="1"/>
  <c r="U130" i="1"/>
  <c r="BO130" i="1" s="1"/>
  <c r="B131" i="1"/>
  <c r="C131" i="1"/>
  <c r="D131" i="1"/>
  <c r="E131" i="1"/>
  <c r="AY131" i="1" s="1"/>
  <c r="F131" i="1"/>
  <c r="G131" i="1"/>
  <c r="H131" i="1"/>
  <c r="I131" i="1"/>
  <c r="J131" i="1"/>
  <c r="K131" i="1"/>
  <c r="L131" i="1"/>
  <c r="M131" i="1"/>
  <c r="BG131" i="1" s="1"/>
  <c r="N131" i="1"/>
  <c r="O131" i="1"/>
  <c r="P131" i="1"/>
  <c r="Q131" i="1"/>
  <c r="BK131" i="1" s="1"/>
  <c r="R131" i="1"/>
  <c r="S131" i="1"/>
  <c r="T131" i="1"/>
  <c r="U131" i="1"/>
  <c r="BO131" i="1" s="1"/>
  <c r="B132" i="1"/>
  <c r="C132" i="1"/>
  <c r="D132" i="1"/>
  <c r="E132" i="1"/>
  <c r="AY132" i="1" s="1"/>
  <c r="F132" i="1"/>
  <c r="G132" i="1"/>
  <c r="H132" i="1"/>
  <c r="I132" i="1"/>
  <c r="BC132" i="1" s="1"/>
  <c r="J132" i="1"/>
  <c r="K132" i="1"/>
  <c r="L132" i="1"/>
  <c r="M132" i="1"/>
  <c r="BG132" i="1" s="1"/>
  <c r="N132" i="1"/>
  <c r="O132" i="1"/>
  <c r="P132" i="1"/>
  <c r="Q132" i="1"/>
  <c r="BK132" i="1" s="1"/>
  <c r="R132" i="1"/>
  <c r="S132" i="1"/>
  <c r="T132" i="1"/>
  <c r="U132" i="1"/>
  <c r="BO132" i="1" s="1"/>
  <c r="B133" i="1"/>
  <c r="C133" i="1"/>
  <c r="D133" i="1"/>
  <c r="E133" i="1"/>
  <c r="F133" i="1"/>
  <c r="G133" i="1"/>
  <c r="H133" i="1"/>
  <c r="I133" i="1"/>
  <c r="BC133" i="1" s="1"/>
  <c r="J133" i="1"/>
  <c r="K133" i="1"/>
  <c r="L133" i="1"/>
  <c r="M133" i="1"/>
  <c r="BG133" i="1" s="1"/>
  <c r="N133" i="1"/>
  <c r="O133" i="1"/>
  <c r="P133" i="1"/>
  <c r="Q133" i="1"/>
  <c r="BK133" i="1" s="1"/>
  <c r="R133" i="1"/>
  <c r="S133" i="1"/>
  <c r="T133" i="1"/>
  <c r="U133" i="1"/>
  <c r="B134" i="1"/>
  <c r="C134" i="1"/>
  <c r="D134" i="1"/>
  <c r="E134" i="1"/>
  <c r="AY134" i="1" s="1"/>
  <c r="F134" i="1"/>
  <c r="G134" i="1"/>
  <c r="H134" i="1"/>
  <c r="I134" i="1"/>
  <c r="BC134" i="1" s="1"/>
  <c r="J134" i="1"/>
  <c r="K134" i="1"/>
  <c r="L134" i="1"/>
  <c r="M134" i="1"/>
  <c r="BG134" i="1" s="1"/>
  <c r="N134" i="1"/>
  <c r="O134" i="1"/>
  <c r="P134" i="1"/>
  <c r="Q134" i="1"/>
  <c r="R134" i="1"/>
  <c r="S134" i="1"/>
  <c r="T134" i="1"/>
  <c r="U134" i="1"/>
  <c r="BO134" i="1" s="1"/>
  <c r="B135" i="1"/>
  <c r="C135" i="1"/>
  <c r="D135" i="1"/>
  <c r="E135" i="1"/>
  <c r="AY135" i="1" s="1"/>
  <c r="F135" i="1"/>
  <c r="G135" i="1"/>
  <c r="H135" i="1"/>
  <c r="I135" i="1"/>
  <c r="BC135" i="1" s="1"/>
  <c r="J135" i="1"/>
  <c r="K135" i="1"/>
  <c r="L135" i="1"/>
  <c r="M135" i="1"/>
  <c r="N135" i="1"/>
  <c r="O135" i="1"/>
  <c r="P135" i="1"/>
  <c r="Q135" i="1"/>
  <c r="BK135" i="1" s="1"/>
  <c r="R135" i="1"/>
  <c r="S135" i="1"/>
  <c r="T135" i="1"/>
  <c r="U135" i="1"/>
  <c r="BO135" i="1" s="1"/>
  <c r="B136" i="1"/>
  <c r="C136" i="1"/>
  <c r="D136" i="1"/>
  <c r="E136" i="1"/>
  <c r="AY136" i="1" s="1"/>
  <c r="F136" i="1"/>
  <c r="G136" i="1"/>
  <c r="H136" i="1"/>
  <c r="I136" i="1"/>
  <c r="BC136" i="1" s="1"/>
  <c r="J136" i="1"/>
  <c r="K136" i="1"/>
  <c r="L136" i="1"/>
  <c r="M136" i="1"/>
  <c r="BG136" i="1" s="1"/>
  <c r="N136" i="1"/>
  <c r="O136" i="1"/>
  <c r="P136" i="1"/>
  <c r="Q136" i="1"/>
  <c r="BK136" i="1" s="1"/>
  <c r="R136" i="1"/>
  <c r="S136" i="1"/>
  <c r="T136" i="1"/>
  <c r="U136" i="1"/>
  <c r="BO136" i="1" s="1"/>
  <c r="B137" i="1"/>
  <c r="C137" i="1"/>
  <c r="D137" i="1"/>
  <c r="E137" i="1"/>
  <c r="AY137" i="1" s="1"/>
  <c r="F137" i="1"/>
  <c r="G137" i="1"/>
  <c r="H137" i="1"/>
  <c r="I137" i="1"/>
  <c r="J137" i="1"/>
  <c r="K137" i="1"/>
  <c r="L137" i="1"/>
  <c r="M137" i="1"/>
  <c r="BG137" i="1" s="1"/>
  <c r="N137" i="1"/>
  <c r="O137" i="1"/>
  <c r="P137" i="1"/>
  <c r="Q137" i="1"/>
  <c r="BK137" i="1" s="1"/>
  <c r="R137" i="1"/>
  <c r="S137" i="1"/>
  <c r="T137" i="1"/>
  <c r="U137" i="1"/>
  <c r="BO137" i="1" s="1"/>
  <c r="B138" i="1"/>
  <c r="C138" i="1"/>
  <c r="D138" i="1"/>
  <c r="E138" i="1"/>
  <c r="F138" i="1"/>
  <c r="G138" i="1"/>
  <c r="H138" i="1"/>
  <c r="I138" i="1"/>
  <c r="BC138" i="1" s="1"/>
  <c r="J138" i="1"/>
  <c r="K138" i="1"/>
  <c r="L138" i="1"/>
  <c r="M138" i="1"/>
  <c r="BG138" i="1" s="1"/>
  <c r="N138" i="1"/>
  <c r="O138" i="1"/>
  <c r="P138" i="1"/>
  <c r="Q138" i="1"/>
  <c r="BK138" i="1" s="1"/>
  <c r="R138" i="1"/>
  <c r="S138" i="1"/>
  <c r="T138" i="1"/>
  <c r="U138" i="1"/>
  <c r="B139" i="1"/>
  <c r="C139" i="1"/>
  <c r="D139" i="1"/>
  <c r="E139" i="1"/>
  <c r="AY139" i="1" s="1"/>
  <c r="F139" i="1"/>
  <c r="G139" i="1"/>
  <c r="H139" i="1"/>
  <c r="I139" i="1"/>
  <c r="BC139" i="1" s="1"/>
  <c r="J139" i="1"/>
  <c r="K139" i="1"/>
  <c r="L139" i="1"/>
  <c r="M139" i="1"/>
  <c r="BG139" i="1" s="1"/>
  <c r="N139" i="1"/>
  <c r="O139" i="1"/>
  <c r="P139" i="1"/>
  <c r="Q139" i="1"/>
  <c r="R139" i="1"/>
  <c r="S139" i="1"/>
  <c r="T139" i="1"/>
  <c r="U139" i="1"/>
  <c r="BO139" i="1" s="1"/>
  <c r="C120" i="1"/>
  <c r="D120" i="1"/>
  <c r="E120" i="1"/>
  <c r="AY120" i="1" s="1"/>
  <c r="F120" i="1"/>
  <c r="AZ120" i="1" s="1"/>
  <c r="G120" i="1"/>
  <c r="H120" i="1"/>
  <c r="I120" i="1"/>
  <c r="J120" i="1"/>
  <c r="BD120" i="1" s="1"/>
  <c r="K120" i="1"/>
  <c r="L120" i="1"/>
  <c r="M120" i="1"/>
  <c r="N120" i="1"/>
  <c r="O120" i="1"/>
  <c r="P120" i="1"/>
  <c r="Q120" i="1"/>
  <c r="BK120" i="1" s="1"/>
  <c r="R120" i="1"/>
  <c r="BL120" i="1" s="1"/>
  <c r="S120" i="1"/>
  <c r="T120" i="1"/>
  <c r="U120" i="1"/>
  <c r="BO120" i="1" s="1"/>
  <c r="C121" i="1"/>
  <c r="AW121" i="1" s="1"/>
  <c r="D121" i="1"/>
  <c r="E121" i="1"/>
  <c r="F121" i="1"/>
  <c r="AZ121" i="1" s="1"/>
  <c r="G121" i="1"/>
  <c r="BA121" i="1" s="1"/>
  <c r="H121" i="1"/>
  <c r="I121" i="1"/>
  <c r="J121" i="1"/>
  <c r="K121" i="1"/>
  <c r="L121" i="1"/>
  <c r="M121" i="1"/>
  <c r="N121" i="1"/>
  <c r="O121" i="1"/>
  <c r="BI121" i="1" s="1"/>
  <c r="P121" i="1"/>
  <c r="Q121" i="1"/>
  <c r="R121" i="1"/>
  <c r="BL121" i="1" s="1"/>
  <c r="S121" i="1"/>
  <c r="BM121" i="1" s="1"/>
  <c r="T121" i="1"/>
  <c r="U121" i="1"/>
  <c r="B120" i="1"/>
  <c r="B121" i="1"/>
  <c r="AV121" i="1" s="1"/>
  <c r="B97" i="1"/>
  <c r="BH120" i="1"/>
  <c r="BE121" i="1"/>
  <c r="AX122" i="1"/>
  <c r="BB122" i="1"/>
  <c r="BF122" i="1"/>
  <c r="BJ122" i="1"/>
  <c r="BN122" i="1"/>
  <c r="BK123" i="1"/>
  <c r="AW125" i="1"/>
  <c r="BA125" i="1"/>
  <c r="BE125" i="1"/>
  <c r="BI125" i="1"/>
  <c r="BM125" i="1"/>
  <c r="AX126" i="1"/>
  <c r="BB126" i="1"/>
  <c r="BF126" i="1"/>
  <c r="BJ126" i="1"/>
  <c r="BN126" i="1"/>
  <c r="AY127" i="1"/>
  <c r="BO127" i="1"/>
  <c r="AW129" i="1"/>
  <c r="BA129" i="1"/>
  <c r="BE129" i="1"/>
  <c r="BI129" i="1"/>
  <c r="BM129" i="1"/>
  <c r="AX130" i="1"/>
  <c r="BB130" i="1"/>
  <c r="BF130" i="1"/>
  <c r="BJ130" i="1"/>
  <c r="BN130" i="1"/>
  <c r="BC131" i="1"/>
  <c r="AW133" i="1"/>
  <c r="BA133" i="1"/>
  <c r="BE133" i="1"/>
  <c r="BI133" i="1"/>
  <c r="BM133" i="1"/>
  <c r="AX134" i="1"/>
  <c r="BB134" i="1"/>
  <c r="BF134" i="1"/>
  <c r="BJ134" i="1"/>
  <c r="BN134" i="1"/>
  <c r="BG135" i="1"/>
  <c r="AW137" i="1"/>
  <c r="BA137" i="1"/>
  <c r="BE137" i="1"/>
  <c r="BI137" i="1"/>
  <c r="BM137" i="1"/>
  <c r="AX138" i="1"/>
  <c r="BB138" i="1"/>
  <c r="BF138" i="1"/>
  <c r="BJ138" i="1"/>
  <c r="BN138" i="1"/>
  <c r="BK139" i="1"/>
  <c r="Y115" i="1"/>
  <c r="Y114" i="1"/>
  <c r="Y106" i="1"/>
  <c r="Y105" i="1"/>
  <c r="Y97" i="1"/>
  <c r="Y96" i="1"/>
  <c r="B115" i="1"/>
  <c r="AV120" i="1"/>
  <c r="AX121" i="1"/>
  <c r="AY121" i="1"/>
  <c r="BB121" i="1"/>
  <c r="BC121" i="1"/>
  <c r="BD121" i="1"/>
  <c r="BF121" i="1"/>
  <c r="BG121" i="1"/>
  <c r="BH121" i="1"/>
  <c r="BJ121" i="1"/>
  <c r="BK121" i="1"/>
  <c r="BN121" i="1"/>
  <c r="BO121" i="1"/>
  <c r="AV122" i="1"/>
  <c r="AW122" i="1"/>
  <c r="AY122" i="1"/>
  <c r="AZ122" i="1"/>
  <c r="BA122" i="1"/>
  <c r="BD122" i="1"/>
  <c r="BE122" i="1"/>
  <c r="BH122" i="1"/>
  <c r="BI122" i="1"/>
  <c r="BL122" i="1"/>
  <c r="BM122" i="1"/>
  <c r="BO122" i="1"/>
  <c r="AV123" i="1"/>
  <c r="AW123" i="1"/>
  <c r="AX123" i="1"/>
  <c r="AZ123" i="1"/>
  <c r="BA123" i="1"/>
  <c r="BB123" i="1"/>
  <c r="BD123" i="1"/>
  <c r="BE123" i="1"/>
  <c r="BF123" i="1"/>
  <c r="BH123" i="1"/>
  <c r="BI123" i="1"/>
  <c r="BJ123" i="1"/>
  <c r="BL123" i="1"/>
  <c r="BM123" i="1"/>
  <c r="BN123" i="1"/>
  <c r="AV124" i="1"/>
  <c r="AW124" i="1"/>
  <c r="AX124" i="1"/>
  <c r="AZ124" i="1"/>
  <c r="BA124" i="1"/>
  <c r="BB124" i="1"/>
  <c r="BD124" i="1"/>
  <c r="BE124" i="1"/>
  <c r="BF124" i="1"/>
  <c r="BH124" i="1"/>
  <c r="BI124" i="1"/>
  <c r="BJ124" i="1"/>
  <c r="BL124" i="1"/>
  <c r="BM124" i="1"/>
  <c r="BN124" i="1"/>
  <c r="AV125" i="1"/>
  <c r="AX125" i="1"/>
  <c r="AZ125" i="1"/>
  <c r="BB125" i="1"/>
  <c r="BD125" i="1"/>
  <c r="BF125" i="1"/>
  <c r="BG125" i="1"/>
  <c r="BH125" i="1"/>
  <c r="BJ125" i="1"/>
  <c r="BL125" i="1"/>
  <c r="BN125" i="1"/>
  <c r="AV126" i="1"/>
  <c r="AW126" i="1"/>
  <c r="AZ126" i="1"/>
  <c r="BA126" i="1"/>
  <c r="BC126" i="1"/>
  <c r="BD126" i="1"/>
  <c r="BE126" i="1"/>
  <c r="BH126" i="1"/>
  <c r="BI126" i="1"/>
  <c r="BL126" i="1"/>
  <c r="BM126" i="1"/>
  <c r="AV127" i="1"/>
  <c r="AW127" i="1"/>
  <c r="AX127" i="1"/>
  <c r="AZ127" i="1"/>
  <c r="BA127" i="1"/>
  <c r="BB127" i="1"/>
  <c r="BD127" i="1"/>
  <c r="BE127" i="1"/>
  <c r="BF127" i="1"/>
  <c r="BH127" i="1"/>
  <c r="BI127" i="1"/>
  <c r="BJ127" i="1"/>
  <c r="BL127" i="1"/>
  <c r="BM127" i="1"/>
  <c r="BN127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AV129" i="1"/>
  <c r="AX129" i="1"/>
  <c r="AZ129" i="1"/>
  <c r="BB129" i="1"/>
  <c r="BD129" i="1"/>
  <c r="BF129" i="1"/>
  <c r="BH129" i="1"/>
  <c r="BJ129" i="1"/>
  <c r="BK129" i="1"/>
  <c r="BL129" i="1"/>
  <c r="BN129" i="1"/>
  <c r="AV130" i="1"/>
  <c r="AW130" i="1"/>
  <c r="AZ130" i="1"/>
  <c r="BA130" i="1"/>
  <c r="BD130" i="1"/>
  <c r="BE130" i="1"/>
  <c r="BG130" i="1"/>
  <c r="BH130" i="1"/>
  <c r="BI130" i="1"/>
  <c r="BL130" i="1"/>
  <c r="BM130" i="1"/>
  <c r="AV131" i="1"/>
  <c r="AW131" i="1"/>
  <c r="AX131" i="1"/>
  <c r="AZ131" i="1"/>
  <c r="BA131" i="1"/>
  <c r="BB131" i="1"/>
  <c r="BD131" i="1"/>
  <c r="BE131" i="1"/>
  <c r="BF131" i="1"/>
  <c r="BH131" i="1"/>
  <c r="BI131" i="1"/>
  <c r="BJ131" i="1"/>
  <c r="BL131" i="1"/>
  <c r="BM131" i="1"/>
  <c r="BN131" i="1"/>
  <c r="AV132" i="1"/>
  <c r="AW132" i="1"/>
  <c r="AX132" i="1"/>
  <c r="AZ132" i="1"/>
  <c r="BA132" i="1"/>
  <c r="BB132" i="1"/>
  <c r="BD132" i="1"/>
  <c r="BE132" i="1"/>
  <c r="BF132" i="1"/>
  <c r="BH132" i="1"/>
  <c r="BI132" i="1"/>
  <c r="BJ132" i="1"/>
  <c r="BL132" i="1"/>
  <c r="BM132" i="1"/>
  <c r="BN132" i="1"/>
  <c r="AV133" i="1"/>
  <c r="AX133" i="1"/>
  <c r="AY133" i="1"/>
  <c r="AZ133" i="1"/>
  <c r="BB133" i="1"/>
  <c r="BD133" i="1"/>
  <c r="BF133" i="1"/>
  <c r="BH133" i="1"/>
  <c r="BJ133" i="1"/>
  <c r="BL133" i="1"/>
  <c r="BN133" i="1"/>
  <c r="BO133" i="1"/>
  <c r="AV134" i="1"/>
  <c r="AW134" i="1"/>
  <c r="AZ134" i="1"/>
  <c r="BA134" i="1"/>
  <c r="BD134" i="1"/>
  <c r="BE134" i="1"/>
  <c r="BH134" i="1"/>
  <c r="BI134" i="1"/>
  <c r="BK134" i="1"/>
  <c r="BL134" i="1"/>
  <c r="BM134" i="1"/>
  <c r="AV135" i="1"/>
  <c r="AW135" i="1"/>
  <c r="AX135" i="1"/>
  <c r="AZ135" i="1"/>
  <c r="BA135" i="1"/>
  <c r="BB135" i="1"/>
  <c r="BD135" i="1"/>
  <c r="BE135" i="1"/>
  <c r="BF135" i="1"/>
  <c r="BH135" i="1"/>
  <c r="BI135" i="1"/>
  <c r="BJ135" i="1"/>
  <c r="BL135" i="1"/>
  <c r="BM135" i="1"/>
  <c r="BN135" i="1"/>
  <c r="AV136" i="1"/>
  <c r="AW136" i="1"/>
  <c r="AX136" i="1"/>
  <c r="AZ136" i="1"/>
  <c r="BA136" i="1"/>
  <c r="BB136" i="1"/>
  <c r="BD136" i="1"/>
  <c r="BE136" i="1"/>
  <c r="BF136" i="1"/>
  <c r="BH136" i="1"/>
  <c r="BI136" i="1"/>
  <c r="BJ136" i="1"/>
  <c r="BL136" i="1"/>
  <c r="BM136" i="1"/>
  <c r="BN136" i="1"/>
  <c r="AV137" i="1"/>
  <c r="AX137" i="1"/>
  <c r="AZ137" i="1"/>
  <c r="BB137" i="1"/>
  <c r="BC137" i="1"/>
  <c r="BD137" i="1"/>
  <c r="BF137" i="1"/>
  <c r="BH137" i="1"/>
  <c r="BJ137" i="1"/>
  <c r="BL137" i="1"/>
  <c r="BN137" i="1"/>
  <c r="AV138" i="1"/>
  <c r="AW138" i="1"/>
  <c r="AY138" i="1"/>
  <c r="AZ138" i="1"/>
  <c r="BA138" i="1"/>
  <c r="BD138" i="1"/>
  <c r="BE138" i="1"/>
  <c r="BH138" i="1"/>
  <c r="BI138" i="1"/>
  <c r="BL138" i="1"/>
  <c r="BM138" i="1"/>
  <c r="BO138" i="1"/>
  <c r="AV139" i="1"/>
  <c r="AW139" i="1"/>
  <c r="AX139" i="1"/>
  <c r="AZ139" i="1"/>
  <c r="BA139" i="1"/>
  <c r="BB139" i="1"/>
  <c r="BD139" i="1"/>
  <c r="BE139" i="1"/>
  <c r="BF139" i="1"/>
  <c r="BH139" i="1"/>
  <c r="BI139" i="1"/>
  <c r="BJ139" i="1"/>
  <c r="BL139" i="1"/>
  <c r="BM139" i="1"/>
  <c r="BN139" i="1"/>
  <c r="AW120" i="1"/>
  <c r="AX120" i="1"/>
  <c r="BA120" i="1"/>
  <c r="BB120" i="1"/>
  <c r="BC120" i="1"/>
  <c r="BE120" i="1"/>
  <c r="BF120" i="1"/>
  <c r="BG120" i="1"/>
  <c r="BI120" i="1"/>
  <c r="BJ120" i="1"/>
  <c r="BM120" i="1"/>
  <c r="BN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20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Y98" i="1"/>
  <c r="Y99" i="1"/>
  <c r="Y100" i="1"/>
  <c r="Y101" i="1"/>
  <c r="Y102" i="1"/>
  <c r="Y103" i="1"/>
  <c r="Y104" i="1"/>
  <c r="Y107" i="1"/>
  <c r="Y108" i="1"/>
  <c r="Y109" i="1"/>
  <c r="Y110" i="1"/>
  <c r="Y111" i="1"/>
  <c r="Y112" i="1"/>
  <c r="Y113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96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3" i="1"/>
  <c r="AS67" i="1"/>
  <c r="AS66" i="1"/>
  <c r="AS65" i="1" s="1"/>
  <c r="AS64" i="1" s="1"/>
  <c r="AS63" i="1" s="1"/>
  <c r="AS62" i="1" s="1"/>
  <c r="AS61" i="1" s="1"/>
  <c r="AS60" i="1" s="1"/>
  <c r="AS59" i="1" s="1"/>
  <c r="AS58" i="1" s="1"/>
  <c r="AS57" i="1" s="1"/>
  <c r="AS56" i="1" s="1"/>
  <c r="AS55" i="1" s="1"/>
  <c r="AS54" i="1" s="1"/>
  <c r="AS53" i="1" s="1"/>
  <c r="AS52" i="1" s="1"/>
  <c r="AS51" i="1" s="1"/>
  <c r="AS50" i="1" s="1"/>
  <c r="AS49" i="1" s="1"/>
  <c r="Y64" i="1"/>
  <c r="Y63" i="1" s="1"/>
  <c r="Y62" i="1" s="1"/>
  <c r="Y61" i="1" s="1"/>
  <c r="Y60" i="1" s="1"/>
  <c r="Y59" i="1" s="1"/>
  <c r="Y58" i="1" s="1"/>
  <c r="Y57" i="1" s="1"/>
  <c r="Y56" i="1" s="1"/>
  <c r="Y55" i="1" s="1"/>
  <c r="Y54" i="1" s="1"/>
  <c r="Y53" i="1" s="1"/>
  <c r="Y52" i="1" s="1"/>
  <c r="Y51" i="1" s="1"/>
  <c r="Y50" i="1" s="1"/>
  <c r="Y49" i="1" s="1"/>
  <c r="Y65" i="1"/>
  <c r="Y66" i="1"/>
  <c r="Y67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49" i="1"/>
  <c r="B67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49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7" i="1"/>
  <c r="C49" i="1"/>
  <c r="Z49" i="1" s="1"/>
  <c r="Z45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Z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7" i="1"/>
  <c r="D49" i="1"/>
  <c r="F49" i="1"/>
  <c r="H49" i="1"/>
  <c r="J49" i="1"/>
  <c r="L49" i="1"/>
  <c r="N49" i="1"/>
  <c r="P49" i="1"/>
  <c r="R49" i="1"/>
  <c r="T49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C67" i="1"/>
  <c r="Z67" i="1" s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U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C4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AO116" i="4" l="1"/>
  <c r="AO117" i="4" s="1"/>
  <c r="AL116" i="4"/>
  <c r="AL117" i="4" s="1"/>
  <c r="AI118" i="4"/>
  <c r="AJ118" i="4" s="1"/>
  <c r="AI119" i="4"/>
  <c r="AJ119" i="4" s="1"/>
  <c r="AI116" i="4"/>
  <c r="AI117" i="4" s="1"/>
  <c r="AA67" i="1"/>
  <c r="AA49" i="1"/>
  <c r="S49" i="1"/>
  <c r="O49" i="1"/>
  <c r="K49" i="1"/>
  <c r="G49" i="1"/>
  <c r="U49" i="1"/>
  <c r="Q49" i="1"/>
  <c r="M49" i="1"/>
  <c r="I49" i="1"/>
  <c r="E49" i="1"/>
  <c r="AO119" i="4" l="1"/>
  <c r="AP119" i="4" s="1"/>
  <c r="AO118" i="4"/>
  <c r="AP118" i="4" s="1"/>
  <c r="AL118" i="4"/>
  <c r="AM118" i="4" s="1"/>
  <c r="AL119" i="4"/>
  <c r="AM119" i="4" s="1"/>
  <c r="AB67" i="1"/>
  <c r="AB49" i="1"/>
  <c r="AC67" i="1" l="1"/>
  <c r="AC49" i="1"/>
  <c r="AD67" i="1" l="1"/>
  <c r="AD49" i="1"/>
  <c r="AE67" i="1" l="1"/>
  <c r="AE49" i="1"/>
  <c r="AF67" i="1" l="1"/>
  <c r="AF49" i="1"/>
  <c r="AG67" i="1" l="1"/>
  <c r="AG49" i="1"/>
  <c r="AH67" i="1" l="1"/>
  <c r="AH49" i="1"/>
  <c r="AI67" i="1" l="1"/>
  <c r="AI49" i="1"/>
  <c r="AJ67" i="1" l="1"/>
  <c r="AJ49" i="1"/>
  <c r="AK67" i="1" l="1"/>
  <c r="AK49" i="1"/>
  <c r="AL67" i="1" l="1"/>
  <c r="AL49" i="1"/>
  <c r="AM67" i="1" l="1"/>
  <c r="AM49" i="1"/>
  <c r="AN67" i="1" l="1"/>
  <c r="AN49" i="1"/>
  <c r="AO67" i="1" l="1"/>
  <c r="AO49" i="1"/>
  <c r="AP67" i="1" l="1"/>
  <c r="AP49" i="1"/>
  <c r="AQ67" i="1" l="1"/>
  <c r="AQ49" i="1"/>
  <c r="AR67" i="1" l="1"/>
  <c r="T91" i="1" s="1"/>
  <c r="AR49" i="1"/>
  <c r="U91" i="1" l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U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</calcChain>
</file>

<file path=xl/sharedStrings.xml><?xml version="1.0" encoding="utf-8"?>
<sst xmlns="http://schemas.openxmlformats.org/spreadsheetml/2006/main" count="108" uniqueCount="53">
  <si>
    <t>20x10</t>
  </si>
  <si>
    <t>x</t>
  </si>
  <si>
    <t>dx</t>
  </si>
  <si>
    <t>dy</t>
  </si>
  <si>
    <t>dlength</t>
  </si>
  <si>
    <t>meshlength</t>
  </si>
  <si>
    <t>u</t>
  </si>
  <si>
    <t>v</t>
  </si>
  <si>
    <t>Part 1</t>
  </si>
  <si>
    <t>Part 2</t>
  </si>
  <si>
    <t>X</t>
  </si>
  <si>
    <t>Y</t>
  </si>
  <si>
    <t>bottom</t>
  </si>
  <si>
    <t>top</t>
  </si>
  <si>
    <t>left</t>
  </si>
  <si>
    <t>right</t>
  </si>
  <si>
    <t>Predicted</t>
  </si>
  <si>
    <t>Computed</t>
  </si>
  <si>
    <t>B</t>
  </si>
  <si>
    <t>T</t>
  </si>
  <si>
    <t>Distributing points along boundaries</t>
  </si>
  <si>
    <t>Boundary Points</t>
  </si>
  <si>
    <t>indexing X</t>
  </si>
  <si>
    <t>indexing Y</t>
  </si>
  <si>
    <t>xi</t>
  </si>
  <si>
    <t>eta</t>
  </si>
  <si>
    <t>P</t>
  </si>
  <si>
    <t>xi_new</t>
  </si>
  <si>
    <t>eta_new</t>
  </si>
  <si>
    <t>Xi</t>
  </si>
  <si>
    <t>Eta</t>
  </si>
  <si>
    <t>Area</t>
  </si>
  <si>
    <t>Skewness</t>
  </si>
  <si>
    <t>p</t>
  </si>
  <si>
    <t>q</t>
  </si>
  <si>
    <t>r</t>
  </si>
  <si>
    <t>s</t>
  </si>
  <si>
    <t>y</t>
  </si>
  <si>
    <t>11,1</t>
  </si>
  <si>
    <t>12,1</t>
  </si>
  <si>
    <t>13,1</t>
  </si>
  <si>
    <t>-(pXs)</t>
  </si>
  <si>
    <t>-qX-r</t>
  </si>
  <si>
    <t>p.s</t>
  </si>
  <si>
    <t>-s.r</t>
  </si>
  <si>
    <t>-r.-q</t>
  </si>
  <si>
    <t>-(-sXr)</t>
  </si>
  <si>
    <t>-(-rX-q)</t>
  </si>
  <si>
    <t>cross</t>
  </si>
  <si>
    <t>dot</t>
  </si>
  <si>
    <t>22,1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</si>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</sst>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4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1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Bottom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Sheet2!$S$2:$S$25</c:f>
              <c:numCache>
                <c:formatCode>General</c:formatCode>
                <c:ptCount val="24"/>
                <c:pt idx="0">
                  <c:v>10</c:v>
                </c:pt>
                <c:pt idx="1">
                  <c:v>8.24</c:v>
                </c:pt>
                <c:pt idx="2">
                  <c:v>6.4799999999999898</c:v>
                </c:pt>
                <c:pt idx="3">
                  <c:v>4.71999999999999</c:v>
                </c:pt>
                <c:pt idx="4">
                  <c:v>2.9599999999999902</c:v>
                </c:pt>
                <c:pt idx="5">
                  <c:v>1.19999999999999</c:v>
                </c:pt>
                <c:pt idx="6">
                  <c:v>1.0585786437626901</c:v>
                </c:pt>
                <c:pt idx="7">
                  <c:v>1</c:v>
                </c:pt>
                <c:pt idx="8">
                  <c:v>0.61731656763491005</c:v>
                </c:pt>
                <c:pt idx="9">
                  <c:v>0.29289321881345198</c:v>
                </c:pt>
                <c:pt idx="10">
                  <c:v>7.6120467488713206E-2</c:v>
                </c:pt>
                <c:pt idx="11">
                  <c:v>0</c:v>
                </c:pt>
                <c:pt idx="12">
                  <c:v>0</c:v>
                </c:pt>
                <c:pt idx="13">
                  <c:v>7.6120467488713206E-2</c:v>
                </c:pt>
                <c:pt idx="14">
                  <c:v>0.29289321881345198</c:v>
                </c:pt>
                <c:pt idx="15">
                  <c:v>0.61731656763491005</c:v>
                </c:pt>
                <c:pt idx="16">
                  <c:v>1</c:v>
                </c:pt>
                <c:pt idx="17">
                  <c:v>1.0585786437626901</c:v>
                </c:pt>
                <c:pt idx="18">
                  <c:v>1.19999999999999</c:v>
                </c:pt>
                <c:pt idx="19">
                  <c:v>2.9599999999999902</c:v>
                </c:pt>
                <c:pt idx="20">
                  <c:v>4.71999999999999</c:v>
                </c:pt>
                <c:pt idx="21">
                  <c:v>6.4799999999999898</c:v>
                </c:pt>
                <c:pt idx="22">
                  <c:v>8.24</c:v>
                </c:pt>
                <c:pt idx="23">
                  <c:v>10</c:v>
                </c:pt>
              </c:numCache>
            </c:numRef>
          </c:xVal>
          <c:yVal>
            <c:numRef>
              <c:f>Sheet2!$T$2:$T$25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-1.1999404519100899E-2</c:v>
                </c:pt>
                <c:pt idx="7">
                  <c:v>0</c:v>
                </c:pt>
                <c:pt idx="8">
                  <c:v>-4.4003405065259502E-2</c:v>
                </c:pt>
                <c:pt idx="9">
                  <c:v>-5.9997022595504899E-2</c:v>
                </c:pt>
                <c:pt idx="10">
                  <c:v>-4.2244787357936901E-2</c:v>
                </c:pt>
                <c:pt idx="11">
                  <c:v>0</c:v>
                </c:pt>
                <c:pt idx="12">
                  <c:v>0</c:v>
                </c:pt>
                <c:pt idx="13">
                  <c:v>4.2244787357936901E-2</c:v>
                </c:pt>
                <c:pt idx="14">
                  <c:v>5.9997022595504899E-2</c:v>
                </c:pt>
                <c:pt idx="15">
                  <c:v>4.4003405065259502E-2</c:v>
                </c:pt>
                <c:pt idx="16">
                  <c:v>0</c:v>
                </c:pt>
                <c:pt idx="17">
                  <c:v>1.1999404519100899E-2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1-4183-BFEB-5E3542114624}"/>
            </c:ext>
          </c:extLst>
        </c:ser>
        <c:ser>
          <c:idx val="1"/>
          <c:order val="1"/>
          <c:tx>
            <c:v>Right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Sheet2!$S$25:$S$29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xVal>
          <c:yVal>
            <c:numRef>
              <c:f>(Sheet2!$T$25:$T$29,Sheet2!$V$25)</c:f>
              <c:numCache>
                <c:formatCode>General</c:formatCode>
                <c:ptCount val="6"/>
                <c:pt idx="0">
                  <c:v>0</c:v>
                </c:pt>
                <c:pt idx="1">
                  <c:v>0.58455922557874695</c:v>
                </c:pt>
                <c:pt idx="2">
                  <c:v>1.3276796444082599</c:v>
                </c:pt>
                <c:pt idx="3">
                  <c:v>2.2723708454317801</c:v>
                </c:pt>
                <c:pt idx="4">
                  <c:v>3.4733087320490301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1-4183-BFEB-5E3542114624}"/>
            </c:ext>
          </c:extLst>
        </c:ser>
        <c:ser>
          <c:idx val="2"/>
          <c:order val="2"/>
          <c:tx>
            <c:v>Top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Sheet2!$U$2:$U$25</c:f>
              <c:numCache>
                <c:formatCode>General</c:formatCode>
                <c:ptCount val="24"/>
                <c:pt idx="0">
                  <c:v>10</c:v>
                </c:pt>
                <c:pt idx="1">
                  <c:v>8.71428571428571</c:v>
                </c:pt>
                <c:pt idx="2">
                  <c:v>7.4285714285714199</c:v>
                </c:pt>
                <c:pt idx="3">
                  <c:v>6.1428571428571397</c:v>
                </c:pt>
                <c:pt idx="4">
                  <c:v>4.8571428571428497</c:v>
                </c:pt>
                <c:pt idx="5">
                  <c:v>3.5714285714285698</c:v>
                </c:pt>
                <c:pt idx="6">
                  <c:v>2.2857142857142798</c:v>
                </c:pt>
                <c:pt idx="7">
                  <c:v>1</c:v>
                </c:pt>
                <c:pt idx="8">
                  <c:v>-0.71010071662834295</c:v>
                </c:pt>
                <c:pt idx="9">
                  <c:v>-2.21393804843269</c:v>
                </c:pt>
                <c:pt idx="10">
                  <c:v>-3.3301270189221901</c:v>
                </c:pt>
                <c:pt idx="11">
                  <c:v>-3.92403876506103</c:v>
                </c:pt>
                <c:pt idx="12">
                  <c:v>-3.92403876506103</c:v>
                </c:pt>
                <c:pt idx="13">
                  <c:v>-3.3301270189221901</c:v>
                </c:pt>
                <c:pt idx="14">
                  <c:v>-2.21393804843269</c:v>
                </c:pt>
                <c:pt idx="15">
                  <c:v>-0.71010071662834395</c:v>
                </c:pt>
                <c:pt idx="16">
                  <c:v>1</c:v>
                </c:pt>
                <c:pt idx="17">
                  <c:v>2.2857142857142798</c:v>
                </c:pt>
                <c:pt idx="18">
                  <c:v>3.5714285714285698</c:v>
                </c:pt>
                <c:pt idx="19">
                  <c:v>4.8571428571428497</c:v>
                </c:pt>
                <c:pt idx="20">
                  <c:v>6.1428571428571397</c:v>
                </c:pt>
                <c:pt idx="21">
                  <c:v>7.4285714285714199</c:v>
                </c:pt>
                <c:pt idx="22">
                  <c:v>8.71428571428571</c:v>
                </c:pt>
                <c:pt idx="23">
                  <c:v>10</c:v>
                </c:pt>
              </c:numCache>
            </c:numRef>
          </c:xVal>
          <c:yVal>
            <c:numRef>
              <c:f>Sheet2!$V$2:$V$25</c:f>
              <c:numCache>
                <c:formatCode>General</c:formatCode>
                <c:ptCount val="24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-4.6984631039295399</c:v>
                </c:pt>
                <c:pt idx="9">
                  <c:v>-3.8302222155948802</c:v>
                </c:pt>
                <c:pt idx="10">
                  <c:v>-2.5</c:v>
                </c:pt>
                <c:pt idx="11">
                  <c:v>-0.86824088833465196</c:v>
                </c:pt>
                <c:pt idx="12">
                  <c:v>0.86824088833465096</c:v>
                </c:pt>
                <c:pt idx="13">
                  <c:v>2.4999999999999898</c:v>
                </c:pt>
                <c:pt idx="14">
                  <c:v>3.8302222155948802</c:v>
                </c:pt>
                <c:pt idx="15">
                  <c:v>4.6984631039295399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1-4183-BFEB-5E3542114624}"/>
            </c:ext>
          </c:extLst>
        </c:ser>
        <c:ser>
          <c:idx val="3"/>
          <c:order val="3"/>
          <c:tx>
            <c:v>Left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Sheet2!$U$26:$U$29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xVal>
          <c:yVal>
            <c:numRef>
              <c:f>Sheet2!$V$26:$V$29</c:f>
              <c:numCache>
                <c:formatCode>General</c:formatCode>
                <c:ptCount val="4"/>
                <c:pt idx="0">
                  <c:v>-0.58455922557874695</c:v>
                </c:pt>
                <c:pt idx="1">
                  <c:v>-1.3276796444082599</c:v>
                </c:pt>
                <c:pt idx="2">
                  <c:v>-2.2723708454317801</c:v>
                </c:pt>
                <c:pt idx="3">
                  <c:v>-3.4733087320490301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81-4183-BFEB-5E354211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91743"/>
        <c:axId val="1894318783"/>
      </c:scatterChart>
      <c:valAx>
        <c:axId val="189429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18783"/>
        <c:crosses val="autoZero"/>
        <c:crossBetween val="midCat"/>
      </c:valAx>
      <c:valAx>
        <c:axId val="18943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9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Boundary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Sheet5!$B$8:$AJ$8</c:f>
              <c:numCache>
                <c:formatCode>General</c:formatCode>
                <c:ptCount val="3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1.1000000000000001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</c:numCache>
            </c:numRef>
          </c:xVal>
          <c:yVal>
            <c:numRef>
              <c:f>Sheet5!$B$17:$AJ$17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C-4A04-8E35-D08B4BDC2C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Sheet5!$B$3:$AJ$3</c:f>
              <c:numCache>
                <c:formatCode>General</c:formatCode>
                <c:ptCount val="3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</c:numCache>
            </c:numRef>
          </c:xVal>
          <c:yVal>
            <c:numRef>
              <c:f>Sheet5!$B$12:$AJ$12</c:f>
              <c:numCache>
                <c:formatCode>General</c:formatCode>
                <c:ptCount val="35"/>
                <c:pt idx="0">
                  <c:v>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C-4A04-8E35-D08B4BDC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27423"/>
        <c:axId val="1902628671"/>
      </c:scatterChart>
      <c:valAx>
        <c:axId val="190262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28671"/>
        <c:crosses val="autoZero"/>
        <c:crossBetween val="midCat"/>
      </c:valAx>
      <c:valAx>
        <c:axId val="19026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2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Points</a:t>
            </a:r>
            <a:r>
              <a:rPr lang="en-ID" baseline="0"/>
              <a:t> Distribution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Sheet5!$B$28:$AK$28</c:f>
              <c:numCache>
                <c:formatCode>General</c:formatCode>
                <c:ptCount val="36"/>
                <c:pt idx="0">
                  <c:v>10</c:v>
                </c:pt>
                <c:pt idx="1">
                  <c:v>8.3000000000000007</c:v>
                </c:pt>
                <c:pt idx="2">
                  <c:v>6.5999999999999899</c:v>
                </c:pt>
                <c:pt idx="3">
                  <c:v>4.9000000000000004</c:v>
                </c:pt>
                <c:pt idx="4">
                  <c:v>3.19999999999999</c:v>
                </c:pt>
                <c:pt idx="5">
                  <c:v>1.5</c:v>
                </c:pt>
                <c:pt idx="6">
                  <c:v>1.3585786437626901</c:v>
                </c:pt>
                <c:pt idx="7">
                  <c:v>1.3</c:v>
                </c:pt>
                <c:pt idx="8">
                  <c:v>1.2234633135269799</c:v>
                </c:pt>
                <c:pt idx="9">
                  <c:v>1.1585786437626899</c:v>
                </c:pt>
                <c:pt idx="10">
                  <c:v>1.11522409349774</c:v>
                </c:pt>
                <c:pt idx="11">
                  <c:v>1.1000000000000001</c:v>
                </c:pt>
                <c:pt idx="12">
                  <c:v>1.05</c:v>
                </c:pt>
                <c:pt idx="13">
                  <c:v>1</c:v>
                </c:pt>
                <c:pt idx="14">
                  <c:v>0.61731656763491005</c:v>
                </c:pt>
                <c:pt idx="15">
                  <c:v>0.29289321881345198</c:v>
                </c:pt>
                <c:pt idx="16">
                  <c:v>7.6120467488713206E-2</c:v>
                </c:pt>
                <c:pt idx="17">
                  <c:v>0</c:v>
                </c:pt>
                <c:pt idx="18">
                  <c:v>7.6120467488713206E-2</c:v>
                </c:pt>
                <c:pt idx="19">
                  <c:v>0.29289321881345198</c:v>
                </c:pt>
                <c:pt idx="20">
                  <c:v>0.61731656763491005</c:v>
                </c:pt>
                <c:pt idx="21">
                  <c:v>1</c:v>
                </c:pt>
                <c:pt idx="22">
                  <c:v>1.05</c:v>
                </c:pt>
                <c:pt idx="23">
                  <c:v>1.1000000000000001</c:v>
                </c:pt>
                <c:pt idx="24">
                  <c:v>1.11522409349774</c:v>
                </c:pt>
                <c:pt idx="25">
                  <c:v>1.1585786437626899</c:v>
                </c:pt>
                <c:pt idx="26">
                  <c:v>1.2234633135269799</c:v>
                </c:pt>
                <c:pt idx="27">
                  <c:v>1.3</c:v>
                </c:pt>
                <c:pt idx="28">
                  <c:v>1.3585786437626901</c:v>
                </c:pt>
                <c:pt idx="29">
                  <c:v>1.5</c:v>
                </c:pt>
                <c:pt idx="30">
                  <c:v>3.19999999999999</c:v>
                </c:pt>
                <c:pt idx="31">
                  <c:v>4.9000000000000004</c:v>
                </c:pt>
                <c:pt idx="32">
                  <c:v>6.5999999999999899</c:v>
                </c:pt>
                <c:pt idx="33">
                  <c:v>8.3000000000000007</c:v>
                </c:pt>
                <c:pt idx="34">
                  <c:v>10</c:v>
                </c:pt>
              </c:numCache>
            </c:numRef>
          </c:xVal>
          <c:yVal>
            <c:numRef>
              <c:f>Sheet5!$B$37:$AK$37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-8.8006810130518993E-3</c:v>
                </c:pt>
                <c:pt idx="9">
                  <c:v>-1.1999404519100899E-2</c:v>
                </c:pt>
                <c:pt idx="10">
                  <c:v>-8.4489574715873594E-3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-4.4003405065259502E-2</c:v>
                </c:pt>
                <c:pt idx="15">
                  <c:v>-5.9997022595504899E-2</c:v>
                </c:pt>
                <c:pt idx="16">
                  <c:v>-4.2244787357936901E-2</c:v>
                </c:pt>
                <c:pt idx="17">
                  <c:v>0</c:v>
                </c:pt>
                <c:pt idx="18">
                  <c:v>4.2244787357936901E-2</c:v>
                </c:pt>
                <c:pt idx="19">
                  <c:v>5.9997022595504899E-2</c:v>
                </c:pt>
                <c:pt idx="20">
                  <c:v>4.4003405065259502E-2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8.4489574715873594E-3</c:v>
                </c:pt>
                <c:pt idx="25">
                  <c:v>1.1999404519100899E-2</c:v>
                </c:pt>
                <c:pt idx="26">
                  <c:v>8.8006810130518993E-3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2-4B72-92E7-B71A9273E4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Sheet5!$B$23:$AK$23</c:f>
              <c:numCache>
                <c:formatCode>General</c:formatCode>
                <c:ptCount val="36"/>
                <c:pt idx="0">
                  <c:v>10</c:v>
                </c:pt>
                <c:pt idx="1">
                  <c:v>8.7571428571428491</c:v>
                </c:pt>
                <c:pt idx="2">
                  <c:v>7.5142857142857098</c:v>
                </c:pt>
                <c:pt idx="3">
                  <c:v>6.2714285714285696</c:v>
                </c:pt>
                <c:pt idx="4">
                  <c:v>5.0285714285714196</c:v>
                </c:pt>
                <c:pt idx="5">
                  <c:v>3.7857142857142798</c:v>
                </c:pt>
                <c:pt idx="6">
                  <c:v>2.54285714285714</c:v>
                </c:pt>
                <c:pt idx="7">
                  <c:v>1.3</c:v>
                </c:pt>
                <c:pt idx="8">
                  <c:v>0.51782767479884495</c:v>
                </c:pt>
                <c:pt idx="9">
                  <c:v>-0.24508497187473599</c:v>
                </c:pt>
                <c:pt idx="10">
                  <c:v>-0.96995249869773303</c:v>
                </c:pt>
                <c:pt idx="11">
                  <c:v>-1.6389262614623601</c:v>
                </c:pt>
                <c:pt idx="12">
                  <c:v>-2.2355339059327299</c:v>
                </c:pt>
                <c:pt idx="13">
                  <c:v>-2.7450849718747299</c:v>
                </c:pt>
                <c:pt idx="14">
                  <c:v>-3.1550326209418298</c:v>
                </c:pt>
                <c:pt idx="15">
                  <c:v>-3.45528258147576</c:v>
                </c:pt>
                <c:pt idx="16">
                  <c:v>-3.6384417029756801</c:v>
                </c:pt>
                <c:pt idx="17">
                  <c:v>-3.7</c:v>
                </c:pt>
                <c:pt idx="18">
                  <c:v>-3.6384417029756801</c:v>
                </c:pt>
                <c:pt idx="19">
                  <c:v>-3.45528258147576</c:v>
                </c:pt>
                <c:pt idx="20">
                  <c:v>-3.1550326209418298</c:v>
                </c:pt>
                <c:pt idx="21">
                  <c:v>-2.7450849718747299</c:v>
                </c:pt>
                <c:pt idx="22">
                  <c:v>-2.2355339059327299</c:v>
                </c:pt>
                <c:pt idx="23">
                  <c:v>-1.6389262614623601</c:v>
                </c:pt>
                <c:pt idx="24">
                  <c:v>-0.96995249869773403</c:v>
                </c:pt>
                <c:pt idx="25">
                  <c:v>-0.24508497187473699</c:v>
                </c:pt>
                <c:pt idx="26">
                  <c:v>0.51782767479884495</c:v>
                </c:pt>
                <c:pt idx="27">
                  <c:v>1.3</c:v>
                </c:pt>
                <c:pt idx="28">
                  <c:v>2.54285714285714</c:v>
                </c:pt>
                <c:pt idx="29">
                  <c:v>3.7857142857142798</c:v>
                </c:pt>
                <c:pt idx="30">
                  <c:v>5.0285714285714196</c:v>
                </c:pt>
                <c:pt idx="31">
                  <c:v>6.2714285714285696</c:v>
                </c:pt>
                <c:pt idx="32">
                  <c:v>7.5142857142857098</c:v>
                </c:pt>
                <c:pt idx="33">
                  <c:v>8.7571428571428491</c:v>
                </c:pt>
                <c:pt idx="34">
                  <c:v>10</c:v>
                </c:pt>
              </c:numCache>
            </c:numRef>
          </c:xVal>
          <c:yVal>
            <c:numRef>
              <c:f>Sheet5!$B$32:$AK$32</c:f>
              <c:numCache>
                <c:formatCode>General</c:formatCode>
                <c:ptCount val="36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-4.9384417029756804</c:v>
                </c:pt>
                <c:pt idx="9">
                  <c:v>-4.7552825814757602</c:v>
                </c:pt>
                <c:pt idx="10">
                  <c:v>-4.4550326209418296</c:v>
                </c:pt>
                <c:pt idx="11">
                  <c:v>-4.0450849718747302</c:v>
                </c:pt>
                <c:pt idx="12">
                  <c:v>-3.5355339059327302</c:v>
                </c:pt>
                <c:pt idx="13">
                  <c:v>-2.9389262614623601</c:v>
                </c:pt>
                <c:pt idx="14">
                  <c:v>-2.2699524986977302</c:v>
                </c:pt>
                <c:pt idx="15">
                  <c:v>-1.5450849718747299</c:v>
                </c:pt>
                <c:pt idx="16">
                  <c:v>-0.78217232520115398</c:v>
                </c:pt>
                <c:pt idx="17">
                  <c:v>-3.0616169978683802E-16</c:v>
                </c:pt>
                <c:pt idx="18">
                  <c:v>0.78217232520115498</c:v>
                </c:pt>
                <c:pt idx="19">
                  <c:v>1.5450849718747299</c:v>
                </c:pt>
                <c:pt idx="20">
                  <c:v>2.2699524986977302</c:v>
                </c:pt>
                <c:pt idx="21">
                  <c:v>2.9389262614623601</c:v>
                </c:pt>
                <c:pt idx="22">
                  <c:v>3.5355339059327302</c:v>
                </c:pt>
                <c:pt idx="23">
                  <c:v>4.0450849718747302</c:v>
                </c:pt>
                <c:pt idx="24">
                  <c:v>4.4550326209418296</c:v>
                </c:pt>
                <c:pt idx="25">
                  <c:v>4.7552825814757602</c:v>
                </c:pt>
                <c:pt idx="26">
                  <c:v>4.9384417029756804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2-4B72-92E7-B71A9273E4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Sheet5!$B$23:$B$28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Sheet5!$B$32:$B$37</c:f>
              <c:numCache>
                <c:formatCode>General</c:formatCode>
                <c:ptCount val="6"/>
                <c:pt idx="0">
                  <c:v>-5</c:v>
                </c:pt>
                <c:pt idx="1">
                  <c:v>-3.4733087320490301</c:v>
                </c:pt>
                <c:pt idx="2">
                  <c:v>-2.2723708454317801</c:v>
                </c:pt>
                <c:pt idx="3">
                  <c:v>-1.3276796444082599</c:v>
                </c:pt>
                <c:pt idx="4">
                  <c:v>-0.58455922557874695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82-4B72-92E7-B71A9273E4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Sheet5!$AJ$23:$AJ$28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Sheet5!$AJ$32:$AJ$37</c:f>
              <c:numCache>
                <c:formatCode>General</c:formatCode>
                <c:ptCount val="6"/>
                <c:pt idx="0">
                  <c:v>5</c:v>
                </c:pt>
                <c:pt idx="1">
                  <c:v>3.4733087320490301</c:v>
                </c:pt>
                <c:pt idx="2">
                  <c:v>2.2723708454317801</c:v>
                </c:pt>
                <c:pt idx="3">
                  <c:v>1.3276796444082599</c:v>
                </c:pt>
                <c:pt idx="4">
                  <c:v>0.58455922557874695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9-45B5-A191-D28C412D2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184623"/>
        <c:axId val="2086264079"/>
      </c:scatterChart>
      <c:valAx>
        <c:axId val="208618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64079"/>
        <c:crosses val="autoZero"/>
        <c:crossBetween val="midCat"/>
      </c:valAx>
      <c:valAx>
        <c:axId val="20862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18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Around Airfoil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Sheet5!$G$28:$AE$28</c:f>
              <c:numCache>
                <c:formatCode>General</c:formatCode>
                <c:ptCount val="25"/>
                <c:pt idx="0">
                  <c:v>1.5</c:v>
                </c:pt>
                <c:pt idx="1">
                  <c:v>1.3585786437626901</c:v>
                </c:pt>
                <c:pt idx="2">
                  <c:v>1.3</c:v>
                </c:pt>
                <c:pt idx="3">
                  <c:v>1.2234633135269799</c:v>
                </c:pt>
                <c:pt idx="4">
                  <c:v>1.1585786437626899</c:v>
                </c:pt>
                <c:pt idx="5">
                  <c:v>1.11522409349774</c:v>
                </c:pt>
                <c:pt idx="6">
                  <c:v>1.1000000000000001</c:v>
                </c:pt>
                <c:pt idx="7">
                  <c:v>1.05</c:v>
                </c:pt>
                <c:pt idx="8">
                  <c:v>1</c:v>
                </c:pt>
                <c:pt idx="9">
                  <c:v>0.61731656763491005</c:v>
                </c:pt>
                <c:pt idx="10">
                  <c:v>0.29289321881345198</c:v>
                </c:pt>
                <c:pt idx="11">
                  <c:v>7.6120467488713206E-2</c:v>
                </c:pt>
                <c:pt idx="12">
                  <c:v>0</c:v>
                </c:pt>
                <c:pt idx="13">
                  <c:v>7.6120467488713206E-2</c:v>
                </c:pt>
                <c:pt idx="14">
                  <c:v>0.29289321881345198</c:v>
                </c:pt>
                <c:pt idx="15">
                  <c:v>0.61731656763491005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1.11522409349774</c:v>
                </c:pt>
                <c:pt idx="20">
                  <c:v>1.1585786437626899</c:v>
                </c:pt>
                <c:pt idx="21">
                  <c:v>1.2234633135269799</c:v>
                </c:pt>
                <c:pt idx="22">
                  <c:v>1.3</c:v>
                </c:pt>
                <c:pt idx="23">
                  <c:v>1.3585786437626901</c:v>
                </c:pt>
                <c:pt idx="24">
                  <c:v>1.5</c:v>
                </c:pt>
              </c:numCache>
            </c:numRef>
          </c:xVal>
          <c:yVal>
            <c:numRef>
              <c:f>Sheet5!$G$37:$AE$37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-8.8006810130518993E-3</c:v>
                </c:pt>
                <c:pt idx="4">
                  <c:v>-1.1999404519100899E-2</c:v>
                </c:pt>
                <c:pt idx="5">
                  <c:v>-8.4489574715873594E-3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-4.4003405065259502E-2</c:v>
                </c:pt>
                <c:pt idx="10">
                  <c:v>-5.9997022595504899E-2</c:v>
                </c:pt>
                <c:pt idx="11">
                  <c:v>-4.2244787357936901E-2</c:v>
                </c:pt>
                <c:pt idx="12">
                  <c:v>0</c:v>
                </c:pt>
                <c:pt idx="13">
                  <c:v>4.2244787357936901E-2</c:v>
                </c:pt>
                <c:pt idx="14">
                  <c:v>5.9997022595504899E-2</c:v>
                </c:pt>
                <c:pt idx="15">
                  <c:v>4.4003405065259502E-2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8.4489574715873594E-3</c:v>
                </c:pt>
                <c:pt idx="20">
                  <c:v>1.1999404519100899E-2</c:v>
                </c:pt>
                <c:pt idx="21">
                  <c:v>8.8006810130518993E-3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F-439E-AF54-340EC6F0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259087"/>
        <c:axId val="2086255343"/>
      </c:scatterChart>
      <c:valAx>
        <c:axId val="208625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55343"/>
        <c:crosses val="autoZero"/>
        <c:crossBetween val="midCat"/>
      </c:valAx>
      <c:valAx>
        <c:axId val="208625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5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Normalization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Sheet5!$B$49:$AK$49</c:f>
              <c:numCache>
                <c:formatCode>General</c:formatCode>
                <c:ptCount val="36"/>
                <c:pt idx="0">
                  <c:v>0</c:v>
                </c:pt>
                <c:pt idx="1">
                  <c:v>8.48515646177741E-2</c:v>
                </c:pt>
                <c:pt idx="2">
                  <c:v>0.16970312923554801</c:v>
                </c:pt>
                <c:pt idx="3">
                  <c:v>0.25455469385332202</c:v>
                </c:pt>
                <c:pt idx="4">
                  <c:v>0.33940625847109601</c:v>
                </c:pt>
                <c:pt idx="5">
                  <c:v>0.424257823088871</c:v>
                </c:pt>
                <c:pt idx="6">
                  <c:v>0.43131654270481401</c:v>
                </c:pt>
                <c:pt idx="7">
                  <c:v>0.43424036010272599</c:v>
                </c:pt>
                <c:pt idx="8">
                  <c:v>0.43808568349393101</c:v>
                </c:pt>
                <c:pt idx="9">
                  <c:v>0.44132818462394202</c:v>
                </c:pt>
                <c:pt idx="10">
                  <c:v>0.44349937076381402</c:v>
                </c:pt>
                <c:pt idx="11">
                  <c:v>0.44436842200111698</c:v>
                </c:pt>
                <c:pt idx="12">
                  <c:v>0.44686405625458098</c:v>
                </c:pt>
                <c:pt idx="13">
                  <c:v>0.44935969050804497</c:v>
                </c:pt>
                <c:pt idx="14">
                  <c:v>0.46858630746406899</c:v>
                </c:pt>
                <c:pt idx="15">
                  <c:v>0.48479881311412498</c:v>
                </c:pt>
                <c:pt idx="16">
                  <c:v>0.49565474381348501</c:v>
                </c:pt>
                <c:pt idx="17">
                  <c:v>0.499999999999999</c:v>
                </c:pt>
                <c:pt idx="18">
                  <c:v>0.50434525618651405</c:v>
                </c:pt>
                <c:pt idx="19">
                  <c:v>0.51520118688587402</c:v>
                </c:pt>
                <c:pt idx="20">
                  <c:v>0.53141369253592896</c:v>
                </c:pt>
                <c:pt idx="21">
                  <c:v>0.55064030949195397</c:v>
                </c:pt>
                <c:pt idx="22">
                  <c:v>0.55313594374541797</c:v>
                </c:pt>
                <c:pt idx="23">
                  <c:v>0.55563157799888196</c:v>
                </c:pt>
                <c:pt idx="24">
                  <c:v>0.55650062923618504</c:v>
                </c:pt>
                <c:pt idx="25">
                  <c:v>0.55867181537605703</c:v>
                </c:pt>
                <c:pt idx="26">
                  <c:v>0.56191431650606805</c:v>
                </c:pt>
                <c:pt idx="27">
                  <c:v>0.56575963989727196</c:v>
                </c:pt>
                <c:pt idx="28">
                  <c:v>0.56868345729518499</c:v>
                </c:pt>
                <c:pt idx="29">
                  <c:v>0.57574217691112795</c:v>
                </c:pt>
                <c:pt idx="30">
                  <c:v>0.66059374152890205</c:v>
                </c:pt>
                <c:pt idx="31">
                  <c:v>0.74544530614667703</c:v>
                </c:pt>
                <c:pt idx="32">
                  <c:v>0.83029687076445102</c:v>
                </c:pt>
                <c:pt idx="33">
                  <c:v>0.91514843538222501</c:v>
                </c:pt>
                <c:pt idx="34">
                  <c:v>1</c:v>
                </c:pt>
              </c:numCache>
            </c:numRef>
          </c:xVal>
          <c:yVal>
            <c:numRef>
              <c:f>Sheet5!$B$58:$AK$58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8-4A4F-B035-F035D0FF8C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Sheet5!$B$44:$AK$44</c:f>
              <c:numCache>
                <c:formatCode>General</c:formatCode>
                <c:ptCount val="36"/>
                <c:pt idx="0">
                  <c:v>0</c:v>
                </c:pt>
                <c:pt idx="1">
                  <c:v>3.7557836799176403E-2</c:v>
                </c:pt>
                <c:pt idx="2">
                  <c:v>7.5115673598352806E-2</c:v>
                </c:pt>
                <c:pt idx="3">
                  <c:v>0.112673510397529</c:v>
                </c:pt>
                <c:pt idx="4">
                  <c:v>0.150231347196705</c:v>
                </c:pt>
                <c:pt idx="5">
                  <c:v>0.18778918399588199</c:v>
                </c:pt>
                <c:pt idx="6">
                  <c:v>0.225347020795058</c:v>
                </c:pt>
                <c:pt idx="7">
                  <c:v>0.26290485759423499</c:v>
                </c:pt>
                <c:pt idx="8">
                  <c:v>0.28661437183481098</c:v>
                </c:pt>
                <c:pt idx="9">
                  <c:v>0.31032388607538802</c:v>
                </c:pt>
                <c:pt idx="10">
                  <c:v>0.33403340031596401</c:v>
                </c:pt>
                <c:pt idx="11">
                  <c:v>0.357742914556541</c:v>
                </c:pt>
                <c:pt idx="12">
                  <c:v>0.38145242879711699</c:v>
                </c:pt>
                <c:pt idx="13">
                  <c:v>0.40516194303769298</c:v>
                </c:pt>
                <c:pt idx="14">
                  <c:v>0.42887145727826997</c:v>
                </c:pt>
                <c:pt idx="15">
                  <c:v>0.45258097151884602</c:v>
                </c:pt>
                <c:pt idx="16">
                  <c:v>0.47629048575942301</c:v>
                </c:pt>
                <c:pt idx="17">
                  <c:v>0.499999999999999</c:v>
                </c:pt>
                <c:pt idx="18">
                  <c:v>0.52370951424057599</c:v>
                </c:pt>
                <c:pt idx="19">
                  <c:v>0.54741902848115198</c:v>
                </c:pt>
                <c:pt idx="20">
                  <c:v>0.57112854272172897</c:v>
                </c:pt>
                <c:pt idx="21">
                  <c:v>0.59483805696230496</c:v>
                </c:pt>
                <c:pt idx="22">
                  <c:v>0.61854757120288195</c:v>
                </c:pt>
                <c:pt idx="23">
                  <c:v>0.64225708544345805</c:v>
                </c:pt>
                <c:pt idx="24">
                  <c:v>0.66596659968403504</c:v>
                </c:pt>
                <c:pt idx="25">
                  <c:v>0.68967611392461103</c:v>
                </c:pt>
                <c:pt idx="26">
                  <c:v>0.71338562816518802</c:v>
                </c:pt>
                <c:pt idx="27">
                  <c:v>0.73709514240576401</c:v>
                </c:pt>
                <c:pt idx="28">
                  <c:v>0.77465297920494103</c:v>
                </c:pt>
                <c:pt idx="29">
                  <c:v>0.81221081600411704</c:v>
                </c:pt>
                <c:pt idx="30">
                  <c:v>0.84976865280329394</c:v>
                </c:pt>
                <c:pt idx="31">
                  <c:v>0.88732648960246996</c:v>
                </c:pt>
                <c:pt idx="32">
                  <c:v>0.92488432640164697</c:v>
                </c:pt>
                <c:pt idx="33">
                  <c:v>0.96244216320082299</c:v>
                </c:pt>
                <c:pt idx="34">
                  <c:v>1</c:v>
                </c:pt>
              </c:numCache>
            </c:numRef>
          </c:xVal>
          <c:yVal>
            <c:numRef>
              <c:f>Sheet5!$B$53:$AK$53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8-4A4F-B035-F035D0FF8C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Sheet5!$B$44:$B$49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Sheet5!$B$53:$B$58</c:f>
              <c:numCache>
                <c:formatCode>General</c:formatCode>
                <c:ptCount val="6"/>
                <c:pt idx="0">
                  <c:v>1</c:v>
                </c:pt>
                <c:pt idx="1">
                  <c:v>0.69466174640980705</c:v>
                </c:pt>
                <c:pt idx="2">
                  <c:v>0.45447416908635602</c:v>
                </c:pt>
                <c:pt idx="3">
                  <c:v>0.26553592888165301</c:v>
                </c:pt>
                <c:pt idx="4">
                  <c:v>0.11691184511574899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8-4A4F-B035-F035D0FF8CD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Sheet5!$AJ$44:$AJ$49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Sheet5!$AJ$53:$AJ$58</c:f>
              <c:numCache>
                <c:formatCode>General</c:formatCode>
                <c:ptCount val="6"/>
                <c:pt idx="0">
                  <c:v>1</c:v>
                </c:pt>
                <c:pt idx="1">
                  <c:v>0.69466174640980705</c:v>
                </c:pt>
                <c:pt idx="2">
                  <c:v>0.45447416908635602</c:v>
                </c:pt>
                <c:pt idx="3">
                  <c:v>0.26553592888165301</c:v>
                </c:pt>
                <c:pt idx="4">
                  <c:v>0.11691184511574899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48-4A4F-B035-F035D0FF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24095"/>
        <c:axId val="1902638239"/>
      </c:scatterChart>
      <c:valAx>
        <c:axId val="19026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38239"/>
        <c:crosses val="autoZero"/>
        <c:crossBetween val="midCat"/>
      </c:valAx>
      <c:valAx>
        <c:axId val="19026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2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Sheet5!$B$68:$AK$68</c:f>
              <c:numCache>
                <c:formatCode>General</c:formatCode>
                <c:ptCount val="36"/>
                <c:pt idx="0">
                  <c:v>0</c:v>
                </c:pt>
                <c:pt idx="1">
                  <c:v>8.48515646177741E-2</c:v>
                </c:pt>
                <c:pt idx="2">
                  <c:v>0.16970312923554801</c:v>
                </c:pt>
                <c:pt idx="3">
                  <c:v>0.25455469385332202</c:v>
                </c:pt>
                <c:pt idx="4">
                  <c:v>0.33940625847109601</c:v>
                </c:pt>
                <c:pt idx="5">
                  <c:v>0.424257823088871</c:v>
                </c:pt>
                <c:pt idx="6">
                  <c:v>0.43131654270481401</c:v>
                </c:pt>
                <c:pt idx="7">
                  <c:v>0.43424036010272599</c:v>
                </c:pt>
                <c:pt idx="8">
                  <c:v>0.43808568349393101</c:v>
                </c:pt>
                <c:pt idx="9">
                  <c:v>0.44132818462394202</c:v>
                </c:pt>
                <c:pt idx="10">
                  <c:v>0.44349937076381402</c:v>
                </c:pt>
                <c:pt idx="11">
                  <c:v>0.44436842200111698</c:v>
                </c:pt>
                <c:pt idx="12">
                  <c:v>0.44686405625458098</c:v>
                </c:pt>
                <c:pt idx="13">
                  <c:v>0.44935969050804497</c:v>
                </c:pt>
                <c:pt idx="14">
                  <c:v>0.46858630746406899</c:v>
                </c:pt>
                <c:pt idx="15">
                  <c:v>0.48479881311412498</c:v>
                </c:pt>
                <c:pt idx="16">
                  <c:v>0.49565474381348501</c:v>
                </c:pt>
                <c:pt idx="17">
                  <c:v>0.499999999999999</c:v>
                </c:pt>
                <c:pt idx="18">
                  <c:v>0.50434525618651405</c:v>
                </c:pt>
                <c:pt idx="19">
                  <c:v>0.51520118688587402</c:v>
                </c:pt>
                <c:pt idx="20">
                  <c:v>0.53141369253592896</c:v>
                </c:pt>
                <c:pt idx="21">
                  <c:v>0.55064030949195397</c:v>
                </c:pt>
                <c:pt idx="22">
                  <c:v>0.55313594374541797</c:v>
                </c:pt>
                <c:pt idx="23">
                  <c:v>0.55563157799888196</c:v>
                </c:pt>
                <c:pt idx="24">
                  <c:v>0.55650062923618504</c:v>
                </c:pt>
                <c:pt idx="25">
                  <c:v>0.55867181537605703</c:v>
                </c:pt>
                <c:pt idx="26">
                  <c:v>0.56191431650606805</c:v>
                </c:pt>
                <c:pt idx="27">
                  <c:v>0.56575963989727196</c:v>
                </c:pt>
                <c:pt idx="28">
                  <c:v>0.56868345729518499</c:v>
                </c:pt>
                <c:pt idx="29">
                  <c:v>0.57574217691112795</c:v>
                </c:pt>
                <c:pt idx="30">
                  <c:v>0.66059374152890205</c:v>
                </c:pt>
                <c:pt idx="31">
                  <c:v>0.74544530614667703</c:v>
                </c:pt>
                <c:pt idx="32">
                  <c:v>0.83029687076445102</c:v>
                </c:pt>
                <c:pt idx="33">
                  <c:v>0.91514843538222501</c:v>
                </c:pt>
                <c:pt idx="34">
                  <c:v>1</c:v>
                </c:pt>
              </c:numCache>
            </c:numRef>
          </c:xVal>
          <c:yVal>
            <c:numRef>
              <c:f>Sheet5!$B$77:$AK$77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5-44AB-B626-D846FEADB9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Sheet5!$B$67:$AK$67</c:f>
              <c:numCache>
                <c:formatCode>General</c:formatCode>
                <c:ptCount val="36"/>
                <c:pt idx="0">
                  <c:v>0</c:v>
                </c:pt>
                <c:pt idx="1">
                  <c:v>7.9322367636099803E-2</c:v>
                </c:pt>
                <c:pt idx="2">
                  <c:v>0.15864473527219899</c:v>
                </c:pt>
                <c:pt idx="3">
                  <c:v>0.23796710290829901</c:v>
                </c:pt>
                <c:pt idx="4">
                  <c:v>0.31728947054439899</c:v>
                </c:pt>
                <c:pt idx="5">
                  <c:v>0.396611838180499</c:v>
                </c:pt>
                <c:pt idx="6">
                  <c:v>0.40723626586073502</c:v>
                </c:pt>
                <c:pt idx="7">
                  <c:v>0.41420921037062403</c:v>
                </c:pt>
                <c:pt idx="8">
                  <c:v>0.42037689296576097</c:v>
                </c:pt>
                <c:pt idx="9">
                  <c:v>0.42601223036253599</c:v>
                </c:pt>
                <c:pt idx="10">
                  <c:v>0.43070150218136999</c:v>
                </c:pt>
                <c:pt idx="11">
                  <c:v>0.43424087409168399</c:v>
                </c:pt>
                <c:pt idx="12">
                  <c:v>0.43921666219650501</c:v>
                </c:pt>
                <c:pt idx="13">
                  <c:v>0.44419245030132598</c:v>
                </c:pt>
                <c:pt idx="14">
                  <c:v>0.46394317105035199</c:v>
                </c:pt>
                <c:pt idx="15">
                  <c:v>0.48103216580757402</c:v>
                </c:pt>
                <c:pt idx="16">
                  <c:v>0.49339083267508699</c:v>
                </c:pt>
                <c:pt idx="17">
                  <c:v>0.499999999999999</c:v>
                </c:pt>
                <c:pt idx="18">
                  <c:v>0.50660916732491201</c:v>
                </c:pt>
                <c:pt idx="19">
                  <c:v>0.51896783419242498</c:v>
                </c:pt>
                <c:pt idx="20">
                  <c:v>0.53605682894964701</c:v>
                </c:pt>
                <c:pt idx="21">
                  <c:v>0.55580754969867197</c:v>
                </c:pt>
                <c:pt idx="22">
                  <c:v>0.56078333780349399</c:v>
                </c:pt>
                <c:pt idx="23">
                  <c:v>0.56575912590831501</c:v>
                </c:pt>
                <c:pt idx="24">
                  <c:v>0.56929849781862896</c:v>
                </c:pt>
                <c:pt idx="25">
                  <c:v>0.57398776963746301</c:v>
                </c:pt>
                <c:pt idx="26">
                  <c:v>0.57962310703423803</c:v>
                </c:pt>
                <c:pt idx="27">
                  <c:v>0.58579078962937403</c:v>
                </c:pt>
                <c:pt idx="28">
                  <c:v>0.59276373413926298</c:v>
                </c:pt>
                <c:pt idx="29">
                  <c:v>0.60338816181949995</c:v>
                </c:pt>
                <c:pt idx="30">
                  <c:v>0.68271052945559996</c:v>
                </c:pt>
                <c:pt idx="31">
                  <c:v>0.76203289709169997</c:v>
                </c:pt>
                <c:pt idx="32">
                  <c:v>0.84135526472779998</c:v>
                </c:pt>
                <c:pt idx="33">
                  <c:v>0.92067763236389999</c:v>
                </c:pt>
                <c:pt idx="34">
                  <c:v>1</c:v>
                </c:pt>
              </c:numCache>
            </c:numRef>
          </c:xVal>
          <c:yVal>
            <c:numRef>
              <c:f>Sheet5!$B$76:$AK$76</c:f>
              <c:numCache>
                <c:formatCode>General</c:formatCode>
                <c:ptCount val="36"/>
                <c:pt idx="0">
                  <c:v>0.11691184511574899</c:v>
                </c:pt>
                <c:pt idx="1">
                  <c:v>0.11691184511574899</c:v>
                </c:pt>
                <c:pt idx="2">
                  <c:v>0.11691184511574899</c:v>
                </c:pt>
                <c:pt idx="3">
                  <c:v>0.11691184511574899</c:v>
                </c:pt>
                <c:pt idx="4">
                  <c:v>0.11691184511574899</c:v>
                </c:pt>
                <c:pt idx="5">
                  <c:v>0.11691184511574899</c:v>
                </c:pt>
                <c:pt idx="6">
                  <c:v>0.11691184511574899</c:v>
                </c:pt>
                <c:pt idx="7">
                  <c:v>0.11691184511574899</c:v>
                </c:pt>
                <c:pt idx="8">
                  <c:v>0.11691184511574899</c:v>
                </c:pt>
                <c:pt idx="9">
                  <c:v>0.11691184511574899</c:v>
                </c:pt>
                <c:pt idx="10">
                  <c:v>0.11691184511574899</c:v>
                </c:pt>
                <c:pt idx="11">
                  <c:v>0.11691184511574899</c:v>
                </c:pt>
                <c:pt idx="12">
                  <c:v>0.11691184511574899</c:v>
                </c:pt>
                <c:pt idx="13">
                  <c:v>0.11691184511574899</c:v>
                </c:pt>
                <c:pt idx="14">
                  <c:v>0.11691184511574899</c:v>
                </c:pt>
                <c:pt idx="15">
                  <c:v>0.11691184511574899</c:v>
                </c:pt>
                <c:pt idx="16">
                  <c:v>0.11691184511574899</c:v>
                </c:pt>
                <c:pt idx="17">
                  <c:v>0.11691184511574899</c:v>
                </c:pt>
                <c:pt idx="18">
                  <c:v>0.11691184511574899</c:v>
                </c:pt>
                <c:pt idx="19">
                  <c:v>0.11691184511574899</c:v>
                </c:pt>
                <c:pt idx="20">
                  <c:v>0.11691184511574899</c:v>
                </c:pt>
                <c:pt idx="21">
                  <c:v>0.11691184511574899</c:v>
                </c:pt>
                <c:pt idx="22">
                  <c:v>0.11691184511574899</c:v>
                </c:pt>
                <c:pt idx="23">
                  <c:v>0.11691184511574899</c:v>
                </c:pt>
                <c:pt idx="24">
                  <c:v>0.11691184511574899</c:v>
                </c:pt>
                <c:pt idx="25">
                  <c:v>0.11691184511574899</c:v>
                </c:pt>
                <c:pt idx="26">
                  <c:v>0.11691184511574899</c:v>
                </c:pt>
                <c:pt idx="27">
                  <c:v>0.11691184511574899</c:v>
                </c:pt>
                <c:pt idx="28">
                  <c:v>0.11691184511574899</c:v>
                </c:pt>
                <c:pt idx="29">
                  <c:v>0.11691184511574899</c:v>
                </c:pt>
                <c:pt idx="30">
                  <c:v>0.11691184511574899</c:v>
                </c:pt>
                <c:pt idx="31">
                  <c:v>0.11691184511574899</c:v>
                </c:pt>
                <c:pt idx="32">
                  <c:v>0.11691184511574899</c:v>
                </c:pt>
                <c:pt idx="33">
                  <c:v>0.11691184511574899</c:v>
                </c:pt>
                <c:pt idx="34">
                  <c:v>0.11691184511574899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5-44AB-B626-D846FEADB9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Sheet5!$B$66:$AK$66</c:f>
              <c:numCache>
                <c:formatCode>General</c:formatCode>
                <c:ptCount val="36"/>
                <c:pt idx="0">
                  <c:v>0</c:v>
                </c:pt>
                <c:pt idx="1">
                  <c:v>7.2293380671186694E-2</c:v>
                </c:pt>
                <c:pt idx="2">
                  <c:v>0.144586761342373</c:v>
                </c:pt>
                <c:pt idx="3">
                  <c:v>0.21688014201356001</c:v>
                </c:pt>
                <c:pt idx="4">
                  <c:v>0.289173522684746</c:v>
                </c:pt>
                <c:pt idx="5">
                  <c:v>0.36146690335593301</c:v>
                </c:pt>
                <c:pt idx="6">
                  <c:v>0.37662423438319698</c:v>
                </c:pt>
                <c:pt idx="7">
                  <c:v>0.38874462829372902</c:v>
                </c:pt>
                <c:pt idx="8">
                  <c:v>0.39786460805360402</c:v>
                </c:pt>
                <c:pt idx="9">
                  <c:v>0.406541836521362</c:v>
                </c:pt>
                <c:pt idx="10">
                  <c:v>0.414432222620013</c:v>
                </c:pt>
                <c:pt idx="11">
                  <c:v>0.42136623741697699</c:v>
                </c:pt>
                <c:pt idx="12">
                  <c:v>0.42949491899800302</c:v>
                </c:pt>
                <c:pt idx="13">
                  <c:v>0.43762360057902799</c:v>
                </c:pt>
                <c:pt idx="14">
                  <c:v>0.45804058782958701</c:v>
                </c:pt>
                <c:pt idx="15">
                  <c:v>0.476243818619561</c:v>
                </c:pt>
                <c:pt idx="16">
                  <c:v>0.490512837563996</c:v>
                </c:pt>
                <c:pt idx="17">
                  <c:v>0.499999999999999</c:v>
                </c:pt>
                <c:pt idx="18">
                  <c:v>0.509487162436003</c:v>
                </c:pt>
                <c:pt idx="19">
                  <c:v>0.523756181380438</c:v>
                </c:pt>
                <c:pt idx="20">
                  <c:v>0.54195941217041099</c:v>
                </c:pt>
                <c:pt idx="21">
                  <c:v>0.56237639942096995</c:v>
                </c:pt>
                <c:pt idx="22">
                  <c:v>0.57050508100199604</c:v>
                </c:pt>
                <c:pt idx="23">
                  <c:v>0.57863376258302202</c:v>
                </c:pt>
                <c:pt idx="24">
                  <c:v>0.585567777379986</c:v>
                </c:pt>
                <c:pt idx="25">
                  <c:v>0.593458163478637</c:v>
                </c:pt>
                <c:pt idx="26">
                  <c:v>0.60213539194639498</c:v>
                </c:pt>
                <c:pt idx="27">
                  <c:v>0.61125537170626998</c:v>
                </c:pt>
                <c:pt idx="28">
                  <c:v>0.62337576561680197</c:v>
                </c:pt>
                <c:pt idx="29">
                  <c:v>0.63853309664406599</c:v>
                </c:pt>
                <c:pt idx="30">
                  <c:v>0.71082647731525195</c:v>
                </c:pt>
                <c:pt idx="31">
                  <c:v>0.78311985798643902</c:v>
                </c:pt>
                <c:pt idx="32">
                  <c:v>0.85541323865762597</c:v>
                </c:pt>
                <c:pt idx="33">
                  <c:v>0.92770661932881304</c:v>
                </c:pt>
                <c:pt idx="34">
                  <c:v>1</c:v>
                </c:pt>
              </c:numCache>
            </c:numRef>
          </c:xVal>
          <c:yVal>
            <c:numRef>
              <c:f>Sheet5!$B$75:$AK$75</c:f>
              <c:numCache>
                <c:formatCode>General</c:formatCode>
                <c:ptCount val="36"/>
                <c:pt idx="0">
                  <c:v>0.26553592888165301</c:v>
                </c:pt>
                <c:pt idx="1">
                  <c:v>0.26553592888165301</c:v>
                </c:pt>
                <c:pt idx="2">
                  <c:v>0.26553592888165301</c:v>
                </c:pt>
                <c:pt idx="3">
                  <c:v>0.26553592888165301</c:v>
                </c:pt>
                <c:pt idx="4">
                  <c:v>0.26553592888165301</c:v>
                </c:pt>
                <c:pt idx="5">
                  <c:v>0.26553592888165301</c:v>
                </c:pt>
                <c:pt idx="6">
                  <c:v>0.26553592888165301</c:v>
                </c:pt>
                <c:pt idx="7">
                  <c:v>0.26553592888165301</c:v>
                </c:pt>
                <c:pt idx="8">
                  <c:v>0.26553592888165301</c:v>
                </c:pt>
                <c:pt idx="9">
                  <c:v>0.26553592888165301</c:v>
                </c:pt>
                <c:pt idx="10">
                  <c:v>0.26553592888165301</c:v>
                </c:pt>
                <c:pt idx="11">
                  <c:v>0.26553592888165301</c:v>
                </c:pt>
                <c:pt idx="12">
                  <c:v>0.26553592888165301</c:v>
                </c:pt>
                <c:pt idx="13">
                  <c:v>0.26553592888165301</c:v>
                </c:pt>
                <c:pt idx="14">
                  <c:v>0.26553592888165301</c:v>
                </c:pt>
                <c:pt idx="15">
                  <c:v>0.26553592888165301</c:v>
                </c:pt>
                <c:pt idx="16">
                  <c:v>0.26553592888165301</c:v>
                </c:pt>
                <c:pt idx="17">
                  <c:v>0.26553592888165301</c:v>
                </c:pt>
                <c:pt idx="18">
                  <c:v>0.26553592888165301</c:v>
                </c:pt>
                <c:pt idx="19">
                  <c:v>0.26553592888165301</c:v>
                </c:pt>
                <c:pt idx="20">
                  <c:v>0.26553592888165301</c:v>
                </c:pt>
                <c:pt idx="21">
                  <c:v>0.26553592888165301</c:v>
                </c:pt>
                <c:pt idx="22">
                  <c:v>0.26553592888165301</c:v>
                </c:pt>
                <c:pt idx="23">
                  <c:v>0.26553592888165301</c:v>
                </c:pt>
                <c:pt idx="24">
                  <c:v>0.26553592888165301</c:v>
                </c:pt>
                <c:pt idx="25">
                  <c:v>0.26553592888165301</c:v>
                </c:pt>
                <c:pt idx="26">
                  <c:v>0.26553592888165301</c:v>
                </c:pt>
                <c:pt idx="27">
                  <c:v>0.26553592888165301</c:v>
                </c:pt>
                <c:pt idx="28">
                  <c:v>0.26553592888165301</c:v>
                </c:pt>
                <c:pt idx="29">
                  <c:v>0.26553592888165301</c:v>
                </c:pt>
                <c:pt idx="30">
                  <c:v>0.26553592888165301</c:v>
                </c:pt>
                <c:pt idx="31">
                  <c:v>0.26553592888165301</c:v>
                </c:pt>
                <c:pt idx="32">
                  <c:v>0.26553592888165301</c:v>
                </c:pt>
                <c:pt idx="33">
                  <c:v>0.26553592888165301</c:v>
                </c:pt>
                <c:pt idx="34">
                  <c:v>0.26553592888165301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C5-44AB-B626-D846FEADB9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Sheet5!$B$65:$AK$65</c:f>
              <c:numCache>
                <c:formatCode>General</c:formatCode>
                <c:ptCount val="36"/>
                <c:pt idx="0">
                  <c:v>0</c:v>
                </c:pt>
                <c:pt idx="1">
                  <c:v>6.3357786964420598E-2</c:v>
                </c:pt>
                <c:pt idx="2">
                  <c:v>0.126715573928841</c:v>
                </c:pt>
                <c:pt idx="3">
                  <c:v>0.19007336089326099</c:v>
                </c:pt>
                <c:pt idx="4">
                  <c:v>0.253431147857682</c:v>
                </c:pt>
                <c:pt idx="5">
                  <c:v>0.31678893482210302</c:v>
                </c:pt>
                <c:pt idx="6">
                  <c:v>0.33770871537776298</c:v>
                </c:pt>
                <c:pt idx="7">
                  <c:v>0.356372799965186</c:v>
                </c:pt>
                <c:pt idx="8">
                  <c:v>0.36924588498723199</c:v>
                </c:pt>
                <c:pt idx="9">
                  <c:v>0.381790114894347</c:v>
                </c:pt>
                <c:pt idx="10">
                  <c:v>0.39374991480129601</c:v>
                </c:pt>
                <c:pt idx="11">
                  <c:v>0.404999366483559</c:v>
                </c:pt>
                <c:pt idx="12">
                  <c:v>0.41713616121726399</c:v>
                </c:pt>
                <c:pt idx="13">
                  <c:v>0.42927295595096798</c:v>
                </c:pt>
                <c:pt idx="14">
                  <c:v>0.45053693392548899</c:v>
                </c:pt>
                <c:pt idx="15">
                  <c:v>0.47015663632535498</c:v>
                </c:pt>
                <c:pt idx="16">
                  <c:v>0.48685418872439201</c:v>
                </c:pt>
                <c:pt idx="17">
                  <c:v>0.499999999999999</c:v>
                </c:pt>
                <c:pt idx="18">
                  <c:v>0.51314581127560699</c:v>
                </c:pt>
                <c:pt idx="19">
                  <c:v>0.52984336367464402</c:v>
                </c:pt>
                <c:pt idx="20">
                  <c:v>0.54946306607451001</c:v>
                </c:pt>
                <c:pt idx="21">
                  <c:v>0.57072704404902996</c:v>
                </c:pt>
                <c:pt idx="22">
                  <c:v>0.58286383878273496</c:v>
                </c:pt>
                <c:pt idx="23">
                  <c:v>0.59500063351643995</c:v>
                </c:pt>
                <c:pt idx="24">
                  <c:v>0.60625008519870305</c:v>
                </c:pt>
                <c:pt idx="25">
                  <c:v>0.618209885105652</c:v>
                </c:pt>
                <c:pt idx="26">
                  <c:v>0.63075411501276701</c:v>
                </c:pt>
                <c:pt idx="27">
                  <c:v>0.643627200034813</c:v>
                </c:pt>
                <c:pt idx="28">
                  <c:v>0.66229128462223497</c:v>
                </c:pt>
                <c:pt idx="29">
                  <c:v>0.68321106517789598</c:v>
                </c:pt>
                <c:pt idx="30">
                  <c:v>0.74656885214231705</c:v>
                </c:pt>
                <c:pt idx="31">
                  <c:v>0.80992663910673701</c:v>
                </c:pt>
                <c:pt idx="32">
                  <c:v>0.87328442607115797</c:v>
                </c:pt>
                <c:pt idx="33">
                  <c:v>0.93664221303557904</c:v>
                </c:pt>
                <c:pt idx="34">
                  <c:v>1</c:v>
                </c:pt>
              </c:numCache>
            </c:numRef>
          </c:xVal>
          <c:yVal>
            <c:numRef>
              <c:f>Sheet5!$B$74:$AK$74</c:f>
              <c:numCache>
                <c:formatCode>General</c:formatCode>
                <c:ptCount val="36"/>
                <c:pt idx="0">
                  <c:v>0.45447416908635602</c:v>
                </c:pt>
                <c:pt idx="1">
                  <c:v>0.45447416908635602</c:v>
                </c:pt>
                <c:pt idx="2">
                  <c:v>0.45447416908635602</c:v>
                </c:pt>
                <c:pt idx="3">
                  <c:v>0.45447416908635602</c:v>
                </c:pt>
                <c:pt idx="4">
                  <c:v>0.45447416908635602</c:v>
                </c:pt>
                <c:pt idx="5">
                  <c:v>0.45447416908635602</c:v>
                </c:pt>
                <c:pt idx="6">
                  <c:v>0.45447416908635602</c:v>
                </c:pt>
                <c:pt idx="7">
                  <c:v>0.45447416908635602</c:v>
                </c:pt>
                <c:pt idx="8">
                  <c:v>0.45447416908635602</c:v>
                </c:pt>
                <c:pt idx="9">
                  <c:v>0.45447416908635602</c:v>
                </c:pt>
                <c:pt idx="10">
                  <c:v>0.45447416908635602</c:v>
                </c:pt>
                <c:pt idx="11">
                  <c:v>0.45447416908635602</c:v>
                </c:pt>
                <c:pt idx="12">
                  <c:v>0.45447416908635602</c:v>
                </c:pt>
                <c:pt idx="13">
                  <c:v>0.45447416908635602</c:v>
                </c:pt>
                <c:pt idx="14">
                  <c:v>0.45447416908635602</c:v>
                </c:pt>
                <c:pt idx="15">
                  <c:v>0.45447416908635602</c:v>
                </c:pt>
                <c:pt idx="16">
                  <c:v>0.45447416908635602</c:v>
                </c:pt>
                <c:pt idx="17">
                  <c:v>0.45447416908635602</c:v>
                </c:pt>
                <c:pt idx="18">
                  <c:v>0.45447416908635602</c:v>
                </c:pt>
                <c:pt idx="19">
                  <c:v>0.45447416908635602</c:v>
                </c:pt>
                <c:pt idx="20">
                  <c:v>0.45447416908635602</c:v>
                </c:pt>
                <c:pt idx="21">
                  <c:v>0.45447416908635602</c:v>
                </c:pt>
                <c:pt idx="22">
                  <c:v>0.45447416908635602</c:v>
                </c:pt>
                <c:pt idx="23">
                  <c:v>0.45447416908635602</c:v>
                </c:pt>
                <c:pt idx="24">
                  <c:v>0.45447416908635602</c:v>
                </c:pt>
                <c:pt idx="25">
                  <c:v>0.45447416908635602</c:v>
                </c:pt>
                <c:pt idx="26">
                  <c:v>0.45447416908635602</c:v>
                </c:pt>
                <c:pt idx="27">
                  <c:v>0.45447416908635602</c:v>
                </c:pt>
                <c:pt idx="28">
                  <c:v>0.45447416908635602</c:v>
                </c:pt>
                <c:pt idx="29">
                  <c:v>0.45447416908635602</c:v>
                </c:pt>
                <c:pt idx="30">
                  <c:v>0.45447416908635602</c:v>
                </c:pt>
                <c:pt idx="31">
                  <c:v>0.45447416908635602</c:v>
                </c:pt>
                <c:pt idx="32">
                  <c:v>0.45447416908635602</c:v>
                </c:pt>
                <c:pt idx="33">
                  <c:v>0.45447416908635602</c:v>
                </c:pt>
                <c:pt idx="34">
                  <c:v>0.45447416908635602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C5-44AB-B626-D846FEADB94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Sheet5!$B$64:$AK$64</c:f>
              <c:numCache>
                <c:formatCode>General</c:formatCode>
                <c:ptCount val="36"/>
                <c:pt idx="0">
                  <c:v>0</c:v>
                </c:pt>
                <c:pt idx="1">
                  <c:v>5.1998421057076902E-2</c:v>
                </c:pt>
                <c:pt idx="2">
                  <c:v>0.103996842114154</c:v>
                </c:pt>
                <c:pt idx="3">
                  <c:v>0.15599526317123</c:v>
                </c:pt>
                <c:pt idx="4">
                  <c:v>0.207993684228307</c:v>
                </c:pt>
                <c:pt idx="5">
                  <c:v>0.25999210528538402</c:v>
                </c:pt>
                <c:pt idx="6">
                  <c:v>0.28823739490778999</c:v>
                </c:pt>
                <c:pt idx="7">
                  <c:v>0.315220140708176</c:v>
                </c:pt>
                <c:pt idx="8">
                  <c:v>0.332864357605823</c:v>
                </c:pt>
                <c:pt idx="9">
                  <c:v>0.35032450980701102</c:v>
                </c:pt>
                <c:pt idx="10">
                  <c:v>0.36745754856006602</c:v>
                </c:pt>
                <c:pt idx="11">
                  <c:v>0.38419299571603199</c:v>
                </c:pt>
                <c:pt idx="12">
                  <c:v>0.40142510088947098</c:v>
                </c:pt>
                <c:pt idx="13">
                  <c:v>0.41865720606291101</c:v>
                </c:pt>
                <c:pt idx="14">
                  <c:v>0.44099792027559798</c:v>
                </c:pt>
                <c:pt idx="15">
                  <c:v>0.46241831100599401</c:v>
                </c:pt>
                <c:pt idx="16">
                  <c:v>0.48220313449572</c:v>
                </c:pt>
                <c:pt idx="17">
                  <c:v>0.499999999999999</c:v>
                </c:pt>
                <c:pt idx="18">
                  <c:v>0.51779686550427895</c:v>
                </c:pt>
                <c:pt idx="19">
                  <c:v>0.53758168899400505</c:v>
                </c:pt>
                <c:pt idx="20">
                  <c:v>0.55900207972440097</c:v>
                </c:pt>
                <c:pt idx="21">
                  <c:v>0.58134279393708799</c:v>
                </c:pt>
                <c:pt idx="22">
                  <c:v>0.59857489911052697</c:v>
                </c:pt>
                <c:pt idx="23">
                  <c:v>0.61580700428396695</c:v>
                </c:pt>
                <c:pt idx="24">
                  <c:v>0.63254245143993304</c:v>
                </c:pt>
                <c:pt idx="25">
                  <c:v>0.64967549019298698</c:v>
                </c:pt>
                <c:pt idx="26">
                  <c:v>0.667135642394176</c:v>
                </c:pt>
                <c:pt idx="27">
                  <c:v>0.68477985929182295</c:v>
                </c:pt>
                <c:pt idx="28">
                  <c:v>0.71176260509220901</c:v>
                </c:pt>
                <c:pt idx="29">
                  <c:v>0.74000789471461403</c:v>
                </c:pt>
                <c:pt idx="30">
                  <c:v>0.79200631577169101</c:v>
                </c:pt>
                <c:pt idx="31">
                  <c:v>0.84400473682876798</c:v>
                </c:pt>
                <c:pt idx="32">
                  <c:v>0.89600315788584495</c:v>
                </c:pt>
                <c:pt idx="33">
                  <c:v>0.94800157894292203</c:v>
                </c:pt>
                <c:pt idx="34">
                  <c:v>1</c:v>
                </c:pt>
              </c:numCache>
            </c:numRef>
          </c:xVal>
          <c:yVal>
            <c:numRef>
              <c:f>Sheet5!$B$73:$AK$73</c:f>
              <c:numCache>
                <c:formatCode>General</c:formatCode>
                <c:ptCount val="36"/>
                <c:pt idx="0">
                  <c:v>0.69466174640980705</c:v>
                </c:pt>
                <c:pt idx="1">
                  <c:v>0.69466174640980705</c:v>
                </c:pt>
                <c:pt idx="2">
                  <c:v>0.69466174640980705</c:v>
                </c:pt>
                <c:pt idx="3">
                  <c:v>0.69466174640980705</c:v>
                </c:pt>
                <c:pt idx="4">
                  <c:v>0.69466174640980705</c:v>
                </c:pt>
                <c:pt idx="5">
                  <c:v>0.69466174640980705</c:v>
                </c:pt>
                <c:pt idx="6">
                  <c:v>0.69466174640980705</c:v>
                </c:pt>
                <c:pt idx="7">
                  <c:v>0.69466174640980705</c:v>
                </c:pt>
                <c:pt idx="8">
                  <c:v>0.69466174640980705</c:v>
                </c:pt>
                <c:pt idx="9">
                  <c:v>0.69466174640980705</c:v>
                </c:pt>
                <c:pt idx="10">
                  <c:v>0.69466174640980705</c:v>
                </c:pt>
                <c:pt idx="11">
                  <c:v>0.69466174640980705</c:v>
                </c:pt>
                <c:pt idx="12">
                  <c:v>0.69466174640980705</c:v>
                </c:pt>
                <c:pt idx="13">
                  <c:v>0.69466174640980705</c:v>
                </c:pt>
                <c:pt idx="14">
                  <c:v>0.69466174640980705</c:v>
                </c:pt>
                <c:pt idx="15">
                  <c:v>0.69466174640980705</c:v>
                </c:pt>
                <c:pt idx="16">
                  <c:v>0.69466174640980705</c:v>
                </c:pt>
                <c:pt idx="17">
                  <c:v>0.69466174640980705</c:v>
                </c:pt>
                <c:pt idx="18">
                  <c:v>0.69466174640980705</c:v>
                </c:pt>
                <c:pt idx="19">
                  <c:v>0.69466174640980705</c:v>
                </c:pt>
                <c:pt idx="20">
                  <c:v>0.69466174640980705</c:v>
                </c:pt>
                <c:pt idx="21">
                  <c:v>0.69466174640980705</c:v>
                </c:pt>
                <c:pt idx="22">
                  <c:v>0.69466174640980705</c:v>
                </c:pt>
                <c:pt idx="23">
                  <c:v>0.69466174640980705</c:v>
                </c:pt>
                <c:pt idx="24">
                  <c:v>0.69466174640980705</c:v>
                </c:pt>
                <c:pt idx="25">
                  <c:v>0.69466174640980705</c:v>
                </c:pt>
                <c:pt idx="26">
                  <c:v>0.69466174640980705</c:v>
                </c:pt>
                <c:pt idx="27">
                  <c:v>0.69466174640980705</c:v>
                </c:pt>
                <c:pt idx="28">
                  <c:v>0.69466174640980705</c:v>
                </c:pt>
                <c:pt idx="29">
                  <c:v>0.69466174640980705</c:v>
                </c:pt>
                <c:pt idx="30">
                  <c:v>0.69466174640980705</c:v>
                </c:pt>
                <c:pt idx="31">
                  <c:v>0.69466174640980705</c:v>
                </c:pt>
                <c:pt idx="32">
                  <c:v>0.69466174640980705</c:v>
                </c:pt>
                <c:pt idx="33">
                  <c:v>0.69466174640980705</c:v>
                </c:pt>
                <c:pt idx="34">
                  <c:v>0.69466174640980705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C5-44AB-B626-D846FEADB94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Sheet5!$B$63:$AK$63</c:f>
              <c:numCache>
                <c:formatCode>General</c:formatCode>
                <c:ptCount val="36"/>
                <c:pt idx="0">
                  <c:v>0</c:v>
                </c:pt>
                <c:pt idx="1">
                  <c:v>3.7557836799176403E-2</c:v>
                </c:pt>
                <c:pt idx="2">
                  <c:v>7.5115673598352806E-2</c:v>
                </c:pt>
                <c:pt idx="3">
                  <c:v>0.112673510397529</c:v>
                </c:pt>
                <c:pt idx="4">
                  <c:v>0.150231347196705</c:v>
                </c:pt>
                <c:pt idx="5">
                  <c:v>0.18778918399588199</c:v>
                </c:pt>
                <c:pt idx="6">
                  <c:v>0.225347020795058</c:v>
                </c:pt>
                <c:pt idx="7">
                  <c:v>0.26290485759423499</c:v>
                </c:pt>
                <c:pt idx="8">
                  <c:v>0.28661437183481098</c:v>
                </c:pt>
                <c:pt idx="9">
                  <c:v>0.31032388607538802</c:v>
                </c:pt>
                <c:pt idx="10">
                  <c:v>0.33403340031596401</c:v>
                </c:pt>
                <c:pt idx="11">
                  <c:v>0.357742914556541</c:v>
                </c:pt>
                <c:pt idx="12">
                  <c:v>0.38145242879711699</c:v>
                </c:pt>
                <c:pt idx="13">
                  <c:v>0.40516194303769298</c:v>
                </c:pt>
                <c:pt idx="14">
                  <c:v>0.42887145727826997</c:v>
                </c:pt>
                <c:pt idx="15">
                  <c:v>0.45258097151884602</c:v>
                </c:pt>
                <c:pt idx="16">
                  <c:v>0.47629048575942301</c:v>
                </c:pt>
                <c:pt idx="17">
                  <c:v>0.499999999999999</c:v>
                </c:pt>
                <c:pt idx="18">
                  <c:v>0.52370951424057599</c:v>
                </c:pt>
                <c:pt idx="19">
                  <c:v>0.54741902848115198</c:v>
                </c:pt>
                <c:pt idx="20">
                  <c:v>0.57112854272172897</c:v>
                </c:pt>
                <c:pt idx="21">
                  <c:v>0.59483805696230496</c:v>
                </c:pt>
                <c:pt idx="22">
                  <c:v>0.61854757120288195</c:v>
                </c:pt>
                <c:pt idx="23">
                  <c:v>0.64225708544345805</c:v>
                </c:pt>
                <c:pt idx="24">
                  <c:v>0.66596659968403504</c:v>
                </c:pt>
                <c:pt idx="25">
                  <c:v>0.68967611392461103</c:v>
                </c:pt>
                <c:pt idx="26">
                  <c:v>0.71338562816518802</c:v>
                </c:pt>
                <c:pt idx="27">
                  <c:v>0.73709514240576401</c:v>
                </c:pt>
                <c:pt idx="28">
                  <c:v>0.77465297920494103</c:v>
                </c:pt>
                <c:pt idx="29">
                  <c:v>0.81221081600411704</c:v>
                </c:pt>
                <c:pt idx="30">
                  <c:v>0.84976865280329394</c:v>
                </c:pt>
                <c:pt idx="31">
                  <c:v>0.88732648960246996</c:v>
                </c:pt>
                <c:pt idx="32">
                  <c:v>0.92488432640164697</c:v>
                </c:pt>
                <c:pt idx="33">
                  <c:v>0.96244216320082299</c:v>
                </c:pt>
                <c:pt idx="34">
                  <c:v>1</c:v>
                </c:pt>
              </c:numCache>
            </c:numRef>
          </c:xVal>
          <c:yVal>
            <c:numRef>
              <c:f>Sheet5!$B$72:$AK$72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C5-44AB-B626-D846FEADB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41487"/>
        <c:axId val="918078927"/>
      </c:scatterChart>
      <c:valAx>
        <c:axId val="9180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78927"/>
        <c:crosses val="autoZero"/>
        <c:crossBetween val="midCat"/>
      </c:valAx>
      <c:valAx>
        <c:axId val="9180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Sheet5!$B$87:$AK$87</c:f>
              <c:numCache>
                <c:formatCode>General</c:formatCode>
                <c:ptCount val="36"/>
                <c:pt idx="0">
                  <c:v>10</c:v>
                </c:pt>
                <c:pt idx="1">
                  <c:v>8.3000000000000007</c:v>
                </c:pt>
                <c:pt idx="2">
                  <c:v>6.5999999999999899</c:v>
                </c:pt>
                <c:pt idx="3">
                  <c:v>4.9000000000000004</c:v>
                </c:pt>
                <c:pt idx="4">
                  <c:v>3.19999999999999</c:v>
                </c:pt>
                <c:pt idx="5">
                  <c:v>1.5</c:v>
                </c:pt>
                <c:pt idx="6">
                  <c:v>1.3585786437626901</c:v>
                </c:pt>
                <c:pt idx="7">
                  <c:v>1.3</c:v>
                </c:pt>
                <c:pt idx="8">
                  <c:v>1.2234633135269799</c:v>
                </c:pt>
                <c:pt idx="9">
                  <c:v>1.1585786437626899</c:v>
                </c:pt>
                <c:pt idx="10">
                  <c:v>1.11522409349774</c:v>
                </c:pt>
                <c:pt idx="11">
                  <c:v>1.1000000000000001</c:v>
                </c:pt>
                <c:pt idx="12">
                  <c:v>1.05</c:v>
                </c:pt>
                <c:pt idx="13">
                  <c:v>1</c:v>
                </c:pt>
                <c:pt idx="14">
                  <c:v>0.61731656763491005</c:v>
                </c:pt>
                <c:pt idx="15">
                  <c:v>0.29289321881345198</c:v>
                </c:pt>
                <c:pt idx="16">
                  <c:v>7.6120467488713206E-2</c:v>
                </c:pt>
                <c:pt idx="17">
                  <c:v>0</c:v>
                </c:pt>
                <c:pt idx="18">
                  <c:v>7.6120467488713206E-2</c:v>
                </c:pt>
                <c:pt idx="19">
                  <c:v>0.29289321881345198</c:v>
                </c:pt>
                <c:pt idx="20">
                  <c:v>0.61731656763491005</c:v>
                </c:pt>
                <c:pt idx="21">
                  <c:v>1</c:v>
                </c:pt>
                <c:pt idx="22">
                  <c:v>1.05</c:v>
                </c:pt>
                <c:pt idx="23">
                  <c:v>1.1000000000000001</c:v>
                </c:pt>
                <c:pt idx="24">
                  <c:v>1.11522409349774</c:v>
                </c:pt>
                <c:pt idx="25">
                  <c:v>1.1585786437626899</c:v>
                </c:pt>
                <c:pt idx="26">
                  <c:v>1.2234633135269799</c:v>
                </c:pt>
                <c:pt idx="27">
                  <c:v>1.3</c:v>
                </c:pt>
                <c:pt idx="28">
                  <c:v>1.3585786437626901</c:v>
                </c:pt>
                <c:pt idx="29">
                  <c:v>1.5</c:v>
                </c:pt>
                <c:pt idx="30">
                  <c:v>3.19999999999999</c:v>
                </c:pt>
                <c:pt idx="31">
                  <c:v>4.9000000000000004</c:v>
                </c:pt>
                <c:pt idx="32">
                  <c:v>6.5999999999999899</c:v>
                </c:pt>
                <c:pt idx="33">
                  <c:v>8.3000000000000007</c:v>
                </c:pt>
                <c:pt idx="34">
                  <c:v>10</c:v>
                </c:pt>
              </c:numCache>
            </c:numRef>
          </c:xVal>
          <c:yVal>
            <c:numRef>
              <c:f>Sheet5!$B$96:$AK$96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-8.8006810130518993E-3</c:v>
                </c:pt>
                <c:pt idx="9">
                  <c:v>-1.1999404519100899E-2</c:v>
                </c:pt>
                <c:pt idx="10">
                  <c:v>-8.4489574715873594E-3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-4.4003405065259502E-2</c:v>
                </c:pt>
                <c:pt idx="15">
                  <c:v>-5.9997022595504899E-2</c:v>
                </c:pt>
                <c:pt idx="16">
                  <c:v>-4.2244787357936901E-2</c:v>
                </c:pt>
                <c:pt idx="17">
                  <c:v>0</c:v>
                </c:pt>
                <c:pt idx="18">
                  <c:v>4.2244787357936901E-2</c:v>
                </c:pt>
                <c:pt idx="19">
                  <c:v>5.9997022595504899E-2</c:v>
                </c:pt>
                <c:pt idx="20">
                  <c:v>4.4003405065259502E-2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8.4489574715873594E-3</c:v>
                </c:pt>
                <c:pt idx="25">
                  <c:v>1.1999404519100899E-2</c:v>
                </c:pt>
                <c:pt idx="26">
                  <c:v>8.8006810130518993E-3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E-47E1-A499-D6553163747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Sheet5!$B$86:$AK$86</c:f>
              <c:numCache>
                <c:formatCode>General</c:formatCode>
                <c:ptCount val="36"/>
                <c:pt idx="0">
                  <c:v>10</c:v>
                </c:pt>
                <c:pt idx="1">
                  <c:v>8.3534454149100501</c:v>
                </c:pt>
                <c:pt idx="2">
                  <c:v>6.70689082982011</c:v>
                </c:pt>
                <c:pt idx="3">
                  <c:v>5.0603362447301699</c:v>
                </c:pt>
                <c:pt idx="4">
                  <c:v>3.41378165964022</c:v>
                </c:pt>
                <c:pt idx="5">
                  <c:v>1.7672270745502801</c:v>
                </c:pt>
                <c:pt idx="6">
                  <c:v>1.4970348282227299</c:v>
                </c:pt>
                <c:pt idx="7">
                  <c:v>1.3</c:v>
                </c:pt>
                <c:pt idx="8">
                  <c:v>1.1409661490238401</c:v>
                </c:pt>
                <c:pt idx="9">
                  <c:v>0.99447374053667603</c:v>
                </c:pt>
                <c:pt idx="10">
                  <c:v>0.87144225071199799</c:v>
                </c:pt>
                <c:pt idx="11">
                  <c:v>0.77978707713645201</c:v>
                </c:pt>
                <c:pt idx="12">
                  <c:v>0.66588216886704799</c:v>
                </c:pt>
                <c:pt idx="13">
                  <c:v>0.56215520582285905</c:v>
                </c:pt>
                <c:pt idx="14">
                  <c:v>0.17628426357750099</c:v>
                </c:pt>
                <c:pt idx="15">
                  <c:v>-0.14531292981656199</c:v>
                </c:pt>
                <c:pt idx="16">
                  <c:v>-0.35815584965744302</c:v>
                </c:pt>
                <c:pt idx="17">
                  <c:v>-0.43257382692827301</c:v>
                </c:pt>
                <c:pt idx="18">
                  <c:v>-0.35815584965744302</c:v>
                </c:pt>
                <c:pt idx="19">
                  <c:v>-0.14531292981656199</c:v>
                </c:pt>
                <c:pt idx="20">
                  <c:v>0.17628426357750099</c:v>
                </c:pt>
                <c:pt idx="21">
                  <c:v>0.56215520582285905</c:v>
                </c:pt>
                <c:pt idx="22">
                  <c:v>0.66588216886704799</c:v>
                </c:pt>
                <c:pt idx="23">
                  <c:v>0.77978707713645201</c:v>
                </c:pt>
                <c:pt idx="24">
                  <c:v>0.87144225071199599</c:v>
                </c:pt>
                <c:pt idx="25">
                  <c:v>0.99447374053667403</c:v>
                </c:pt>
                <c:pt idx="26">
                  <c:v>1.1409661490238401</c:v>
                </c:pt>
                <c:pt idx="27">
                  <c:v>1.3</c:v>
                </c:pt>
                <c:pt idx="28">
                  <c:v>1.4970348282227299</c:v>
                </c:pt>
                <c:pt idx="29">
                  <c:v>1.7672270745502801</c:v>
                </c:pt>
                <c:pt idx="30">
                  <c:v>3.41378165964022</c:v>
                </c:pt>
                <c:pt idx="31">
                  <c:v>5.0603362447301601</c:v>
                </c:pt>
                <c:pt idx="32">
                  <c:v>6.70689082982011</c:v>
                </c:pt>
                <c:pt idx="33">
                  <c:v>8.3534454149100501</c:v>
                </c:pt>
                <c:pt idx="34">
                  <c:v>10</c:v>
                </c:pt>
              </c:numCache>
            </c:numRef>
          </c:xVal>
          <c:yVal>
            <c:numRef>
              <c:f>Sheet5!$B$95:$AK$95</c:f>
              <c:numCache>
                <c:formatCode>General</c:formatCode>
                <c:ptCount val="36"/>
                <c:pt idx="0">
                  <c:v>-0.58455922557874695</c:v>
                </c:pt>
                <c:pt idx="1">
                  <c:v>-0.58455922557874695</c:v>
                </c:pt>
                <c:pt idx="2">
                  <c:v>-0.58455922557874695</c:v>
                </c:pt>
                <c:pt idx="3">
                  <c:v>-0.58455922557874695</c:v>
                </c:pt>
                <c:pt idx="4">
                  <c:v>-0.58455922557874695</c:v>
                </c:pt>
                <c:pt idx="5">
                  <c:v>-0.58455922557874695</c:v>
                </c:pt>
                <c:pt idx="6">
                  <c:v>-0.58455922557874695</c:v>
                </c:pt>
                <c:pt idx="7">
                  <c:v>-0.58455922557874695</c:v>
                </c:pt>
                <c:pt idx="8">
                  <c:v>-0.58513410864899296</c:v>
                </c:pt>
                <c:pt idx="9">
                  <c:v>-0.56654539264359904</c:v>
                </c:pt>
                <c:pt idx="10">
                  <c:v>-0.52830725802944301</c:v>
                </c:pt>
                <c:pt idx="11">
                  <c:v>-0.47291834771186497</c:v>
                </c:pt>
                <c:pt idx="12">
                  <c:v>-0.41334579241188901</c:v>
                </c:pt>
                <c:pt idx="13">
                  <c:v>-0.34359529188669702</c:v>
                </c:pt>
                <c:pt idx="14">
                  <c:v>-0.30424322073556198</c:v>
                </c:pt>
                <c:pt idx="15">
                  <c:v>-0.233621394904904</c:v>
                </c:pt>
                <c:pt idx="16">
                  <c:v>-0.12875108105914099</c:v>
                </c:pt>
                <c:pt idx="17">
                  <c:v>-3.5793929225853402E-17</c:v>
                </c:pt>
                <c:pt idx="18">
                  <c:v>0.12875108105914099</c:v>
                </c:pt>
                <c:pt idx="19">
                  <c:v>0.233621394904904</c:v>
                </c:pt>
                <c:pt idx="20">
                  <c:v>0.30424322073556198</c:v>
                </c:pt>
                <c:pt idx="21">
                  <c:v>0.34359529188669602</c:v>
                </c:pt>
                <c:pt idx="22">
                  <c:v>0.41334579241188901</c:v>
                </c:pt>
                <c:pt idx="23">
                  <c:v>0.47291834771186497</c:v>
                </c:pt>
                <c:pt idx="24">
                  <c:v>0.52830725802944301</c:v>
                </c:pt>
                <c:pt idx="25">
                  <c:v>0.56654539264359904</c:v>
                </c:pt>
                <c:pt idx="26">
                  <c:v>0.58513410864899296</c:v>
                </c:pt>
                <c:pt idx="27">
                  <c:v>0.58455922557874695</c:v>
                </c:pt>
                <c:pt idx="28">
                  <c:v>0.58455922557874695</c:v>
                </c:pt>
                <c:pt idx="29">
                  <c:v>0.58455922557874695</c:v>
                </c:pt>
                <c:pt idx="30">
                  <c:v>0.58455922557874695</c:v>
                </c:pt>
                <c:pt idx="31">
                  <c:v>0.58455922557874695</c:v>
                </c:pt>
                <c:pt idx="32">
                  <c:v>0.58455922557874695</c:v>
                </c:pt>
                <c:pt idx="33">
                  <c:v>0.58455922557874695</c:v>
                </c:pt>
                <c:pt idx="34">
                  <c:v>0.58455922557874695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E-47E1-A499-D6553163747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Sheet5!$B$85:$AK$85</c:f>
              <c:numCache>
                <c:formatCode>General</c:formatCode>
                <c:ptCount val="36"/>
                <c:pt idx="0">
                  <c:v>10</c:v>
                </c:pt>
                <c:pt idx="1">
                  <c:v>8.42138785320304</c:v>
                </c:pt>
                <c:pt idx="2">
                  <c:v>6.8427757064060799</c:v>
                </c:pt>
                <c:pt idx="3">
                  <c:v>5.2641635596091199</c:v>
                </c:pt>
                <c:pt idx="4">
                  <c:v>3.6855514128121598</c:v>
                </c:pt>
                <c:pt idx="5">
                  <c:v>2.10693926601521</c:v>
                </c:pt>
                <c:pt idx="6">
                  <c:v>1.6730471350742999</c:v>
                </c:pt>
                <c:pt idx="7">
                  <c:v>1.3</c:v>
                </c:pt>
                <c:pt idx="8">
                  <c:v>1.0360916987452999</c:v>
                </c:pt>
                <c:pt idx="9">
                  <c:v>0.785855521747025</c:v>
                </c:pt>
                <c:pt idx="10">
                  <c:v>0.56153479020683505</c:v>
                </c:pt>
                <c:pt idx="11">
                  <c:v>0.372716671024235</c:v>
                </c:pt>
                <c:pt idx="12">
                  <c:v>0.177572702415982</c:v>
                </c:pt>
                <c:pt idx="13">
                  <c:v>5.5453832525191801E-3</c:v>
                </c:pt>
                <c:pt idx="14">
                  <c:v>-0.38437767821976998</c:v>
                </c:pt>
                <c:pt idx="15">
                  <c:v>-0.70238212392807997</c:v>
                </c:pt>
                <c:pt idx="16">
                  <c:v>-0.91022924883420397</c:v>
                </c:pt>
                <c:pt idx="17">
                  <c:v>-0.98248293686211896</c:v>
                </c:pt>
                <c:pt idx="18">
                  <c:v>-0.91022924883420397</c:v>
                </c:pt>
                <c:pt idx="19">
                  <c:v>-0.70238212392808197</c:v>
                </c:pt>
                <c:pt idx="20">
                  <c:v>-0.38437767821976998</c:v>
                </c:pt>
                <c:pt idx="21">
                  <c:v>5.5453832525191801E-3</c:v>
                </c:pt>
                <c:pt idx="22">
                  <c:v>0.177572702415982</c:v>
                </c:pt>
                <c:pt idx="23">
                  <c:v>0.372716671024235</c:v>
                </c:pt>
                <c:pt idx="24">
                  <c:v>0.56153479020683505</c:v>
                </c:pt>
                <c:pt idx="25">
                  <c:v>0.785855521747025</c:v>
                </c:pt>
                <c:pt idx="26">
                  <c:v>1.0360916987452999</c:v>
                </c:pt>
                <c:pt idx="27">
                  <c:v>1.3</c:v>
                </c:pt>
                <c:pt idx="28">
                  <c:v>1.6730471350742999</c:v>
                </c:pt>
                <c:pt idx="29">
                  <c:v>2.10693926601521</c:v>
                </c:pt>
                <c:pt idx="30">
                  <c:v>3.6855514128121598</c:v>
                </c:pt>
                <c:pt idx="31">
                  <c:v>5.2641635596091199</c:v>
                </c:pt>
                <c:pt idx="32">
                  <c:v>6.8427757064060799</c:v>
                </c:pt>
                <c:pt idx="33">
                  <c:v>8.42138785320304</c:v>
                </c:pt>
                <c:pt idx="34">
                  <c:v>10</c:v>
                </c:pt>
              </c:numCache>
            </c:numRef>
          </c:xVal>
          <c:yVal>
            <c:numRef>
              <c:f>Sheet5!$B$94:$AK$94</c:f>
              <c:numCache>
                <c:formatCode>General</c:formatCode>
                <c:ptCount val="36"/>
                <c:pt idx="0">
                  <c:v>-1.3276796444082599</c:v>
                </c:pt>
                <c:pt idx="1">
                  <c:v>-1.3276796444082599</c:v>
                </c:pt>
                <c:pt idx="2">
                  <c:v>-1.3276796444082599</c:v>
                </c:pt>
                <c:pt idx="3">
                  <c:v>-1.3276796444082599</c:v>
                </c:pt>
                <c:pt idx="4">
                  <c:v>-1.3276796444082599</c:v>
                </c:pt>
                <c:pt idx="5">
                  <c:v>-1.3276796444082599</c:v>
                </c:pt>
                <c:pt idx="6">
                  <c:v>-1.3276796444082599</c:v>
                </c:pt>
                <c:pt idx="7">
                  <c:v>-1.3276796444082599</c:v>
                </c:pt>
                <c:pt idx="8">
                  <c:v>-1.317797488833</c:v>
                </c:pt>
                <c:pt idx="9">
                  <c:v>-1.2715115088610101</c:v>
                </c:pt>
                <c:pt idx="10">
                  <c:v>-1.1891766809011399</c:v>
                </c:pt>
                <c:pt idx="11">
                  <c:v>-1.07411539541197</c:v>
                </c:pt>
                <c:pt idx="12">
                  <c:v>-0.93881127980443102</c:v>
                </c:pt>
                <c:pt idx="13">
                  <c:v>-0.78039051475209498</c:v>
                </c:pt>
                <c:pt idx="14">
                  <c:v>-0.63507286528623397</c:v>
                </c:pt>
                <c:pt idx="15">
                  <c:v>-0.454341230678316</c:v>
                </c:pt>
                <c:pt idx="16">
                  <c:v>-0.23872213342425</c:v>
                </c:pt>
                <c:pt idx="17">
                  <c:v>-8.1296931340884105E-17</c:v>
                </c:pt>
                <c:pt idx="18">
                  <c:v>0.23872213342425</c:v>
                </c:pt>
                <c:pt idx="19">
                  <c:v>0.454341230678316</c:v>
                </c:pt>
                <c:pt idx="20">
                  <c:v>0.63507286528623397</c:v>
                </c:pt>
                <c:pt idx="21">
                  <c:v>0.78039051475209498</c:v>
                </c:pt>
                <c:pt idx="22">
                  <c:v>0.93881127980443102</c:v>
                </c:pt>
                <c:pt idx="23">
                  <c:v>1.07411539541197</c:v>
                </c:pt>
                <c:pt idx="24">
                  <c:v>1.1891766809011399</c:v>
                </c:pt>
                <c:pt idx="25">
                  <c:v>1.2715115088610101</c:v>
                </c:pt>
                <c:pt idx="26">
                  <c:v>1.317797488833</c:v>
                </c:pt>
                <c:pt idx="27">
                  <c:v>1.3276796444082599</c:v>
                </c:pt>
                <c:pt idx="28">
                  <c:v>1.3276796444082599</c:v>
                </c:pt>
                <c:pt idx="29">
                  <c:v>1.3276796444082599</c:v>
                </c:pt>
                <c:pt idx="30">
                  <c:v>1.3276796444082599</c:v>
                </c:pt>
                <c:pt idx="31">
                  <c:v>1.3276796444082599</c:v>
                </c:pt>
                <c:pt idx="32">
                  <c:v>1.3276796444082599</c:v>
                </c:pt>
                <c:pt idx="33">
                  <c:v>1.3276796444082599</c:v>
                </c:pt>
                <c:pt idx="34">
                  <c:v>1.3276796444082599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EE-47E1-A499-D6553163747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Sheet5!$B$84:$AK$84</c:f>
              <c:numCache>
                <c:formatCode>General</c:formatCode>
                <c:ptCount val="36"/>
                <c:pt idx="0">
                  <c:v>10</c:v>
                </c:pt>
                <c:pt idx="1">
                  <c:v>8.5077596201537595</c:v>
                </c:pt>
                <c:pt idx="2">
                  <c:v>7.0155192403075199</c:v>
                </c:pt>
                <c:pt idx="3">
                  <c:v>5.5232788604612804</c:v>
                </c:pt>
                <c:pt idx="4">
                  <c:v>4.0310384806150497</c:v>
                </c:pt>
                <c:pt idx="5">
                  <c:v>2.5387981007688101</c:v>
                </c:pt>
                <c:pt idx="6">
                  <c:v>1.8968026306054699</c:v>
                </c:pt>
                <c:pt idx="7">
                  <c:v>1.3</c:v>
                </c:pt>
                <c:pt idx="8">
                  <c:v>0.90277014293829005</c:v>
                </c:pt>
                <c:pt idx="9">
                  <c:v>0.52064978836911902</c:v>
                </c:pt>
                <c:pt idx="10">
                  <c:v>0.16756519436138101</c:v>
                </c:pt>
                <c:pt idx="11">
                  <c:v>-0.14477123686691001</c:v>
                </c:pt>
                <c:pt idx="12">
                  <c:v>-0.44319029190383302</c:v>
                </c:pt>
                <c:pt idx="13">
                  <c:v>-0.70204438075056896</c:v>
                </c:pt>
                <c:pt idx="14">
                  <c:v>-1.0971186953470999</c:v>
                </c:pt>
                <c:pt idx="15">
                  <c:v>-1.4105558636125799</c:v>
                </c:pt>
                <c:pt idx="16">
                  <c:v>-1.6120520884527101</c:v>
                </c:pt>
                <c:pt idx="17">
                  <c:v>-1.6815544256195201</c:v>
                </c:pt>
                <c:pt idx="18">
                  <c:v>-1.6120520884527101</c:v>
                </c:pt>
                <c:pt idx="19">
                  <c:v>-1.4105558636125799</c:v>
                </c:pt>
                <c:pt idx="20">
                  <c:v>-1.0971186953470999</c:v>
                </c:pt>
                <c:pt idx="21">
                  <c:v>-0.70204438075057296</c:v>
                </c:pt>
                <c:pt idx="22">
                  <c:v>-0.44319029190383302</c:v>
                </c:pt>
                <c:pt idx="23">
                  <c:v>-0.14477123686691001</c:v>
                </c:pt>
                <c:pt idx="24">
                  <c:v>0.16756519436138301</c:v>
                </c:pt>
                <c:pt idx="25">
                  <c:v>0.52064978836911902</c:v>
                </c:pt>
                <c:pt idx="26">
                  <c:v>0.90277014293829005</c:v>
                </c:pt>
                <c:pt idx="27">
                  <c:v>1.3</c:v>
                </c:pt>
                <c:pt idx="28">
                  <c:v>1.8968026306054799</c:v>
                </c:pt>
                <c:pt idx="29">
                  <c:v>2.5387981007688101</c:v>
                </c:pt>
                <c:pt idx="30">
                  <c:v>4.0310384806150497</c:v>
                </c:pt>
                <c:pt idx="31">
                  <c:v>5.5232788604612804</c:v>
                </c:pt>
                <c:pt idx="32">
                  <c:v>7.0155192403075199</c:v>
                </c:pt>
                <c:pt idx="33">
                  <c:v>8.5077596201537595</c:v>
                </c:pt>
                <c:pt idx="34">
                  <c:v>10</c:v>
                </c:pt>
              </c:numCache>
            </c:numRef>
          </c:xVal>
          <c:yVal>
            <c:numRef>
              <c:f>Sheet5!$B$93:$AK$93</c:f>
              <c:numCache>
                <c:formatCode>General</c:formatCode>
                <c:ptCount val="36"/>
                <c:pt idx="0">
                  <c:v>-2.2723708454317801</c:v>
                </c:pt>
                <c:pt idx="1">
                  <c:v>-2.2723708454317801</c:v>
                </c:pt>
                <c:pt idx="2">
                  <c:v>-2.2723708454317801</c:v>
                </c:pt>
                <c:pt idx="3">
                  <c:v>-2.2723708454317801</c:v>
                </c:pt>
                <c:pt idx="4">
                  <c:v>-2.2723708454317801</c:v>
                </c:pt>
                <c:pt idx="5">
                  <c:v>-2.2723708454317801</c:v>
                </c:pt>
                <c:pt idx="6">
                  <c:v>-2.2723708454317801</c:v>
                </c:pt>
                <c:pt idx="7">
                  <c:v>-2.2723708454317801</c:v>
                </c:pt>
                <c:pt idx="8">
                  <c:v>-2.2491951883635402</c:v>
                </c:pt>
                <c:pt idx="9">
                  <c:v>-2.16769908510777</c:v>
                </c:pt>
                <c:pt idx="10">
                  <c:v>-2.0293063732001899</c:v>
                </c:pt>
                <c:pt idx="11">
                  <c:v>-1.8383866314764801</c:v>
                </c:pt>
                <c:pt idx="12">
                  <c:v>-1.6068088341754201</c:v>
                </c:pt>
                <c:pt idx="13">
                  <c:v>-1.3356660706841801</c:v>
                </c:pt>
                <c:pt idx="14">
                  <c:v>-1.0556397698224</c:v>
                </c:pt>
                <c:pt idx="15">
                  <c:v>-0.73493113436434498</c:v>
                </c:pt>
                <c:pt idx="16">
                  <c:v>-0.37852274030334698</c:v>
                </c:pt>
                <c:pt idx="17">
                  <c:v>-1.3914258411668999E-16</c:v>
                </c:pt>
                <c:pt idx="18">
                  <c:v>0.37852274030334698</c:v>
                </c:pt>
                <c:pt idx="19">
                  <c:v>0.73493113436434498</c:v>
                </c:pt>
                <c:pt idx="20">
                  <c:v>1.0556397698224</c:v>
                </c:pt>
                <c:pt idx="21">
                  <c:v>1.3356660706841801</c:v>
                </c:pt>
                <c:pt idx="22">
                  <c:v>1.6068088341754201</c:v>
                </c:pt>
                <c:pt idx="23">
                  <c:v>1.8383866314764801</c:v>
                </c:pt>
                <c:pt idx="24">
                  <c:v>2.0293063732001899</c:v>
                </c:pt>
                <c:pt idx="25">
                  <c:v>2.16769908510777</c:v>
                </c:pt>
                <c:pt idx="26">
                  <c:v>2.2491951883635402</c:v>
                </c:pt>
                <c:pt idx="27">
                  <c:v>2.2723708454317801</c:v>
                </c:pt>
                <c:pt idx="28">
                  <c:v>2.2723708454317801</c:v>
                </c:pt>
                <c:pt idx="29">
                  <c:v>2.2723708454317801</c:v>
                </c:pt>
                <c:pt idx="30">
                  <c:v>2.2723708454317801</c:v>
                </c:pt>
                <c:pt idx="31">
                  <c:v>2.2723708454317801</c:v>
                </c:pt>
                <c:pt idx="32">
                  <c:v>2.2723708454317801</c:v>
                </c:pt>
                <c:pt idx="33">
                  <c:v>2.2723708454317801</c:v>
                </c:pt>
                <c:pt idx="34">
                  <c:v>2.2723708454317801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EE-47E1-A499-D6553163747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Sheet5!$B$83:$AK$83</c:f>
              <c:numCache>
                <c:formatCode>General</c:formatCode>
                <c:ptCount val="36"/>
                <c:pt idx="0">
                  <c:v>10</c:v>
                </c:pt>
                <c:pt idx="1">
                  <c:v>8.6175596555016192</c:v>
                </c:pt>
                <c:pt idx="2">
                  <c:v>7.2351193110032499</c:v>
                </c:pt>
                <c:pt idx="3">
                  <c:v>5.85267896650487</c:v>
                </c:pt>
                <c:pt idx="4">
                  <c:v>4.4702386220064998</c:v>
                </c:pt>
                <c:pt idx="5">
                  <c:v>3.0877982775081301</c:v>
                </c:pt>
                <c:pt idx="6">
                  <c:v>2.18125161417922</c:v>
                </c:pt>
                <c:pt idx="7">
                  <c:v>1.3</c:v>
                </c:pt>
                <c:pt idx="8">
                  <c:v>0.73328522839909505</c:v>
                </c:pt>
                <c:pt idx="9">
                  <c:v>0.183507225152091</c:v>
                </c:pt>
                <c:pt idx="10">
                  <c:v>-0.333268319609615</c:v>
                </c:pt>
                <c:pt idx="11">
                  <c:v>-0.80262730007513206</c:v>
                </c:pt>
                <c:pt idx="12">
                  <c:v>-1.23233472098387</c:v>
                </c:pt>
                <c:pt idx="13">
                  <c:v>-1.60156726701563</c:v>
                </c:pt>
                <c:pt idx="14">
                  <c:v>-2.0031901077694299</c:v>
                </c:pt>
                <c:pt idx="15">
                  <c:v>-2.3108211284664302</c:v>
                </c:pt>
                <c:pt idx="16">
                  <c:v>-2.5042437769938899</c:v>
                </c:pt>
                <c:pt idx="17">
                  <c:v>-2.5702484617162802</c:v>
                </c:pt>
                <c:pt idx="18">
                  <c:v>-2.5042437769938899</c:v>
                </c:pt>
                <c:pt idx="19">
                  <c:v>-2.3108211284664302</c:v>
                </c:pt>
                <c:pt idx="20">
                  <c:v>-2.0031901077694299</c:v>
                </c:pt>
                <c:pt idx="21">
                  <c:v>-1.60156726701562</c:v>
                </c:pt>
                <c:pt idx="22">
                  <c:v>-1.23233472098386</c:v>
                </c:pt>
                <c:pt idx="23">
                  <c:v>-0.80262730007513206</c:v>
                </c:pt>
                <c:pt idx="24">
                  <c:v>-0.333268319609617</c:v>
                </c:pt>
                <c:pt idx="25">
                  <c:v>0.183507225152089</c:v>
                </c:pt>
                <c:pt idx="26">
                  <c:v>0.73328522839909305</c:v>
                </c:pt>
                <c:pt idx="27">
                  <c:v>1.3</c:v>
                </c:pt>
                <c:pt idx="28">
                  <c:v>2.18125161417922</c:v>
                </c:pt>
                <c:pt idx="29">
                  <c:v>3.0877982775081301</c:v>
                </c:pt>
                <c:pt idx="30">
                  <c:v>4.4702386220064998</c:v>
                </c:pt>
                <c:pt idx="31">
                  <c:v>5.85267896650487</c:v>
                </c:pt>
                <c:pt idx="32">
                  <c:v>7.2351193110032499</c:v>
                </c:pt>
                <c:pt idx="33">
                  <c:v>8.6175596555016192</c:v>
                </c:pt>
                <c:pt idx="34">
                  <c:v>10</c:v>
                </c:pt>
              </c:numCache>
            </c:numRef>
          </c:xVal>
          <c:yVal>
            <c:numRef>
              <c:f>Sheet5!$B$92:$AK$92</c:f>
              <c:numCache>
                <c:formatCode>General</c:formatCode>
                <c:ptCount val="36"/>
                <c:pt idx="0">
                  <c:v>-3.4733087320490301</c:v>
                </c:pt>
                <c:pt idx="1">
                  <c:v>-3.4733087320490301</c:v>
                </c:pt>
                <c:pt idx="2">
                  <c:v>-3.4733087320490301</c:v>
                </c:pt>
                <c:pt idx="3">
                  <c:v>-3.4733087320490301</c:v>
                </c:pt>
                <c:pt idx="4">
                  <c:v>-3.4733087320490301</c:v>
                </c:pt>
                <c:pt idx="5">
                  <c:v>-3.4733087320490301</c:v>
                </c:pt>
                <c:pt idx="6">
                  <c:v>-3.4733087320490301</c:v>
                </c:pt>
                <c:pt idx="7">
                  <c:v>-3.4733087320490301</c:v>
                </c:pt>
                <c:pt idx="8">
                  <c:v>-3.43323372250304</c:v>
                </c:pt>
                <c:pt idx="9">
                  <c:v>-3.30697677994007</c:v>
                </c:pt>
                <c:pt idx="10">
                  <c:v>-3.0973205306951499</c:v>
                </c:pt>
                <c:pt idx="11">
                  <c:v>-2.8099657909385698</c:v>
                </c:pt>
                <c:pt idx="12">
                  <c:v>-2.45600015758632</c:v>
                </c:pt>
                <c:pt idx="13">
                  <c:v>-2.0415596493570898</c:v>
                </c:pt>
                <c:pt idx="14">
                  <c:v>-1.59028508986732</c:v>
                </c:pt>
                <c:pt idx="15">
                  <c:v>-1.0916308110139701</c:v>
                </c:pt>
                <c:pt idx="16">
                  <c:v>-0.556244143012815</c:v>
                </c:pt>
                <c:pt idx="17">
                  <c:v>-6.5676803090778196E-16</c:v>
                </c:pt>
                <c:pt idx="18">
                  <c:v>0.556244143012815</c:v>
                </c:pt>
                <c:pt idx="19">
                  <c:v>1.0916308110139701</c:v>
                </c:pt>
                <c:pt idx="20">
                  <c:v>1.59028508986732</c:v>
                </c:pt>
                <c:pt idx="21">
                  <c:v>2.0415596493570898</c:v>
                </c:pt>
                <c:pt idx="22">
                  <c:v>2.45600015758632</c:v>
                </c:pt>
                <c:pt idx="23">
                  <c:v>2.8099657909385698</c:v>
                </c:pt>
                <c:pt idx="24">
                  <c:v>3.0973205306951499</c:v>
                </c:pt>
                <c:pt idx="25">
                  <c:v>3.30697677994007</c:v>
                </c:pt>
                <c:pt idx="26">
                  <c:v>3.43323372250304</c:v>
                </c:pt>
                <c:pt idx="27">
                  <c:v>3.4733087320490301</c:v>
                </c:pt>
                <c:pt idx="28">
                  <c:v>3.4733087320490301</c:v>
                </c:pt>
                <c:pt idx="29">
                  <c:v>3.4733087320490301</c:v>
                </c:pt>
                <c:pt idx="30">
                  <c:v>3.4733087320490301</c:v>
                </c:pt>
                <c:pt idx="31">
                  <c:v>3.4733087320490301</c:v>
                </c:pt>
                <c:pt idx="32">
                  <c:v>3.4733087320490301</c:v>
                </c:pt>
                <c:pt idx="33">
                  <c:v>3.4733087320490301</c:v>
                </c:pt>
                <c:pt idx="34">
                  <c:v>3.4733087320490301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EE-47E1-A499-D6553163747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Sheet5!$B$82:$AK$82</c:f>
              <c:numCache>
                <c:formatCode>General</c:formatCode>
                <c:ptCount val="36"/>
                <c:pt idx="0">
                  <c:v>10</c:v>
                </c:pt>
                <c:pt idx="1">
                  <c:v>8.7571428571428491</c:v>
                </c:pt>
                <c:pt idx="2">
                  <c:v>7.5142857142857098</c:v>
                </c:pt>
                <c:pt idx="3">
                  <c:v>6.2714285714285696</c:v>
                </c:pt>
                <c:pt idx="4">
                  <c:v>5.0285714285714196</c:v>
                </c:pt>
                <c:pt idx="5">
                  <c:v>3.7857142857142798</c:v>
                </c:pt>
                <c:pt idx="6">
                  <c:v>2.54285714285714</c:v>
                </c:pt>
                <c:pt idx="7">
                  <c:v>1.3</c:v>
                </c:pt>
                <c:pt idx="8">
                  <c:v>0.51782767479884495</c:v>
                </c:pt>
                <c:pt idx="9">
                  <c:v>-0.24508497187473599</c:v>
                </c:pt>
                <c:pt idx="10">
                  <c:v>-0.96995249869773303</c:v>
                </c:pt>
                <c:pt idx="11">
                  <c:v>-1.6389262614623601</c:v>
                </c:pt>
                <c:pt idx="12">
                  <c:v>-2.2355339059327299</c:v>
                </c:pt>
                <c:pt idx="13">
                  <c:v>-2.7450849718747299</c:v>
                </c:pt>
                <c:pt idx="14">
                  <c:v>-3.1550326209418298</c:v>
                </c:pt>
                <c:pt idx="15">
                  <c:v>-3.45528258147576</c:v>
                </c:pt>
                <c:pt idx="16">
                  <c:v>-3.6384417029756801</c:v>
                </c:pt>
                <c:pt idx="17">
                  <c:v>-3.7</c:v>
                </c:pt>
                <c:pt idx="18">
                  <c:v>-3.6384417029756801</c:v>
                </c:pt>
                <c:pt idx="19">
                  <c:v>-3.45528258147576</c:v>
                </c:pt>
                <c:pt idx="20">
                  <c:v>-3.1550326209418298</c:v>
                </c:pt>
                <c:pt idx="21">
                  <c:v>-2.7450849718747299</c:v>
                </c:pt>
                <c:pt idx="22">
                  <c:v>-2.2355339059327299</c:v>
                </c:pt>
                <c:pt idx="23">
                  <c:v>-1.6389262614623601</c:v>
                </c:pt>
                <c:pt idx="24">
                  <c:v>-0.96995249869773403</c:v>
                </c:pt>
                <c:pt idx="25">
                  <c:v>-0.24508497187473699</c:v>
                </c:pt>
                <c:pt idx="26">
                  <c:v>0.51782767479884495</c:v>
                </c:pt>
                <c:pt idx="27">
                  <c:v>1.3</c:v>
                </c:pt>
                <c:pt idx="28">
                  <c:v>2.54285714285714</c:v>
                </c:pt>
                <c:pt idx="29">
                  <c:v>3.7857142857142798</c:v>
                </c:pt>
                <c:pt idx="30">
                  <c:v>5.0285714285714196</c:v>
                </c:pt>
                <c:pt idx="31">
                  <c:v>6.2714285714285696</c:v>
                </c:pt>
                <c:pt idx="32">
                  <c:v>7.5142857142857098</c:v>
                </c:pt>
                <c:pt idx="33">
                  <c:v>8.7571428571428491</c:v>
                </c:pt>
                <c:pt idx="34">
                  <c:v>10</c:v>
                </c:pt>
              </c:numCache>
            </c:numRef>
          </c:xVal>
          <c:yVal>
            <c:numRef>
              <c:f>Sheet5!$B$91:$AK$91</c:f>
              <c:numCache>
                <c:formatCode>General</c:formatCode>
                <c:ptCount val="36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-4.9384417029756804</c:v>
                </c:pt>
                <c:pt idx="9">
                  <c:v>-4.7552825814757602</c:v>
                </c:pt>
                <c:pt idx="10">
                  <c:v>-4.4550326209418296</c:v>
                </c:pt>
                <c:pt idx="11">
                  <c:v>-4.0450849718747302</c:v>
                </c:pt>
                <c:pt idx="12">
                  <c:v>-3.5355339059327302</c:v>
                </c:pt>
                <c:pt idx="13">
                  <c:v>-2.9389262614623601</c:v>
                </c:pt>
                <c:pt idx="14">
                  <c:v>-2.2699524986977302</c:v>
                </c:pt>
                <c:pt idx="15">
                  <c:v>-1.5450849718747299</c:v>
                </c:pt>
                <c:pt idx="16">
                  <c:v>-0.78217232520115398</c:v>
                </c:pt>
                <c:pt idx="17">
                  <c:v>-3.0616169978683802E-16</c:v>
                </c:pt>
                <c:pt idx="18">
                  <c:v>0.78217232520115498</c:v>
                </c:pt>
                <c:pt idx="19">
                  <c:v>1.5450849718747299</c:v>
                </c:pt>
                <c:pt idx="20">
                  <c:v>2.2699524986977302</c:v>
                </c:pt>
                <c:pt idx="21">
                  <c:v>2.9389262614623601</c:v>
                </c:pt>
                <c:pt idx="22">
                  <c:v>3.5355339059327302</c:v>
                </c:pt>
                <c:pt idx="23">
                  <c:v>4.0450849718747302</c:v>
                </c:pt>
                <c:pt idx="24">
                  <c:v>4.4550326209418296</c:v>
                </c:pt>
                <c:pt idx="25">
                  <c:v>4.7552825814757602</c:v>
                </c:pt>
                <c:pt idx="26">
                  <c:v>4.9384417029756804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EE-47E1-A499-D6553163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41487"/>
        <c:axId val="918078927"/>
      </c:scatterChart>
      <c:valAx>
        <c:axId val="9180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78927"/>
        <c:crosses val="autoZero"/>
        <c:crossBetween val="midCat"/>
      </c:valAx>
      <c:valAx>
        <c:axId val="9180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Sheet5!$G$87:$AF$87</c:f>
              <c:numCache>
                <c:formatCode>General</c:formatCode>
                <c:ptCount val="26"/>
                <c:pt idx="0">
                  <c:v>1.5</c:v>
                </c:pt>
                <c:pt idx="1">
                  <c:v>1.3585786437626901</c:v>
                </c:pt>
                <c:pt idx="2">
                  <c:v>1.3</c:v>
                </c:pt>
                <c:pt idx="3">
                  <c:v>1.2234633135269799</c:v>
                </c:pt>
                <c:pt idx="4">
                  <c:v>1.1585786437626899</c:v>
                </c:pt>
                <c:pt idx="5">
                  <c:v>1.11522409349774</c:v>
                </c:pt>
                <c:pt idx="6">
                  <c:v>1.1000000000000001</c:v>
                </c:pt>
                <c:pt idx="7">
                  <c:v>1.05</c:v>
                </c:pt>
                <c:pt idx="8">
                  <c:v>1</c:v>
                </c:pt>
                <c:pt idx="9">
                  <c:v>0.61731656763491005</c:v>
                </c:pt>
                <c:pt idx="10">
                  <c:v>0.29289321881345198</c:v>
                </c:pt>
                <c:pt idx="11">
                  <c:v>7.6120467488713206E-2</c:v>
                </c:pt>
                <c:pt idx="12">
                  <c:v>0</c:v>
                </c:pt>
                <c:pt idx="13">
                  <c:v>7.6120467488713206E-2</c:v>
                </c:pt>
                <c:pt idx="14">
                  <c:v>0.29289321881345198</c:v>
                </c:pt>
                <c:pt idx="15">
                  <c:v>0.61731656763491005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1.11522409349774</c:v>
                </c:pt>
                <c:pt idx="20">
                  <c:v>1.1585786437626899</c:v>
                </c:pt>
                <c:pt idx="21">
                  <c:v>1.2234633135269799</c:v>
                </c:pt>
                <c:pt idx="22">
                  <c:v>1.3</c:v>
                </c:pt>
                <c:pt idx="23">
                  <c:v>1.3585786437626901</c:v>
                </c:pt>
                <c:pt idx="24">
                  <c:v>1.5</c:v>
                </c:pt>
                <c:pt idx="25">
                  <c:v>3.19999999999999</c:v>
                </c:pt>
              </c:numCache>
            </c:numRef>
          </c:xVal>
          <c:yVal>
            <c:numRef>
              <c:f>Sheet5!$G$96:$AF$96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-8.8006810130518993E-3</c:v>
                </c:pt>
                <c:pt idx="4">
                  <c:v>-1.1999404519100899E-2</c:v>
                </c:pt>
                <c:pt idx="5">
                  <c:v>-8.4489574715873594E-3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-4.4003405065259502E-2</c:v>
                </c:pt>
                <c:pt idx="10">
                  <c:v>-5.9997022595504899E-2</c:v>
                </c:pt>
                <c:pt idx="11">
                  <c:v>-4.2244787357936901E-2</c:v>
                </c:pt>
                <c:pt idx="12">
                  <c:v>0</c:v>
                </c:pt>
                <c:pt idx="13">
                  <c:v>4.2244787357936901E-2</c:v>
                </c:pt>
                <c:pt idx="14">
                  <c:v>5.9997022595504899E-2</c:v>
                </c:pt>
                <c:pt idx="15">
                  <c:v>4.4003405065259502E-2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8.4489574715873594E-3</c:v>
                </c:pt>
                <c:pt idx="20">
                  <c:v>1.1999404519100899E-2</c:v>
                </c:pt>
                <c:pt idx="21">
                  <c:v>8.8006810130518993E-3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5-4F56-BECD-037F8A36CC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Sheet5!$G$86:$AF$86</c:f>
              <c:numCache>
                <c:formatCode>General</c:formatCode>
                <c:ptCount val="26"/>
                <c:pt idx="0">
                  <c:v>1.7672270745502801</c:v>
                </c:pt>
                <c:pt idx="1">
                  <c:v>1.4970348282227299</c:v>
                </c:pt>
                <c:pt idx="2">
                  <c:v>1.3</c:v>
                </c:pt>
                <c:pt idx="3">
                  <c:v>1.1409661490238401</c:v>
                </c:pt>
                <c:pt idx="4">
                  <c:v>0.99447374053667603</c:v>
                </c:pt>
                <c:pt idx="5">
                  <c:v>0.87144225071199799</c:v>
                </c:pt>
                <c:pt idx="6">
                  <c:v>0.77978707713645201</c:v>
                </c:pt>
                <c:pt idx="7">
                  <c:v>0.66588216886704799</c:v>
                </c:pt>
                <c:pt idx="8">
                  <c:v>0.56215520582285905</c:v>
                </c:pt>
                <c:pt idx="9">
                  <c:v>0.17628426357750099</c:v>
                </c:pt>
                <c:pt idx="10">
                  <c:v>-0.14531292981656199</c:v>
                </c:pt>
                <c:pt idx="11">
                  <c:v>-0.35815584965744302</c:v>
                </c:pt>
                <c:pt idx="12">
                  <c:v>-0.43257382692827301</c:v>
                </c:pt>
                <c:pt idx="13">
                  <c:v>-0.35815584965744302</c:v>
                </c:pt>
                <c:pt idx="14">
                  <c:v>-0.14531292981656199</c:v>
                </c:pt>
                <c:pt idx="15">
                  <c:v>0.17628426357750099</c:v>
                </c:pt>
                <c:pt idx="16">
                  <c:v>0.56215520582285905</c:v>
                </c:pt>
                <c:pt idx="17">
                  <c:v>0.66588216886704799</c:v>
                </c:pt>
                <c:pt idx="18">
                  <c:v>0.77978707713645201</c:v>
                </c:pt>
                <c:pt idx="19">
                  <c:v>0.87144225071199599</c:v>
                </c:pt>
                <c:pt idx="20">
                  <c:v>0.99447374053667403</c:v>
                </c:pt>
                <c:pt idx="21">
                  <c:v>1.1409661490238401</c:v>
                </c:pt>
                <c:pt idx="22">
                  <c:v>1.3</c:v>
                </c:pt>
                <c:pt idx="23">
                  <c:v>1.4970348282227299</c:v>
                </c:pt>
                <c:pt idx="24">
                  <c:v>1.7672270745502801</c:v>
                </c:pt>
                <c:pt idx="25">
                  <c:v>3.41378165964022</c:v>
                </c:pt>
              </c:numCache>
            </c:numRef>
          </c:xVal>
          <c:yVal>
            <c:numRef>
              <c:f>Sheet5!$G$95:$AF$95</c:f>
              <c:numCache>
                <c:formatCode>General</c:formatCode>
                <c:ptCount val="26"/>
                <c:pt idx="0">
                  <c:v>-0.58455922557874695</c:v>
                </c:pt>
                <c:pt idx="1">
                  <c:v>-0.58455922557874695</c:v>
                </c:pt>
                <c:pt idx="2">
                  <c:v>-0.58455922557874695</c:v>
                </c:pt>
                <c:pt idx="3">
                  <c:v>-0.58513410864899296</c:v>
                </c:pt>
                <c:pt idx="4">
                  <c:v>-0.56654539264359904</c:v>
                </c:pt>
                <c:pt idx="5">
                  <c:v>-0.52830725802944301</c:v>
                </c:pt>
                <c:pt idx="6">
                  <c:v>-0.47291834771186497</c:v>
                </c:pt>
                <c:pt idx="7">
                  <c:v>-0.41334579241188901</c:v>
                </c:pt>
                <c:pt idx="8">
                  <c:v>-0.34359529188669702</c:v>
                </c:pt>
                <c:pt idx="9">
                  <c:v>-0.30424322073556198</c:v>
                </c:pt>
                <c:pt idx="10">
                  <c:v>-0.233621394904904</c:v>
                </c:pt>
                <c:pt idx="11">
                  <c:v>-0.12875108105914099</c:v>
                </c:pt>
                <c:pt idx="12">
                  <c:v>-3.5793929225853402E-17</c:v>
                </c:pt>
                <c:pt idx="13">
                  <c:v>0.12875108105914099</c:v>
                </c:pt>
                <c:pt idx="14">
                  <c:v>0.233621394904904</c:v>
                </c:pt>
                <c:pt idx="15">
                  <c:v>0.30424322073556198</c:v>
                </c:pt>
                <c:pt idx="16">
                  <c:v>0.34359529188669602</c:v>
                </c:pt>
                <c:pt idx="17">
                  <c:v>0.41334579241188901</c:v>
                </c:pt>
                <c:pt idx="18">
                  <c:v>0.47291834771186497</c:v>
                </c:pt>
                <c:pt idx="19">
                  <c:v>0.52830725802944301</c:v>
                </c:pt>
                <c:pt idx="20">
                  <c:v>0.56654539264359904</c:v>
                </c:pt>
                <c:pt idx="21">
                  <c:v>0.58513410864899296</c:v>
                </c:pt>
                <c:pt idx="22">
                  <c:v>0.58455922557874695</c:v>
                </c:pt>
                <c:pt idx="23">
                  <c:v>0.58455922557874695</c:v>
                </c:pt>
                <c:pt idx="24">
                  <c:v>0.58455922557874695</c:v>
                </c:pt>
                <c:pt idx="25">
                  <c:v>0.58455922557874695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C5-4F56-BECD-037F8A36CC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Sheet5!$G$85:$AF$85</c:f>
              <c:numCache>
                <c:formatCode>General</c:formatCode>
                <c:ptCount val="26"/>
                <c:pt idx="0">
                  <c:v>2.10693926601521</c:v>
                </c:pt>
                <c:pt idx="1">
                  <c:v>1.6730471350742999</c:v>
                </c:pt>
                <c:pt idx="2">
                  <c:v>1.3</c:v>
                </c:pt>
                <c:pt idx="3">
                  <c:v>1.0360916987452999</c:v>
                </c:pt>
                <c:pt idx="4">
                  <c:v>0.785855521747025</c:v>
                </c:pt>
                <c:pt idx="5">
                  <c:v>0.56153479020683505</c:v>
                </c:pt>
                <c:pt idx="6">
                  <c:v>0.372716671024235</c:v>
                </c:pt>
                <c:pt idx="7">
                  <c:v>0.177572702415982</c:v>
                </c:pt>
                <c:pt idx="8">
                  <c:v>5.5453832525191801E-3</c:v>
                </c:pt>
                <c:pt idx="9">
                  <c:v>-0.38437767821976998</c:v>
                </c:pt>
                <c:pt idx="10">
                  <c:v>-0.70238212392807997</c:v>
                </c:pt>
                <c:pt idx="11">
                  <c:v>-0.91022924883420397</c:v>
                </c:pt>
                <c:pt idx="12">
                  <c:v>-0.98248293686211896</c:v>
                </c:pt>
                <c:pt idx="13">
                  <c:v>-0.91022924883420397</c:v>
                </c:pt>
                <c:pt idx="14">
                  <c:v>-0.70238212392808197</c:v>
                </c:pt>
                <c:pt idx="15">
                  <c:v>-0.38437767821976998</c:v>
                </c:pt>
                <c:pt idx="16">
                  <c:v>5.5453832525191801E-3</c:v>
                </c:pt>
                <c:pt idx="17">
                  <c:v>0.177572702415982</c:v>
                </c:pt>
                <c:pt idx="18">
                  <c:v>0.372716671024235</c:v>
                </c:pt>
                <c:pt idx="19">
                  <c:v>0.56153479020683505</c:v>
                </c:pt>
                <c:pt idx="20">
                  <c:v>0.785855521747025</c:v>
                </c:pt>
                <c:pt idx="21">
                  <c:v>1.0360916987452999</c:v>
                </c:pt>
                <c:pt idx="22">
                  <c:v>1.3</c:v>
                </c:pt>
                <c:pt idx="23">
                  <c:v>1.6730471350742999</c:v>
                </c:pt>
                <c:pt idx="24">
                  <c:v>2.10693926601521</c:v>
                </c:pt>
                <c:pt idx="25">
                  <c:v>3.6855514128121598</c:v>
                </c:pt>
              </c:numCache>
            </c:numRef>
          </c:xVal>
          <c:yVal>
            <c:numRef>
              <c:f>Sheet5!$G$94:$AF$94</c:f>
              <c:numCache>
                <c:formatCode>General</c:formatCode>
                <c:ptCount val="26"/>
                <c:pt idx="0">
                  <c:v>-1.3276796444082599</c:v>
                </c:pt>
                <c:pt idx="1">
                  <c:v>-1.3276796444082599</c:v>
                </c:pt>
                <c:pt idx="2">
                  <c:v>-1.3276796444082599</c:v>
                </c:pt>
                <c:pt idx="3">
                  <c:v>-1.317797488833</c:v>
                </c:pt>
                <c:pt idx="4">
                  <c:v>-1.2715115088610101</c:v>
                </c:pt>
                <c:pt idx="5">
                  <c:v>-1.1891766809011399</c:v>
                </c:pt>
                <c:pt idx="6">
                  <c:v>-1.07411539541197</c:v>
                </c:pt>
                <c:pt idx="7">
                  <c:v>-0.93881127980443102</c:v>
                </c:pt>
                <c:pt idx="8">
                  <c:v>-0.78039051475209498</c:v>
                </c:pt>
                <c:pt idx="9">
                  <c:v>-0.63507286528623397</c:v>
                </c:pt>
                <c:pt idx="10">
                  <c:v>-0.454341230678316</c:v>
                </c:pt>
                <c:pt idx="11">
                  <c:v>-0.23872213342425</c:v>
                </c:pt>
                <c:pt idx="12">
                  <c:v>-8.1296931340884105E-17</c:v>
                </c:pt>
                <c:pt idx="13">
                  <c:v>0.23872213342425</c:v>
                </c:pt>
                <c:pt idx="14">
                  <c:v>0.454341230678316</c:v>
                </c:pt>
                <c:pt idx="15">
                  <c:v>0.63507286528623397</c:v>
                </c:pt>
                <c:pt idx="16">
                  <c:v>0.78039051475209498</c:v>
                </c:pt>
                <c:pt idx="17">
                  <c:v>0.93881127980443102</c:v>
                </c:pt>
                <c:pt idx="18">
                  <c:v>1.07411539541197</c:v>
                </c:pt>
                <c:pt idx="19">
                  <c:v>1.1891766809011399</c:v>
                </c:pt>
                <c:pt idx="20">
                  <c:v>1.2715115088610101</c:v>
                </c:pt>
                <c:pt idx="21">
                  <c:v>1.317797488833</c:v>
                </c:pt>
                <c:pt idx="22">
                  <c:v>1.3276796444082599</c:v>
                </c:pt>
                <c:pt idx="23">
                  <c:v>1.3276796444082599</c:v>
                </c:pt>
                <c:pt idx="24">
                  <c:v>1.3276796444082599</c:v>
                </c:pt>
                <c:pt idx="25">
                  <c:v>1.3276796444082599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C5-4F56-BECD-037F8A36CC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Sheet5!$G$84:$AF$84</c:f>
              <c:numCache>
                <c:formatCode>General</c:formatCode>
                <c:ptCount val="26"/>
                <c:pt idx="0">
                  <c:v>2.5387981007688101</c:v>
                </c:pt>
                <c:pt idx="1">
                  <c:v>1.8968026306054699</c:v>
                </c:pt>
                <c:pt idx="2">
                  <c:v>1.3</c:v>
                </c:pt>
                <c:pt idx="3">
                  <c:v>0.90277014293829005</c:v>
                </c:pt>
                <c:pt idx="4">
                  <c:v>0.52064978836911902</c:v>
                </c:pt>
                <c:pt idx="5">
                  <c:v>0.16756519436138101</c:v>
                </c:pt>
                <c:pt idx="6">
                  <c:v>-0.14477123686691001</c:v>
                </c:pt>
                <c:pt idx="7">
                  <c:v>-0.44319029190383302</c:v>
                </c:pt>
                <c:pt idx="8">
                  <c:v>-0.70204438075056896</c:v>
                </c:pt>
                <c:pt idx="9">
                  <c:v>-1.0971186953470999</c:v>
                </c:pt>
                <c:pt idx="10">
                  <c:v>-1.4105558636125799</c:v>
                </c:pt>
                <c:pt idx="11">
                  <c:v>-1.6120520884527101</c:v>
                </c:pt>
                <c:pt idx="12">
                  <c:v>-1.6815544256195201</c:v>
                </c:pt>
                <c:pt idx="13">
                  <c:v>-1.6120520884527101</c:v>
                </c:pt>
                <c:pt idx="14">
                  <c:v>-1.4105558636125799</c:v>
                </c:pt>
                <c:pt idx="15">
                  <c:v>-1.0971186953470999</c:v>
                </c:pt>
                <c:pt idx="16">
                  <c:v>-0.70204438075057296</c:v>
                </c:pt>
                <c:pt idx="17">
                  <c:v>-0.44319029190383302</c:v>
                </c:pt>
                <c:pt idx="18">
                  <c:v>-0.14477123686691001</c:v>
                </c:pt>
                <c:pt idx="19">
                  <c:v>0.16756519436138301</c:v>
                </c:pt>
                <c:pt idx="20">
                  <c:v>0.52064978836911902</c:v>
                </c:pt>
                <c:pt idx="21">
                  <c:v>0.90277014293829005</c:v>
                </c:pt>
                <c:pt idx="22">
                  <c:v>1.3</c:v>
                </c:pt>
                <c:pt idx="23">
                  <c:v>1.8968026306054799</c:v>
                </c:pt>
                <c:pt idx="24">
                  <c:v>2.5387981007688101</c:v>
                </c:pt>
                <c:pt idx="25">
                  <c:v>4.0310384806150497</c:v>
                </c:pt>
              </c:numCache>
            </c:numRef>
          </c:xVal>
          <c:yVal>
            <c:numRef>
              <c:f>Sheet5!$G$93:$AF$93</c:f>
              <c:numCache>
                <c:formatCode>General</c:formatCode>
                <c:ptCount val="26"/>
                <c:pt idx="0">
                  <c:v>-2.2723708454317801</c:v>
                </c:pt>
                <c:pt idx="1">
                  <c:v>-2.2723708454317801</c:v>
                </c:pt>
                <c:pt idx="2">
                  <c:v>-2.2723708454317801</c:v>
                </c:pt>
                <c:pt idx="3">
                  <c:v>-2.2491951883635402</c:v>
                </c:pt>
                <c:pt idx="4">
                  <c:v>-2.16769908510777</c:v>
                </c:pt>
                <c:pt idx="5">
                  <c:v>-2.0293063732001899</c:v>
                </c:pt>
                <c:pt idx="6">
                  <c:v>-1.8383866314764801</c:v>
                </c:pt>
                <c:pt idx="7">
                  <c:v>-1.6068088341754201</c:v>
                </c:pt>
                <c:pt idx="8">
                  <c:v>-1.3356660706841801</c:v>
                </c:pt>
                <c:pt idx="9">
                  <c:v>-1.0556397698224</c:v>
                </c:pt>
                <c:pt idx="10">
                  <c:v>-0.73493113436434498</c:v>
                </c:pt>
                <c:pt idx="11">
                  <c:v>-0.37852274030334698</c:v>
                </c:pt>
                <c:pt idx="12">
                  <c:v>-1.3914258411668999E-16</c:v>
                </c:pt>
                <c:pt idx="13">
                  <c:v>0.37852274030334698</c:v>
                </c:pt>
                <c:pt idx="14">
                  <c:v>0.73493113436434498</c:v>
                </c:pt>
                <c:pt idx="15">
                  <c:v>1.0556397698224</c:v>
                </c:pt>
                <c:pt idx="16">
                  <c:v>1.3356660706841801</c:v>
                </c:pt>
                <c:pt idx="17">
                  <c:v>1.6068088341754201</c:v>
                </c:pt>
                <c:pt idx="18">
                  <c:v>1.8383866314764801</c:v>
                </c:pt>
                <c:pt idx="19">
                  <c:v>2.0293063732001899</c:v>
                </c:pt>
                <c:pt idx="20">
                  <c:v>2.16769908510777</c:v>
                </c:pt>
                <c:pt idx="21">
                  <c:v>2.2491951883635402</c:v>
                </c:pt>
                <c:pt idx="22">
                  <c:v>2.2723708454317801</c:v>
                </c:pt>
                <c:pt idx="23">
                  <c:v>2.2723708454317801</c:v>
                </c:pt>
                <c:pt idx="24">
                  <c:v>2.2723708454317801</c:v>
                </c:pt>
                <c:pt idx="25">
                  <c:v>2.2723708454317801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C5-4F56-BECD-037F8A36CC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Sheet5!$G$83:$AF$83</c:f>
              <c:numCache>
                <c:formatCode>General</c:formatCode>
                <c:ptCount val="26"/>
                <c:pt idx="0">
                  <c:v>3.0877982775081301</c:v>
                </c:pt>
                <c:pt idx="1">
                  <c:v>2.18125161417922</c:v>
                </c:pt>
                <c:pt idx="2">
                  <c:v>1.3</c:v>
                </c:pt>
                <c:pt idx="3">
                  <c:v>0.73328522839909505</c:v>
                </c:pt>
                <c:pt idx="4">
                  <c:v>0.183507225152091</c:v>
                </c:pt>
                <c:pt idx="5">
                  <c:v>-0.333268319609615</c:v>
                </c:pt>
                <c:pt idx="6">
                  <c:v>-0.80262730007513206</c:v>
                </c:pt>
                <c:pt idx="7">
                  <c:v>-1.23233472098387</c:v>
                </c:pt>
                <c:pt idx="8">
                  <c:v>-1.60156726701563</c:v>
                </c:pt>
                <c:pt idx="9">
                  <c:v>-2.0031901077694299</c:v>
                </c:pt>
                <c:pt idx="10">
                  <c:v>-2.3108211284664302</c:v>
                </c:pt>
                <c:pt idx="11">
                  <c:v>-2.5042437769938899</c:v>
                </c:pt>
                <c:pt idx="12">
                  <c:v>-2.5702484617162802</c:v>
                </c:pt>
                <c:pt idx="13">
                  <c:v>-2.5042437769938899</c:v>
                </c:pt>
                <c:pt idx="14">
                  <c:v>-2.3108211284664302</c:v>
                </c:pt>
                <c:pt idx="15">
                  <c:v>-2.0031901077694299</c:v>
                </c:pt>
                <c:pt idx="16">
                  <c:v>-1.60156726701562</c:v>
                </c:pt>
                <c:pt idx="17">
                  <c:v>-1.23233472098386</c:v>
                </c:pt>
                <c:pt idx="18">
                  <c:v>-0.80262730007513206</c:v>
                </c:pt>
                <c:pt idx="19">
                  <c:v>-0.333268319609617</c:v>
                </c:pt>
                <c:pt idx="20">
                  <c:v>0.183507225152089</c:v>
                </c:pt>
                <c:pt idx="21">
                  <c:v>0.73328522839909305</c:v>
                </c:pt>
                <c:pt idx="22">
                  <c:v>1.3</c:v>
                </c:pt>
                <c:pt idx="23">
                  <c:v>2.18125161417922</c:v>
                </c:pt>
                <c:pt idx="24">
                  <c:v>3.0877982775081301</c:v>
                </c:pt>
                <c:pt idx="25">
                  <c:v>4.4702386220064998</c:v>
                </c:pt>
              </c:numCache>
            </c:numRef>
          </c:xVal>
          <c:yVal>
            <c:numRef>
              <c:f>Sheet5!$G$92:$AF$92</c:f>
              <c:numCache>
                <c:formatCode>General</c:formatCode>
                <c:ptCount val="26"/>
                <c:pt idx="0">
                  <c:v>-3.4733087320490301</c:v>
                </c:pt>
                <c:pt idx="1">
                  <c:v>-3.4733087320490301</c:v>
                </c:pt>
                <c:pt idx="2">
                  <c:v>-3.4733087320490301</c:v>
                </c:pt>
                <c:pt idx="3">
                  <c:v>-3.43323372250304</c:v>
                </c:pt>
                <c:pt idx="4">
                  <c:v>-3.30697677994007</c:v>
                </c:pt>
                <c:pt idx="5">
                  <c:v>-3.0973205306951499</c:v>
                </c:pt>
                <c:pt idx="6">
                  <c:v>-2.8099657909385698</c:v>
                </c:pt>
                <c:pt idx="7">
                  <c:v>-2.45600015758632</c:v>
                </c:pt>
                <c:pt idx="8">
                  <c:v>-2.0415596493570898</c:v>
                </c:pt>
                <c:pt idx="9">
                  <c:v>-1.59028508986732</c:v>
                </c:pt>
                <c:pt idx="10">
                  <c:v>-1.0916308110139701</c:v>
                </c:pt>
                <c:pt idx="11">
                  <c:v>-0.556244143012815</c:v>
                </c:pt>
                <c:pt idx="12">
                  <c:v>-6.5676803090778196E-16</c:v>
                </c:pt>
                <c:pt idx="13">
                  <c:v>0.556244143012815</c:v>
                </c:pt>
                <c:pt idx="14">
                  <c:v>1.0916308110139701</c:v>
                </c:pt>
                <c:pt idx="15">
                  <c:v>1.59028508986732</c:v>
                </c:pt>
                <c:pt idx="16">
                  <c:v>2.0415596493570898</c:v>
                </c:pt>
                <c:pt idx="17">
                  <c:v>2.45600015758632</c:v>
                </c:pt>
                <c:pt idx="18">
                  <c:v>2.8099657909385698</c:v>
                </c:pt>
                <c:pt idx="19">
                  <c:v>3.0973205306951499</c:v>
                </c:pt>
                <c:pt idx="20">
                  <c:v>3.30697677994007</c:v>
                </c:pt>
                <c:pt idx="21">
                  <c:v>3.43323372250304</c:v>
                </c:pt>
                <c:pt idx="22">
                  <c:v>3.4733087320490301</c:v>
                </c:pt>
                <c:pt idx="23">
                  <c:v>3.4733087320490301</c:v>
                </c:pt>
                <c:pt idx="24">
                  <c:v>3.4733087320490301</c:v>
                </c:pt>
                <c:pt idx="25">
                  <c:v>3.4733087320490301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C5-4F56-BECD-037F8A36CC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Sheet5!$G$82:$AF$82</c:f>
              <c:numCache>
                <c:formatCode>General</c:formatCode>
                <c:ptCount val="26"/>
                <c:pt idx="0">
                  <c:v>3.7857142857142798</c:v>
                </c:pt>
                <c:pt idx="1">
                  <c:v>2.54285714285714</c:v>
                </c:pt>
                <c:pt idx="2">
                  <c:v>1.3</c:v>
                </c:pt>
                <c:pt idx="3">
                  <c:v>0.51782767479884495</c:v>
                </c:pt>
                <c:pt idx="4">
                  <c:v>-0.24508497187473599</c:v>
                </c:pt>
                <c:pt idx="5">
                  <c:v>-0.96995249869773303</c:v>
                </c:pt>
                <c:pt idx="6">
                  <c:v>-1.6389262614623601</c:v>
                </c:pt>
                <c:pt idx="7">
                  <c:v>-2.2355339059327299</c:v>
                </c:pt>
                <c:pt idx="8">
                  <c:v>-2.7450849718747299</c:v>
                </c:pt>
                <c:pt idx="9">
                  <c:v>-3.1550326209418298</c:v>
                </c:pt>
                <c:pt idx="10">
                  <c:v>-3.45528258147576</c:v>
                </c:pt>
                <c:pt idx="11">
                  <c:v>-3.6384417029756801</c:v>
                </c:pt>
                <c:pt idx="12">
                  <c:v>-3.7</c:v>
                </c:pt>
                <c:pt idx="13">
                  <c:v>-3.6384417029756801</c:v>
                </c:pt>
                <c:pt idx="14">
                  <c:v>-3.45528258147576</c:v>
                </c:pt>
                <c:pt idx="15">
                  <c:v>-3.1550326209418298</c:v>
                </c:pt>
                <c:pt idx="16">
                  <c:v>-2.7450849718747299</c:v>
                </c:pt>
                <c:pt idx="17">
                  <c:v>-2.2355339059327299</c:v>
                </c:pt>
                <c:pt idx="18">
                  <c:v>-1.6389262614623601</c:v>
                </c:pt>
                <c:pt idx="19">
                  <c:v>-0.96995249869773403</c:v>
                </c:pt>
                <c:pt idx="20">
                  <c:v>-0.24508497187473699</c:v>
                </c:pt>
                <c:pt idx="21">
                  <c:v>0.51782767479884495</c:v>
                </c:pt>
                <c:pt idx="22">
                  <c:v>1.3</c:v>
                </c:pt>
                <c:pt idx="23">
                  <c:v>2.54285714285714</c:v>
                </c:pt>
                <c:pt idx="24">
                  <c:v>3.7857142857142798</c:v>
                </c:pt>
                <c:pt idx="25">
                  <c:v>5.0285714285714196</c:v>
                </c:pt>
              </c:numCache>
            </c:numRef>
          </c:xVal>
          <c:yVal>
            <c:numRef>
              <c:f>Sheet5!$G$91:$AF$91</c:f>
              <c:numCache>
                <c:formatCode>General</c:formatCode>
                <c:ptCount val="26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-4.9384417029756804</c:v>
                </c:pt>
                <c:pt idx="4">
                  <c:v>-4.7552825814757602</c:v>
                </c:pt>
                <c:pt idx="5">
                  <c:v>-4.4550326209418296</c:v>
                </c:pt>
                <c:pt idx="6">
                  <c:v>-4.0450849718747302</c:v>
                </c:pt>
                <c:pt idx="7">
                  <c:v>-3.5355339059327302</c:v>
                </c:pt>
                <c:pt idx="8">
                  <c:v>-2.9389262614623601</c:v>
                </c:pt>
                <c:pt idx="9">
                  <c:v>-2.2699524986977302</c:v>
                </c:pt>
                <c:pt idx="10">
                  <c:v>-1.5450849718747299</c:v>
                </c:pt>
                <c:pt idx="11">
                  <c:v>-0.78217232520115398</c:v>
                </c:pt>
                <c:pt idx="12">
                  <c:v>-3.0616169978683802E-16</c:v>
                </c:pt>
                <c:pt idx="13">
                  <c:v>0.78217232520115498</c:v>
                </c:pt>
                <c:pt idx="14">
                  <c:v>1.5450849718747299</c:v>
                </c:pt>
                <c:pt idx="15">
                  <c:v>2.2699524986977302</c:v>
                </c:pt>
                <c:pt idx="16">
                  <c:v>2.9389262614623601</c:v>
                </c:pt>
                <c:pt idx="17">
                  <c:v>3.5355339059327302</c:v>
                </c:pt>
                <c:pt idx="18">
                  <c:v>4.0450849718747302</c:v>
                </c:pt>
                <c:pt idx="19">
                  <c:v>4.4550326209418296</c:v>
                </c:pt>
                <c:pt idx="20">
                  <c:v>4.7552825814757602</c:v>
                </c:pt>
                <c:pt idx="21">
                  <c:v>4.9384417029756804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C5-4F56-BECD-037F8A36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41487"/>
        <c:axId val="918078927"/>
      </c:scatterChart>
      <c:valAx>
        <c:axId val="9180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78927"/>
        <c:crosses val="autoZero"/>
        <c:crossBetween val="midCat"/>
      </c:valAx>
      <c:valAx>
        <c:axId val="9180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Sheet6!$A$1:$A$35</c:f>
              <c:numCache>
                <c:formatCode>General</c:formatCode>
                <c:ptCount val="35"/>
                <c:pt idx="0">
                  <c:v>10</c:v>
                </c:pt>
                <c:pt idx="1">
                  <c:v>8.3000000000000007</c:v>
                </c:pt>
                <c:pt idx="2">
                  <c:v>6.5999999999999899</c:v>
                </c:pt>
                <c:pt idx="3">
                  <c:v>4.9000000000000004</c:v>
                </c:pt>
                <c:pt idx="4">
                  <c:v>3.19999999999999</c:v>
                </c:pt>
                <c:pt idx="5">
                  <c:v>1.5</c:v>
                </c:pt>
                <c:pt idx="6">
                  <c:v>1.3585786437626901</c:v>
                </c:pt>
                <c:pt idx="7">
                  <c:v>1.3</c:v>
                </c:pt>
                <c:pt idx="8">
                  <c:v>1.2234633135269799</c:v>
                </c:pt>
                <c:pt idx="9">
                  <c:v>1.1585786437626899</c:v>
                </c:pt>
                <c:pt idx="10">
                  <c:v>1.11522409349774</c:v>
                </c:pt>
                <c:pt idx="11">
                  <c:v>1.1000000000000001</c:v>
                </c:pt>
                <c:pt idx="12">
                  <c:v>1.05</c:v>
                </c:pt>
                <c:pt idx="13">
                  <c:v>1</c:v>
                </c:pt>
                <c:pt idx="14">
                  <c:v>0.61731656763491005</c:v>
                </c:pt>
                <c:pt idx="15">
                  <c:v>0.29289321881345198</c:v>
                </c:pt>
                <c:pt idx="16">
                  <c:v>7.6120467488713206E-2</c:v>
                </c:pt>
                <c:pt idx="17">
                  <c:v>0</c:v>
                </c:pt>
                <c:pt idx="18">
                  <c:v>7.6120467488713206E-2</c:v>
                </c:pt>
                <c:pt idx="19">
                  <c:v>0.29289321881345198</c:v>
                </c:pt>
                <c:pt idx="20">
                  <c:v>0.61731656763491005</c:v>
                </c:pt>
                <c:pt idx="21">
                  <c:v>1</c:v>
                </c:pt>
                <c:pt idx="22">
                  <c:v>1.05</c:v>
                </c:pt>
                <c:pt idx="23">
                  <c:v>1.1000000000000001</c:v>
                </c:pt>
                <c:pt idx="24">
                  <c:v>1.11522409349774</c:v>
                </c:pt>
                <c:pt idx="25">
                  <c:v>1.1585786437626899</c:v>
                </c:pt>
                <c:pt idx="26">
                  <c:v>1.2234633135269799</c:v>
                </c:pt>
                <c:pt idx="27">
                  <c:v>1.3</c:v>
                </c:pt>
                <c:pt idx="28">
                  <c:v>1.3585786437626901</c:v>
                </c:pt>
                <c:pt idx="29">
                  <c:v>1.5</c:v>
                </c:pt>
                <c:pt idx="30">
                  <c:v>3.19999999999999</c:v>
                </c:pt>
                <c:pt idx="31">
                  <c:v>4.9000000000000004</c:v>
                </c:pt>
                <c:pt idx="32">
                  <c:v>6.5999999999999899</c:v>
                </c:pt>
                <c:pt idx="33">
                  <c:v>8.3000000000000007</c:v>
                </c:pt>
                <c:pt idx="34">
                  <c:v>10</c:v>
                </c:pt>
              </c:numCache>
            </c:numRef>
          </c:xVal>
          <c:yVal>
            <c:numRef>
              <c:f>Sheet6!$H$1:$H$35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-8.8006810130518993E-3</c:v>
                </c:pt>
                <c:pt idx="9">
                  <c:v>-1.1999404519100899E-2</c:v>
                </c:pt>
                <c:pt idx="10">
                  <c:v>-8.4489574715873594E-3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-4.4003405065259502E-2</c:v>
                </c:pt>
                <c:pt idx="15">
                  <c:v>-5.9997022595504899E-2</c:v>
                </c:pt>
                <c:pt idx="16">
                  <c:v>-4.2244787357936901E-2</c:v>
                </c:pt>
                <c:pt idx="17">
                  <c:v>0</c:v>
                </c:pt>
                <c:pt idx="18">
                  <c:v>4.2244787357936901E-2</c:v>
                </c:pt>
                <c:pt idx="19">
                  <c:v>5.9997022595504899E-2</c:v>
                </c:pt>
                <c:pt idx="20">
                  <c:v>4.4003405065259502E-2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8.4489574715873594E-3</c:v>
                </c:pt>
                <c:pt idx="25">
                  <c:v>1.1999404519100899E-2</c:v>
                </c:pt>
                <c:pt idx="26">
                  <c:v>8.8006810130518993E-3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B-49CC-BD2E-BDC8C20A5C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Sheet6!$F$1:$F$35</c:f>
              <c:numCache>
                <c:formatCode>General</c:formatCode>
                <c:ptCount val="35"/>
                <c:pt idx="0">
                  <c:v>10</c:v>
                </c:pt>
                <c:pt idx="1">
                  <c:v>8.3000000000000007</c:v>
                </c:pt>
                <c:pt idx="2">
                  <c:v>6.5999999999999899</c:v>
                </c:pt>
                <c:pt idx="3">
                  <c:v>4.9000000000000004</c:v>
                </c:pt>
                <c:pt idx="4">
                  <c:v>3.19999999999999</c:v>
                </c:pt>
                <c:pt idx="5">
                  <c:v>1.5</c:v>
                </c:pt>
                <c:pt idx="6">
                  <c:v>1.3999999999999899</c:v>
                </c:pt>
                <c:pt idx="7">
                  <c:v>1.3</c:v>
                </c:pt>
                <c:pt idx="8">
                  <c:v>1.25</c:v>
                </c:pt>
                <c:pt idx="9">
                  <c:v>1.19999999999999</c:v>
                </c:pt>
                <c:pt idx="10">
                  <c:v>1.1499999999999899</c:v>
                </c:pt>
                <c:pt idx="11">
                  <c:v>1.1000000000000001</c:v>
                </c:pt>
                <c:pt idx="12">
                  <c:v>1.05</c:v>
                </c:pt>
                <c:pt idx="13">
                  <c:v>1</c:v>
                </c:pt>
                <c:pt idx="14">
                  <c:v>-0.91341716182544797</c:v>
                </c:pt>
                <c:pt idx="15">
                  <c:v>-2.5355339059327302</c:v>
                </c:pt>
                <c:pt idx="16">
                  <c:v>-3.6193976625564299</c:v>
                </c:pt>
                <c:pt idx="17">
                  <c:v>-4</c:v>
                </c:pt>
                <c:pt idx="18">
                  <c:v>-3.6193976625564299</c:v>
                </c:pt>
                <c:pt idx="19">
                  <c:v>-2.5355339059327302</c:v>
                </c:pt>
                <c:pt idx="20">
                  <c:v>-0.91341716182544896</c:v>
                </c:pt>
                <c:pt idx="21">
                  <c:v>1</c:v>
                </c:pt>
                <c:pt idx="22">
                  <c:v>1.05</c:v>
                </c:pt>
                <c:pt idx="23">
                  <c:v>1.1000000000000001</c:v>
                </c:pt>
                <c:pt idx="24">
                  <c:v>1.1499999999999899</c:v>
                </c:pt>
                <c:pt idx="25">
                  <c:v>1.19999999999999</c:v>
                </c:pt>
                <c:pt idx="26">
                  <c:v>1.25</c:v>
                </c:pt>
                <c:pt idx="27">
                  <c:v>1.3</c:v>
                </c:pt>
                <c:pt idx="28">
                  <c:v>1.3999999999999899</c:v>
                </c:pt>
                <c:pt idx="29">
                  <c:v>1.5</c:v>
                </c:pt>
                <c:pt idx="30">
                  <c:v>3.19999999999999</c:v>
                </c:pt>
                <c:pt idx="31">
                  <c:v>4.9000000000000004</c:v>
                </c:pt>
                <c:pt idx="32">
                  <c:v>6.5999999999999899</c:v>
                </c:pt>
                <c:pt idx="33">
                  <c:v>8.3000000000000007</c:v>
                </c:pt>
                <c:pt idx="34">
                  <c:v>10</c:v>
                </c:pt>
              </c:numCache>
            </c:numRef>
          </c:xVal>
          <c:yVal>
            <c:numRef>
              <c:f>Sheet6!$M$1:$M$35</c:f>
              <c:numCache>
                <c:formatCode>General</c:formatCode>
                <c:ptCount val="35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-4.6193976625564304</c:v>
                </c:pt>
                <c:pt idx="15">
                  <c:v>-3.5355339059327302</c:v>
                </c:pt>
                <c:pt idx="16">
                  <c:v>-1.9134171618254401</c:v>
                </c:pt>
                <c:pt idx="17">
                  <c:v>-3.0616169978683802E-16</c:v>
                </c:pt>
                <c:pt idx="18">
                  <c:v>1.9134171618254401</c:v>
                </c:pt>
                <c:pt idx="19">
                  <c:v>3.5355339059327302</c:v>
                </c:pt>
                <c:pt idx="20">
                  <c:v>4.6193976625564304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B-49CC-BD2E-BDC8C20A5C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Sheet6!$B$1:$B$35</c:f>
              <c:numCache>
                <c:formatCode>General</c:formatCode>
                <c:ptCount val="3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</c:numCache>
            </c:numRef>
          </c:xVal>
          <c:yVal>
            <c:numRef>
              <c:f>Sheet6!$I$1:$I$35</c:f>
              <c:numCache>
                <c:formatCode>General</c:formatCode>
                <c:ptCount val="35"/>
                <c:pt idx="0">
                  <c:v>-0.58455922557874695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0.58455922557874695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B-49CC-BD2E-BDC8C20A5C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Sheet6!$C$1:$C$35</c:f>
              <c:numCache>
                <c:formatCode>General</c:formatCode>
                <c:ptCount val="3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</c:numCache>
            </c:numRef>
          </c:xVal>
          <c:yVal>
            <c:numRef>
              <c:f>Sheet6!$J$1:$J$35</c:f>
              <c:numCache>
                <c:formatCode>General</c:formatCode>
                <c:ptCount val="35"/>
                <c:pt idx="0">
                  <c:v>-1.3276796444082599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1.3276796444082599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B-49CC-BD2E-BDC8C20A5CC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Sheet6!$D$1:$D$35</c:f>
              <c:numCache>
                <c:formatCode>General</c:formatCode>
                <c:ptCount val="3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</c:numCache>
            </c:numRef>
          </c:xVal>
          <c:yVal>
            <c:numRef>
              <c:f>Sheet6!$K$1:$K$35</c:f>
              <c:numCache>
                <c:formatCode>General</c:formatCode>
                <c:ptCount val="35"/>
                <c:pt idx="0">
                  <c:v>-2.2723708454317801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2.2723708454317801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B-49CC-BD2E-BDC8C20A5CC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Sheet6!$E$1:$E$35</c:f>
              <c:numCache>
                <c:formatCode>General</c:formatCode>
                <c:ptCount val="3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</c:numCache>
            </c:numRef>
          </c:xVal>
          <c:yVal>
            <c:numRef>
              <c:f>Sheet6!$L$1:$L$35</c:f>
              <c:numCache>
                <c:formatCode>General</c:formatCode>
                <c:ptCount val="35"/>
                <c:pt idx="0">
                  <c:v>-3.4733087320490301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3.4733087320490301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AB-49CC-BD2E-BDC8C20A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75328"/>
        <c:axId val="867276576"/>
      </c:scatterChart>
      <c:valAx>
        <c:axId val="8672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76576"/>
        <c:crosses val="autoZero"/>
        <c:crossBetween val="midCat"/>
      </c:valAx>
      <c:valAx>
        <c:axId val="8672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7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Sheet2!$S$7:$S$20</c:f>
              <c:numCache>
                <c:formatCode>General</c:formatCode>
                <c:ptCount val="14"/>
                <c:pt idx="0">
                  <c:v>1.19999999999999</c:v>
                </c:pt>
                <c:pt idx="1">
                  <c:v>1.0585786437626901</c:v>
                </c:pt>
                <c:pt idx="2">
                  <c:v>1</c:v>
                </c:pt>
                <c:pt idx="3">
                  <c:v>0.61731656763491005</c:v>
                </c:pt>
                <c:pt idx="4">
                  <c:v>0.29289321881345198</c:v>
                </c:pt>
                <c:pt idx="5">
                  <c:v>7.6120467488713206E-2</c:v>
                </c:pt>
                <c:pt idx="6">
                  <c:v>0</c:v>
                </c:pt>
                <c:pt idx="7">
                  <c:v>0</c:v>
                </c:pt>
                <c:pt idx="8">
                  <c:v>7.6120467488713206E-2</c:v>
                </c:pt>
                <c:pt idx="9">
                  <c:v>0.29289321881345198</c:v>
                </c:pt>
                <c:pt idx="10">
                  <c:v>0.61731656763491005</c:v>
                </c:pt>
                <c:pt idx="11">
                  <c:v>1</c:v>
                </c:pt>
                <c:pt idx="12">
                  <c:v>1.0585786437626901</c:v>
                </c:pt>
                <c:pt idx="13">
                  <c:v>1.19999999999999</c:v>
                </c:pt>
              </c:numCache>
            </c:numRef>
          </c:xVal>
          <c:yVal>
            <c:numRef>
              <c:f>Sheet2!$T$7:$T$20</c:f>
              <c:numCache>
                <c:formatCode>General</c:formatCode>
                <c:ptCount val="14"/>
                <c:pt idx="0">
                  <c:v>0</c:v>
                </c:pt>
                <c:pt idx="1">
                  <c:v>-1.1999404519100899E-2</c:v>
                </c:pt>
                <c:pt idx="2">
                  <c:v>0</c:v>
                </c:pt>
                <c:pt idx="3">
                  <c:v>-4.4003405065259502E-2</c:v>
                </c:pt>
                <c:pt idx="4">
                  <c:v>-5.9997022595504899E-2</c:v>
                </c:pt>
                <c:pt idx="5">
                  <c:v>-4.2244787357936901E-2</c:v>
                </c:pt>
                <c:pt idx="6">
                  <c:v>0</c:v>
                </c:pt>
                <c:pt idx="7">
                  <c:v>0</c:v>
                </c:pt>
                <c:pt idx="8">
                  <c:v>4.2244787357936901E-2</c:v>
                </c:pt>
                <c:pt idx="9">
                  <c:v>5.9997022595504899E-2</c:v>
                </c:pt>
                <c:pt idx="10">
                  <c:v>4.4003405065259502E-2</c:v>
                </c:pt>
                <c:pt idx="11">
                  <c:v>0</c:v>
                </c:pt>
                <c:pt idx="12">
                  <c:v>1.1999404519100899E-2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6-4321-81F5-CA7F0A17D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41215"/>
        <c:axId val="1905829983"/>
      </c:scatterChart>
      <c:valAx>
        <c:axId val="19058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29983"/>
        <c:crosses val="autoZero"/>
        <c:crossBetween val="midCat"/>
      </c:valAx>
      <c:valAx>
        <c:axId val="19058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4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Sheet2!$X$2:$X$25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</c:numCache>
            </c:numRef>
          </c:xVal>
          <c:yVal>
            <c:numRef>
              <c:f>Sheet2!$Y$2:$Y$25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9-4BEA-81BB-9111663286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Sheet2!$Z$2:$Z$25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</c:numCache>
            </c:numRef>
          </c:xVal>
          <c:yVal>
            <c:numRef>
              <c:f>Sheet2!$AA$2:$AA$25</c:f>
              <c:numCache>
                <c:formatCode>General</c:formatCode>
                <c:ptCount val="24"/>
                <c:pt idx="0">
                  <c:v>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A9-4BEA-81BB-91116632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76511"/>
        <c:axId val="1902665695"/>
      </c:scatterChart>
      <c:valAx>
        <c:axId val="190267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65695"/>
        <c:crosses val="autoZero"/>
        <c:crossBetween val="midCat"/>
      </c:valAx>
      <c:valAx>
        <c:axId val="19026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7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Sheet2!$U$31:$U$66</c:f>
              <c:numCache>
                <c:formatCode>General</c:formatCode>
                <c:ptCount val="3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1.1000000000000001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</c:numCache>
            </c:numRef>
          </c:xVal>
          <c:yVal>
            <c:numRef>
              <c:f>Sheet2!$V$31:$V$66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0-4E90-8BA1-DB3FD3FE33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Sheet2!$W$31:$W$66</c:f>
              <c:numCache>
                <c:formatCode>General</c:formatCode>
                <c:ptCount val="3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</c:v>
                </c:pt>
              </c:numCache>
            </c:numRef>
          </c:xVal>
          <c:yVal>
            <c:numRef>
              <c:f>Sheet2!$X$31:$X$66</c:f>
              <c:numCache>
                <c:formatCode>General</c:formatCode>
                <c:ptCount val="36"/>
                <c:pt idx="0">
                  <c:v>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0-4E90-8BA1-DB3FD3FE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855775"/>
        <c:axId val="1905857023"/>
      </c:scatterChart>
      <c:valAx>
        <c:axId val="19058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57023"/>
        <c:crosses val="autoZero"/>
        <c:crossBetween val="midCat"/>
      </c:valAx>
      <c:valAx>
        <c:axId val="19058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5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Sheet3!$W$11:$W$32</c:f>
              <c:numCache>
                <c:formatCode>General</c:formatCode>
                <c:ptCount val="22"/>
                <c:pt idx="0">
                  <c:v>1.3</c:v>
                </c:pt>
                <c:pt idx="1">
                  <c:v>1.2234633135269799</c:v>
                </c:pt>
                <c:pt idx="2">
                  <c:v>1.1585786437626899</c:v>
                </c:pt>
                <c:pt idx="3">
                  <c:v>1.11522409349774</c:v>
                </c:pt>
                <c:pt idx="4">
                  <c:v>1.1000000000000001</c:v>
                </c:pt>
                <c:pt idx="5">
                  <c:v>1.0292893218813399</c:v>
                </c:pt>
                <c:pt idx="6">
                  <c:v>1</c:v>
                </c:pt>
                <c:pt idx="7">
                  <c:v>0.61731656763491005</c:v>
                </c:pt>
                <c:pt idx="8">
                  <c:v>0.29289321881345198</c:v>
                </c:pt>
                <c:pt idx="9">
                  <c:v>7.6120467488713206E-2</c:v>
                </c:pt>
                <c:pt idx="10">
                  <c:v>0</c:v>
                </c:pt>
                <c:pt idx="11">
                  <c:v>0</c:v>
                </c:pt>
                <c:pt idx="12">
                  <c:v>7.6120467488713206E-2</c:v>
                </c:pt>
                <c:pt idx="13">
                  <c:v>0.29289321881345198</c:v>
                </c:pt>
                <c:pt idx="14">
                  <c:v>0.61731656763491005</c:v>
                </c:pt>
                <c:pt idx="15">
                  <c:v>1</c:v>
                </c:pt>
                <c:pt idx="16">
                  <c:v>1.0292893218813399</c:v>
                </c:pt>
                <c:pt idx="17">
                  <c:v>1.1000000000000001</c:v>
                </c:pt>
                <c:pt idx="18">
                  <c:v>1.11522409349774</c:v>
                </c:pt>
                <c:pt idx="19">
                  <c:v>1.1585786437626899</c:v>
                </c:pt>
                <c:pt idx="20">
                  <c:v>1.2234633135269799</c:v>
                </c:pt>
                <c:pt idx="21">
                  <c:v>1.3</c:v>
                </c:pt>
              </c:numCache>
            </c:numRef>
          </c:xVal>
          <c:yVal>
            <c:numRef>
              <c:f>Sheet3!$X$11:$X$32</c:f>
              <c:numCache>
                <c:formatCode>General</c:formatCode>
                <c:ptCount val="22"/>
                <c:pt idx="0">
                  <c:v>0</c:v>
                </c:pt>
                <c:pt idx="1">
                  <c:v>-8.8006810130518993E-3</c:v>
                </c:pt>
                <c:pt idx="2">
                  <c:v>-1.1999404519100899E-2</c:v>
                </c:pt>
                <c:pt idx="3">
                  <c:v>-8.4489574715873594E-3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-4.4003405065259502E-2</c:v>
                </c:pt>
                <c:pt idx="8">
                  <c:v>-5.9997022595504899E-2</c:v>
                </c:pt>
                <c:pt idx="9">
                  <c:v>-4.2244787357936901E-2</c:v>
                </c:pt>
                <c:pt idx="10">
                  <c:v>0</c:v>
                </c:pt>
                <c:pt idx="11">
                  <c:v>0</c:v>
                </c:pt>
                <c:pt idx="12">
                  <c:v>4.2244787357936901E-2</c:v>
                </c:pt>
                <c:pt idx="13">
                  <c:v>5.9997022595504899E-2</c:v>
                </c:pt>
                <c:pt idx="14">
                  <c:v>4.4003405065259502E-2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8.4489574715873594E-3</c:v>
                </c:pt>
                <c:pt idx="19">
                  <c:v>1.1999404519100899E-2</c:v>
                </c:pt>
                <c:pt idx="20">
                  <c:v>8.8006810130518993E-3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8-419F-9B53-4C8072DD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226639"/>
        <c:axId val="2086229135"/>
      </c:scatterChart>
      <c:valAx>
        <c:axId val="20862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9135"/>
        <c:crosses val="autoZero"/>
        <c:crossBetween val="midCat"/>
      </c:valAx>
      <c:valAx>
        <c:axId val="20862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2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Sheet3!$Y$4:$Y$39</c:f>
              <c:numCache>
                <c:formatCode>General</c:formatCode>
                <c:ptCount val="36"/>
                <c:pt idx="0">
                  <c:v>10</c:v>
                </c:pt>
                <c:pt idx="1">
                  <c:v>8.71428571428571</c:v>
                </c:pt>
                <c:pt idx="2">
                  <c:v>7.4285714285714199</c:v>
                </c:pt>
                <c:pt idx="3">
                  <c:v>6.1428571428571397</c:v>
                </c:pt>
                <c:pt idx="4">
                  <c:v>4.8571428571428497</c:v>
                </c:pt>
                <c:pt idx="5">
                  <c:v>3.5714285714285698</c:v>
                </c:pt>
                <c:pt idx="6">
                  <c:v>2.2857142857142798</c:v>
                </c:pt>
                <c:pt idx="7">
                  <c:v>1.3</c:v>
                </c:pt>
                <c:pt idx="8">
                  <c:v>0.58842580863357397</c:v>
                </c:pt>
                <c:pt idx="9">
                  <c:v>-0.10866278420714801</c:v>
                </c:pt>
                <c:pt idx="10">
                  <c:v>-0.77707506500943102</c:v>
                </c:pt>
                <c:pt idx="11">
                  <c:v>-1.4032040872779801</c:v>
                </c:pt>
                <c:pt idx="12">
                  <c:v>-1.97430366972642</c:v>
                </c:pt>
                <c:pt idx="13">
                  <c:v>-2.4787478717712901</c:v>
                </c:pt>
                <c:pt idx="14">
                  <c:v>-2.9062676641559002</c:v>
                </c:pt>
                <c:pt idx="15">
                  <c:v>-3.2481599767725902</c:v>
                </c:pt>
                <c:pt idx="16">
                  <c:v>-3.49746486807248</c:v>
                </c:pt>
                <c:pt idx="17">
                  <c:v>-3.6491072094046602</c:v>
                </c:pt>
                <c:pt idx="18">
                  <c:v>-3.7</c:v>
                </c:pt>
                <c:pt idx="19">
                  <c:v>-3.6491072094046602</c:v>
                </c:pt>
                <c:pt idx="20">
                  <c:v>-3.49746486807248</c:v>
                </c:pt>
                <c:pt idx="21">
                  <c:v>-3.2481599767725902</c:v>
                </c:pt>
                <c:pt idx="22">
                  <c:v>-2.9062676641559002</c:v>
                </c:pt>
                <c:pt idx="23">
                  <c:v>-2.4787478717712901</c:v>
                </c:pt>
                <c:pt idx="24">
                  <c:v>-1.97430366972642</c:v>
                </c:pt>
                <c:pt idx="25">
                  <c:v>-1.4032040872779801</c:v>
                </c:pt>
                <c:pt idx="26">
                  <c:v>-0.77707506500943102</c:v>
                </c:pt>
                <c:pt idx="27">
                  <c:v>-0.10866278420715</c:v>
                </c:pt>
                <c:pt idx="28">
                  <c:v>1.3</c:v>
                </c:pt>
                <c:pt idx="29">
                  <c:v>2.2857142857142798</c:v>
                </c:pt>
                <c:pt idx="30">
                  <c:v>3.5714285714285698</c:v>
                </c:pt>
                <c:pt idx="31">
                  <c:v>4.8571428571428497</c:v>
                </c:pt>
                <c:pt idx="32">
                  <c:v>6.1428571428571397</c:v>
                </c:pt>
                <c:pt idx="33">
                  <c:v>7.4285714285714199</c:v>
                </c:pt>
                <c:pt idx="34">
                  <c:v>8.71428571428571</c:v>
                </c:pt>
                <c:pt idx="35">
                  <c:v>10</c:v>
                </c:pt>
              </c:numCache>
            </c:numRef>
          </c:xVal>
          <c:yVal>
            <c:numRef>
              <c:f>Sheet3!$Z$4:$Z$39</c:f>
              <c:numCache>
                <c:formatCode>General</c:formatCode>
                <c:ptCount val="36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-4.9491072094046604</c:v>
                </c:pt>
                <c:pt idx="9">
                  <c:v>-4.7974648680724803</c:v>
                </c:pt>
                <c:pt idx="10">
                  <c:v>-4.54815997677259</c:v>
                </c:pt>
                <c:pt idx="11">
                  <c:v>-4.2062676641558996</c:v>
                </c:pt>
                <c:pt idx="12">
                  <c:v>-3.7787478717712899</c:v>
                </c:pt>
                <c:pt idx="13">
                  <c:v>-3.2743036697264198</c:v>
                </c:pt>
                <c:pt idx="14">
                  <c:v>-2.7032040872779799</c:v>
                </c:pt>
                <c:pt idx="15">
                  <c:v>-2.0770750650094301</c:v>
                </c:pt>
                <c:pt idx="16">
                  <c:v>-1.40866278420714</c:v>
                </c:pt>
                <c:pt idx="17">
                  <c:v>-0.71157419136642597</c:v>
                </c:pt>
                <c:pt idx="18">
                  <c:v>-3.0616169978683802E-16</c:v>
                </c:pt>
                <c:pt idx="19">
                  <c:v>0.71157419136642497</c:v>
                </c:pt>
                <c:pt idx="20">
                  <c:v>1.40866278420714</c:v>
                </c:pt>
                <c:pt idx="21">
                  <c:v>2.0770750650094301</c:v>
                </c:pt>
                <c:pt idx="22">
                  <c:v>2.7032040872779799</c:v>
                </c:pt>
                <c:pt idx="23">
                  <c:v>3.2743036697264198</c:v>
                </c:pt>
                <c:pt idx="24">
                  <c:v>3.7787478717712899</c:v>
                </c:pt>
                <c:pt idx="25">
                  <c:v>4.2062676641558996</c:v>
                </c:pt>
                <c:pt idx="26">
                  <c:v>4.54815997677259</c:v>
                </c:pt>
                <c:pt idx="27">
                  <c:v>4.7974648680724803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D-45CF-9FC5-90B9F790264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Sheet3!$W$4:$W$39</c:f>
              <c:numCache>
                <c:formatCode>General</c:formatCode>
                <c:ptCount val="36"/>
                <c:pt idx="0">
                  <c:v>10</c:v>
                </c:pt>
                <c:pt idx="1">
                  <c:v>8.3000000000000007</c:v>
                </c:pt>
                <c:pt idx="2">
                  <c:v>6.5999999999999899</c:v>
                </c:pt>
                <c:pt idx="3">
                  <c:v>4.9000000000000004</c:v>
                </c:pt>
                <c:pt idx="4">
                  <c:v>3.19999999999999</c:v>
                </c:pt>
                <c:pt idx="5">
                  <c:v>1.5</c:v>
                </c:pt>
                <c:pt idx="6">
                  <c:v>1.3585786437626901</c:v>
                </c:pt>
                <c:pt idx="7">
                  <c:v>1.3</c:v>
                </c:pt>
                <c:pt idx="8">
                  <c:v>1.2234633135269799</c:v>
                </c:pt>
                <c:pt idx="9">
                  <c:v>1.1585786437626899</c:v>
                </c:pt>
                <c:pt idx="10">
                  <c:v>1.11522409349774</c:v>
                </c:pt>
                <c:pt idx="11">
                  <c:v>1.1000000000000001</c:v>
                </c:pt>
                <c:pt idx="12">
                  <c:v>1.0292893218813399</c:v>
                </c:pt>
                <c:pt idx="13">
                  <c:v>1</c:v>
                </c:pt>
                <c:pt idx="14">
                  <c:v>0.61731656763491005</c:v>
                </c:pt>
                <c:pt idx="15">
                  <c:v>0.29289321881345198</c:v>
                </c:pt>
                <c:pt idx="16">
                  <c:v>7.6120467488713206E-2</c:v>
                </c:pt>
                <c:pt idx="17">
                  <c:v>0</c:v>
                </c:pt>
                <c:pt idx="18">
                  <c:v>0</c:v>
                </c:pt>
                <c:pt idx="19">
                  <c:v>7.6120467488713206E-2</c:v>
                </c:pt>
                <c:pt idx="20">
                  <c:v>0.29289321881345198</c:v>
                </c:pt>
                <c:pt idx="21">
                  <c:v>0.61731656763491005</c:v>
                </c:pt>
                <c:pt idx="22">
                  <c:v>1</c:v>
                </c:pt>
                <c:pt idx="23">
                  <c:v>1.0292893218813399</c:v>
                </c:pt>
                <c:pt idx="24">
                  <c:v>1.1000000000000001</c:v>
                </c:pt>
                <c:pt idx="25">
                  <c:v>1.11522409349774</c:v>
                </c:pt>
                <c:pt idx="26">
                  <c:v>1.1585786437626899</c:v>
                </c:pt>
                <c:pt idx="27">
                  <c:v>1.2234633135269799</c:v>
                </c:pt>
                <c:pt idx="28">
                  <c:v>1.3</c:v>
                </c:pt>
                <c:pt idx="29">
                  <c:v>1.3585786437626901</c:v>
                </c:pt>
                <c:pt idx="30">
                  <c:v>1.5</c:v>
                </c:pt>
                <c:pt idx="31">
                  <c:v>3.19999999999999</c:v>
                </c:pt>
                <c:pt idx="32">
                  <c:v>4.9000000000000004</c:v>
                </c:pt>
                <c:pt idx="33">
                  <c:v>6.5999999999999899</c:v>
                </c:pt>
                <c:pt idx="34">
                  <c:v>8.3000000000000007</c:v>
                </c:pt>
                <c:pt idx="35">
                  <c:v>10</c:v>
                </c:pt>
              </c:numCache>
            </c:numRef>
          </c:xVal>
          <c:yVal>
            <c:numRef>
              <c:f>Sheet3!$X$4:$X$39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-8.8006810130518993E-3</c:v>
                </c:pt>
                <c:pt idx="9">
                  <c:v>-1.1999404519100899E-2</c:v>
                </c:pt>
                <c:pt idx="10">
                  <c:v>-8.4489574715873594E-3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-4.4003405065259502E-2</c:v>
                </c:pt>
                <c:pt idx="15">
                  <c:v>-5.9997022595504899E-2</c:v>
                </c:pt>
                <c:pt idx="16">
                  <c:v>-4.2244787357936901E-2</c:v>
                </c:pt>
                <c:pt idx="17">
                  <c:v>0</c:v>
                </c:pt>
                <c:pt idx="18">
                  <c:v>0</c:v>
                </c:pt>
                <c:pt idx="19">
                  <c:v>4.2244787357936901E-2</c:v>
                </c:pt>
                <c:pt idx="20">
                  <c:v>5.9997022595504899E-2</c:v>
                </c:pt>
                <c:pt idx="21">
                  <c:v>4.4003405065259502E-2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8.4489574715873594E-3</c:v>
                </c:pt>
                <c:pt idx="26">
                  <c:v>1.1999404519100899E-2</c:v>
                </c:pt>
                <c:pt idx="27">
                  <c:v>8.8006810130518993E-3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5DD-45CF-9FC5-90B9F790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94655"/>
        <c:axId val="1894300063"/>
      </c:scatterChart>
      <c:valAx>
        <c:axId val="18942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300063"/>
        <c:crosses val="autoZero"/>
        <c:crossBetween val="midCat"/>
      </c:valAx>
      <c:valAx>
        <c:axId val="189430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 and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Sheet4!$AG$2:$AG$25</c:f>
              <c:numCache>
                <c:formatCode>General</c:formatCode>
                <c:ptCount val="24"/>
                <c:pt idx="0">
                  <c:v>0</c:v>
                </c:pt>
                <c:pt idx="1">
                  <c:v>8.78567718009719E-2</c:v>
                </c:pt>
                <c:pt idx="2">
                  <c:v>0.175713543601943</c:v>
                </c:pt>
                <c:pt idx="3">
                  <c:v>0.26357031540291498</c:v>
                </c:pt>
                <c:pt idx="4">
                  <c:v>0.35142708720388699</c:v>
                </c:pt>
                <c:pt idx="5">
                  <c:v>0.43928385900486</c:v>
                </c:pt>
                <c:pt idx="6">
                  <c:v>0.446368784312209</c:v>
                </c:pt>
                <c:pt idx="7">
                  <c:v>0.449353668711786</c:v>
                </c:pt>
                <c:pt idx="8">
                  <c:v>0.46858257196446301</c:v>
                </c:pt>
                <c:pt idx="9">
                  <c:v>0.48479700549384702</c:v>
                </c:pt>
                <c:pt idx="10">
                  <c:v>0.49565422710559598</c:v>
                </c:pt>
                <c:pt idx="11">
                  <c:v>0.5</c:v>
                </c:pt>
                <c:pt idx="12">
                  <c:v>0.5</c:v>
                </c:pt>
                <c:pt idx="13">
                  <c:v>0.50434577289440297</c:v>
                </c:pt>
                <c:pt idx="14">
                  <c:v>0.51520299450615203</c:v>
                </c:pt>
                <c:pt idx="15">
                  <c:v>0.53141742803553604</c:v>
                </c:pt>
                <c:pt idx="16">
                  <c:v>0.55064633128821305</c:v>
                </c:pt>
                <c:pt idx="17">
                  <c:v>0.55363121568778995</c:v>
                </c:pt>
                <c:pt idx="18">
                  <c:v>0.56071614099514</c:v>
                </c:pt>
                <c:pt idx="19">
                  <c:v>0.64857291279611096</c:v>
                </c:pt>
                <c:pt idx="20">
                  <c:v>0.73642968459708402</c:v>
                </c:pt>
                <c:pt idx="21">
                  <c:v>0.82428645639805498</c:v>
                </c:pt>
                <c:pt idx="22">
                  <c:v>0.91214322819902705</c:v>
                </c:pt>
                <c:pt idx="23">
                  <c:v>1</c:v>
                </c:pt>
              </c:numCache>
            </c:numRef>
          </c:xVal>
          <c:yVal>
            <c:numRef>
              <c:f>Sheet4!$AO$2:$AO$25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5A-4FE7-B344-8D031CCC9B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xVal>
          <c:yVal>
            <c:numRef>
              <c:f>Sheet4!$AP$2:$AP$25</c:f>
              <c:numCache>
                <c:formatCode>General</c:formatCode>
                <c:ptCount val="24"/>
                <c:pt idx="0">
                  <c:v>0.11691184511574899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0.11691184511574899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5A-4FE7-B344-8D031CCC9BA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xVal>
          <c:yVal>
            <c:numRef>
              <c:f>Sheet4!$AQ$2:$AQ$25</c:f>
              <c:numCache>
                <c:formatCode>General</c:formatCode>
                <c:ptCount val="24"/>
                <c:pt idx="0">
                  <c:v>0.26553592888165301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0.26553592888165301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5A-4FE7-B344-8D031CCC9BA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xVal>
          <c:yVal>
            <c:numRef>
              <c:f>Sheet4!$AR$2:$AR$25</c:f>
              <c:numCache>
                <c:formatCode>General</c:formatCode>
                <c:ptCount val="24"/>
                <c:pt idx="0">
                  <c:v>0.45447416908635602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0.45447416908635602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5A-4FE7-B344-8D031CCC9BA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xVal>
          <c:yVal>
            <c:numRef>
              <c:f>Sheet4!$AS$2:$AS$25</c:f>
              <c:numCache>
                <c:formatCode>General</c:formatCode>
                <c:ptCount val="24"/>
                <c:pt idx="0">
                  <c:v>0.69466174640980705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0.69466174640980705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5A-4FE7-B344-8D031CCC9BA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Sheet4!$AL$2:$AL$25</c:f>
              <c:numCache>
                <c:formatCode>General</c:formatCode>
                <c:ptCount val="24"/>
                <c:pt idx="0">
                  <c:v>0</c:v>
                </c:pt>
                <c:pt idx="1">
                  <c:v>3.82330629174071E-2</c:v>
                </c:pt>
                <c:pt idx="2">
                  <c:v>7.6466125834814297E-2</c:v>
                </c:pt>
                <c:pt idx="3">
                  <c:v>0.114699188752221</c:v>
                </c:pt>
                <c:pt idx="4">
                  <c:v>0.15293225166962801</c:v>
                </c:pt>
                <c:pt idx="5">
                  <c:v>0.19116531458703501</c:v>
                </c:pt>
                <c:pt idx="6">
                  <c:v>0.229398377504443</c:v>
                </c:pt>
                <c:pt idx="7">
                  <c:v>0.26763144042185</c:v>
                </c:pt>
                <c:pt idx="8">
                  <c:v>0.31926889810588299</c:v>
                </c:pt>
                <c:pt idx="9">
                  <c:v>0.37090635578991599</c:v>
                </c:pt>
                <c:pt idx="10">
                  <c:v>0.42254381347394998</c:v>
                </c:pt>
                <c:pt idx="11">
                  <c:v>0.47418127115798298</c:v>
                </c:pt>
                <c:pt idx="12">
                  <c:v>0.52581872884201597</c:v>
                </c:pt>
                <c:pt idx="13">
                  <c:v>0.57745618652604902</c:v>
                </c:pt>
                <c:pt idx="14">
                  <c:v>0.62909364421008296</c:v>
                </c:pt>
                <c:pt idx="15">
                  <c:v>0.68073110189411601</c:v>
                </c:pt>
                <c:pt idx="16">
                  <c:v>0.73236855957814895</c:v>
                </c:pt>
                <c:pt idx="17">
                  <c:v>0.77060162249555697</c:v>
                </c:pt>
                <c:pt idx="18">
                  <c:v>0.80883468541296399</c:v>
                </c:pt>
                <c:pt idx="19">
                  <c:v>0.84706774833037102</c:v>
                </c:pt>
                <c:pt idx="20">
                  <c:v>0.88530081124777804</c:v>
                </c:pt>
                <c:pt idx="21">
                  <c:v>0.92353387416518495</c:v>
                </c:pt>
                <c:pt idx="22">
                  <c:v>0.96176693708259198</c:v>
                </c:pt>
                <c:pt idx="23">
                  <c:v>1</c:v>
                </c:pt>
              </c:numCache>
            </c:numRef>
          </c:xVal>
          <c:yVal>
            <c:numRef>
              <c:f>Sheet4!$AT$2:$AT$25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5A-4FE7-B344-8D031CCC9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805904"/>
        <c:axId val="940806320"/>
      </c:scatterChart>
      <c:valAx>
        <c:axId val="9408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6320"/>
        <c:crosses val="autoZero"/>
        <c:crossBetween val="midCat"/>
      </c:valAx>
      <c:valAx>
        <c:axId val="9408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xi and 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Sheet4!$A$2:$A$25</c:f>
              <c:numCache>
                <c:formatCode>General</c:formatCode>
                <c:ptCount val="24"/>
                <c:pt idx="0">
                  <c:v>0</c:v>
                </c:pt>
                <c:pt idx="1">
                  <c:v>8.78567718009719E-2</c:v>
                </c:pt>
                <c:pt idx="2">
                  <c:v>0.175713543601943</c:v>
                </c:pt>
                <c:pt idx="3">
                  <c:v>0.26357031540291498</c:v>
                </c:pt>
                <c:pt idx="4">
                  <c:v>0.35142708720388699</c:v>
                </c:pt>
                <c:pt idx="5">
                  <c:v>0.43928385900486</c:v>
                </c:pt>
                <c:pt idx="6">
                  <c:v>0.446368784312209</c:v>
                </c:pt>
                <c:pt idx="7">
                  <c:v>0.449353668711786</c:v>
                </c:pt>
                <c:pt idx="8">
                  <c:v>0.46858257196446301</c:v>
                </c:pt>
                <c:pt idx="9">
                  <c:v>0.48479700549384702</c:v>
                </c:pt>
                <c:pt idx="10">
                  <c:v>0.49565422710559598</c:v>
                </c:pt>
                <c:pt idx="11">
                  <c:v>0.5</c:v>
                </c:pt>
                <c:pt idx="12">
                  <c:v>0.5</c:v>
                </c:pt>
                <c:pt idx="13">
                  <c:v>0.50434577289440297</c:v>
                </c:pt>
                <c:pt idx="14">
                  <c:v>0.51520299450615203</c:v>
                </c:pt>
                <c:pt idx="15">
                  <c:v>0.53141742803553604</c:v>
                </c:pt>
                <c:pt idx="16">
                  <c:v>0.55064633128821305</c:v>
                </c:pt>
                <c:pt idx="17">
                  <c:v>0.55363121568778995</c:v>
                </c:pt>
                <c:pt idx="18">
                  <c:v>0.56071614099514</c:v>
                </c:pt>
                <c:pt idx="19">
                  <c:v>0.64857291279611096</c:v>
                </c:pt>
                <c:pt idx="20">
                  <c:v>0.73642968459708402</c:v>
                </c:pt>
                <c:pt idx="21">
                  <c:v>0.82428645639805498</c:v>
                </c:pt>
                <c:pt idx="22">
                  <c:v>0.91214322819902705</c:v>
                </c:pt>
                <c:pt idx="23">
                  <c:v>1</c:v>
                </c:pt>
              </c:numCache>
            </c:numRef>
          </c:xVal>
          <c:yVal>
            <c:numRef>
              <c:f>Sheet4!$I$2:$I$25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6-4742-BD2B-CD7A4D0C82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Sheet4!$B$2:$B$25</c:f>
              <c:numCache>
                <c:formatCode>General</c:formatCode>
                <c:ptCount val="24"/>
                <c:pt idx="0">
                  <c:v>0</c:v>
                </c:pt>
                <c:pt idx="1">
                  <c:v>8.2055172433907503E-2</c:v>
                </c:pt>
                <c:pt idx="2">
                  <c:v>0.16411034486781501</c:v>
                </c:pt>
                <c:pt idx="3">
                  <c:v>0.24616551730172201</c:v>
                </c:pt>
                <c:pt idx="4">
                  <c:v>0.32822068973563001</c:v>
                </c:pt>
                <c:pt idx="5">
                  <c:v>0.41027586216953799</c:v>
                </c:pt>
                <c:pt idx="6">
                  <c:v>0.421002373716798</c:v>
                </c:pt>
                <c:pt idx="7">
                  <c:v>0.428108187703864</c:v>
                </c:pt>
                <c:pt idx="8">
                  <c:v>0.45112603485264502</c:v>
                </c:pt>
                <c:pt idx="9">
                  <c:v>0.47148183949552902</c:v>
                </c:pt>
                <c:pt idx="10">
                  <c:v>0.48710675375074403</c:v>
                </c:pt>
                <c:pt idx="11">
                  <c:v>0.49698148477253601</c:v>
                </c:pt>
                <c:pt idx="12">
                  <c:v>0.50301851522746299</c:v>
                </c:pt>
                <c:pt idx="13">
                  <c:v>0.51289324624925503</c:v>
                </c:pt>
                <c:pt idx="14">
                  <c:v>0.52851816050446998</c:v>
                </c:pt>
                <c:pt idx="15">
                  <c:v>0.54887396514735398</c:v>
                </c:pt>
                <c:pt idx="16">
                  <c:v>0.57189181229613495</c:v>
                </c:pt>
                <c:pt idx="17">
                  <c:v>0.57899762628320095</c:v>
                </c:pt>
                <c:pt idx="18">
                  <c:v>0.58972413783046096</c:v>
                </c:pt>
                <c:pt idx="19">
                  <c:v>0.67177931026436899</c:v>
                </c:pt>
                <c:pt idx="20">
                  <c:v>0.75383448269827702</c:v>
                </c:pt>
                <c:pt idx="21">
                  <c:v>0.83588965513218405</c:v>
                </c:pt>
                <c:pt idx="22">
                  <c:v>0.91794482756609197</c:v>
                </c:pt>
                <c:pt idx="23">
                  <c:v>1</c:v>
                </c:pt>
              </c:numCache>
            </c:numRef>
          </c:xVal>
          <c:yVal>
            <c:numRef>
              <c:f>Sheet4!$J$2:$J$25</c:f>
              <c:numCache>
                <c:formatCode>General</c:formatCode>
                <c:ptCount val="24"/>
                <c:pt idx="0">
                  <c:v>0.11691184511574899</c:v>
                </c:pt>
                <c:pt idx="1">
                  <c:v>0.11691184511574899</c:v>
                </c:pt>
                <c:pt idx="2">
                  <c:v>0.11691184511574899</c:v>
                </c:pt>
                <c:pt idx="3">
                  <c:v>0.11691184511574899</c:v>
                </c:pt>
                <c:pt idx="4">
                  <c:v>0.11691184511574899</c:v>
                </c:pt>
                <c:pt idx="5">
                  <c:v>0.11691184511574899</c:v>
                </c:pt>
                <c:pt idx="6">
                  <c:v>0.11691184511574899</c:v>
                </c:pt>
                <c:pt idx="7">
                  <c:v>0.11691184511574899</c:v>
                </c:pt>
                <c:pt idx="8">
                  <c:v>0.11691184511574899</c:v>
                </c:pt>
                <c:pt idx="9">
                  <c:v>0.11691184511574899</c:v>
                </c:pt>
                <c:pt idx="10">
                  <c:v>0.11691184511574899</c:v>
                </c:pt>
                <c:pt idx="11">
                  <c:v>0.11691184511574899</c:v>
                </c:pt>
                <c:pt idx="12">
                  <c:v>0.11691184511574899</c:v>
                </c:pt>
                <c:pt idx="13">
                  <c:v>0.11691184511574899</c:v>
                </c:pt>
                <c:pt idx="14">
                  <c:v>0.11691184511574899</c:v>
                </c:pt>
                <c:pt idx="15">
                  <c:v>0.11691184511574899</c:v>
                </c:pt>
                <c:pt idx="16">
                  <c:v>0.11691184511574899</c:v>
                </c:pt>
                <c:pt idx="17">
                  <c:v>0.11691184511574899</c:v>
                </c:pt>
                <c:pt idx="18">
                  <c:v>0.11691184511574899</c:v>
                </c:pt>
                <c:pt idx="19">
                  <c:v>0.11691184511574899</c:v>
                </c:pt>
                <c:pt idx="20">
                  <c:v>0.11691184511574899</c:v>
                </c:pt>
                <c:pt idx="21">
                  <c:v>0.11691184511574899</c:v>
                </c:pt>
                <c:pt idx="22">
                  <c:v>0.11691184511574899</c:v>
                </c:pt>
                <c:pt idx="23">
                  <c:v>0.11691184511574899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6-4742-BD2B-CD7A4D0C82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Sheet4!$C$2:$C$25</c:f>
              <c:numCache>
                <c:formatCode>General</c:formatCode>
                <c:ptCount val="24"/>
                <c:pt idx="0">
                  <c:v>0</c:v>
                </c:pt>
                <c:pt idx="1">
                  <c:v>7.4679894168021801E-2</c:v>
                </c:pt>
                <c:pt idx="2">
                  <c:v>0.14935978833604299</c:v>
                </c:pt>
                <c:pt idx="3">
                  <c:v>0.224039682504065</c:v>
                </c:pt>
                <c:pt idx="4">
                  <c:v>0.29871957667208698</c:v>
                </c:pt>
                <c:pt idx="5">
                  <c:v>0.37339947084010899</c:v>
                </c:pt>
                <c:pt idx="6">
                  <c:v>0.388755345800678</c:v>
                </c:pt>
                <c:pt idx="7">
                  <c:v>0.40109988802437402</c:v>
                </c:pt>
                <c:pt idx="8">
                  <c:v>0.42893442688169198</c:v>
                </c:pt>
                <c:pt idx="9">
                  <c:v>0.45455494603377899</c:v>
                </c:pt>
                <c:pt idx="10">
                  <c:v>0.47624078551099502</c:v>
                </c:pt>
                <c:pt idx="11">
                  <c:v>0.49314419985439101</c:v>
                </c:pt>
                <c:pt idx="12">
                  <c:v>0.50685580014560805</c:v>
                </c:pt>
                <c:pt idx="13">
                  <c:v>0.52375921448900398</c:v>
                </c:pt>
                <c:pt idx="14">
                  <c:v>0.54544505396622001</c:v>
                </c:pt>
                <c:pt idx="15">
                  <c:v>0.57106557311830697</c:v>
                </c:pt>
                <c:pt idx="16">
                  <c:v>0.59890011197562498</c:v>
                </c:pt>
                <c:pt idx="17">
                  <c:v>0.61124465419932095</c:v>
                </c:pt>
                <c:pt idx="18">
                  <c:v>0.62660052915988995</c:v>
                </c:pt>
                <c:pt idx="19">
                  <c:v>0.70128042332791196</c:v>
                </c:pt>
                <c:pt idx="20">
                  <c:v>0.77596031749593397</c:v>
                </c:pt>
                <c:pt idx="21">
                  <c:v>0.85064021166395598</c:v>
                </c:pt>
                <c:pt idx="22">
                  <c:v>0.92532010583197799</c:v>
                </c:pt>
                <c:pt idx="23">
                  <c:v>1</c:v>
                </c:pt>
              </c:numCache>
            </c:numRef>
          </c:xVal>
          <c:yVal>
            <c:numRef>
              <c:f>Sheet4!$K$2:$K$25</c:f>
              <c:numCache>
                <c:formatCode>General</c:formatCode>
                <c:ptCount val="24"/>
                <c:pt idx="0">
                  <c:v>0.26553592888165301</c:v>
                </c:pt>
                <c:pt idx="1">
                  <c:v>0.26553592888165301</c:v>
                </c:pt>
                <c:pt idx="2">
                  <c:v>0.26553592888165301</c:v>
                </c:pt>
                <c:pt idx="3">
                  <c:v>0.26553592888165301</c:v>
                </c:pt>
                <c:pt idx="4">
                  <c:v>0.26553592888165301</c:v>
                </c:pt>
                <c:pt idx="5">
                  <c:v>0.26553592888165301</c:v>
                </c:pt>
                <c:pt idx="6">
                  <c:v>0.26553592888165301</c:v>
                </c:pt>
                <c:pt idx="7">
                  <c:v>0.26553592888165301</c:v>
                </c:pt>
                <c:pt idx="8">
                  <c:v>0.26553592888165301</c:v>
                </c:pt>
                <c:pt idx="9">
                  <c:v>0.26553592888165301</c:v>
                </c:pt>
                <c:pt idx="10">
                  <c:v>0.26553592888165301</c:v>
                </c:pt>
                <c:pt idx="11">
                  <c:v>0.26553592888165301</c:v>
                </c:pt>
                <c:pt idx="12">
                  <c:v>0.26553592888165301</c:v>
                </c:pt>
                <c:pt idx="13">
                  <c:v>0.26553592888165301</c:v>
                </c:pt>
                <c:pt idx="14">
                  <c:v>0.26553592888165301</c:v>
                </c:pt>
                <c:pt idx="15">
                  <c:v>0.26553592888165301</c:v>
                </c:pt>
                <c:pt idx="16">
                  <c:v>0.26553592888165301</c:v>
                </c:pt>
                <c:pt idx="17">
                  <c:v>0.26553592888165301</c:v>
                </c:pt>
                <c:pt idx="18">
                  <c:v>0.26553592888165301</c:v>
                </c:pt>
                <c:pt idx="19">
                  <c:v>0.26553592888165301</c:v>
                </c:pt>
                <c:pt idx="20">
                  <c:v>0.26553592888165301</c:v>
                </c:pt>
                <c:pt idx="21">
                  <c:v>0.26553592888165301</c:v>
                </c:pt>
                <c:pt idx="22">
                  <c:v>0.26553592888165301</c:v>
                </c:pt>
                <c:pt idx="23">
                  <c:v>0.26553592888165301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6-4742-BD2B-CD7A4D0C82C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Sheet4!$D$2:$D$25</c:f>
              <c:numCache>
                <c:formatCode>General</c:formatCode>
                <c:ptCount val="24"/>
                <c:pt idx="0">
                  <c:v>0</c:v>
                </c:pt>
                <c:pt idx="1">
                  <c:v>6.5304077939130498E-2</c:v>
                </c:pt>
                <c:pt idx="2">
                  <c:v>0.130608155878261</c:v>
                </c:pt>
                <c:pt idx="3">
                  <c:v>0.19591223381739101</c:v>
                </c:pt>
                <c:pt idx="4">
                  <c:v>0.26121631175652199</c:v>
                </c:pt>
                <c:pt idx="5">
                  <c:v>0.326520389695653</c:v>
                </c:pt>
                <c:pt idx="6">
                  <c:v>0.34776133896192002</c:v>
                </c:pt>
                <c:pt idx="7">
                  <c:v>0.36676561000519597</c:v>
                </c:pt>
                <c:pt idx="8">
                  <c:v>0.400723364104353</c:v>
                </c:pt>
                <c:pt idx="9">
                  <c:v>0.43303664710294798</c:v>
                </c:pt>
                <c:pt idx="10">
                  <c:v>0.46242743261879299</c:v>
                </c:pt>
                <c:pt idx="11">
                  <c:v>0.48826605466265799</c:v>
                </c:pt>
                <c:pt idx="12">
                  <c:v>0.51173394533734096</c:v>
                </c:pt>
                <c:pt idx="13">
                  <c:v>0.53757256738120496</c:v>
                </c:pt>
                <c:pt idx="14">
                  <c:v>0.56696335289705102</c:v>
                </c:pt>
                <c:pt idx="15">
                  <c:v>0.59927663589564595</c:v>
                </c:pt>
                <c:pt idx="16">
                  <c:v>0.63323438999480297</c:v>
                </c:pt>
                <c:pt idx="17">
                  <c:v>0.65223866103807904</c:v>
                </c:pt>
                <c:pt idx="18">
                  <c:v>0.673479610304346</c:v>
                </c:pt>
                <c:pt idx="19">
                  <c:v>0.73878368824347695</c:v>
                </c:pt>
                <c:pt idx="20">
                  <c:v>0.80408776618260802</c:v>
                </c:pt>
                <c:pt idx="21">
                  <c:v>0.86939184412173798</c:v>
                </c:pt>
                <c:pt idx="22">
                  <c:v>0.93469592206086904</c:v>
                </c:pt>
                <c:pt idx="23">
                  <c:v>1</c:v>
                </c:pt>
              </c:numCache>
            </c:numRef>
          </c:xVal>
          <c:yVal>
            <c:numRef>
              <c:f>Sheet4!$L$2:$L$25</c:f>
              <c:numCache>
                <c:formatCode>General</c:formatCode>
                <c:ptCount val="24"/>
                <c:pt idx="0">
                  <c:v>0.45447416908635602</c:v>
                </c:pt>
                <c:pt idx="1">
                  <c:v>0.45447416908635602</c:v>
                </c:pt>
                <c:pt idx="2">
                  <c:v>0.45447416908635602</c:v>
                </c:pt>
                <c:pt idx="3">
                  <c:v>0.45447416908635602</c:v>
                </c:pt>
                <c:pt idx="4">
                  <c:v>0.45447416908635602</c:v>
                </c:pt>
                <c:pt idx="5">
                  <c:v>0.45447416908635602</c:v>
                </c:pt>
                <c:pt idx="6">
                  <c:v>0.45447416908635602</c:v>
                </c:pt>
                <c:pt idx="7">
                  <c:v>0.45447416908635602</c:v>
                </c:pt>
                <c:pt idx="8">
                  <c:v>0.45447416908635602</c:v>
                </c:pt>
                <c:pt idx="9">
                  <c:v>0.45447416908635602</c:v>
                </c:pt>
                <c:pt idx="10">
                  <c:v>0.45447416908635602</c:v>
                </c:pt>
                <c:pt idx="11">
                  <c:v>0.45447416908635602</c:v>
                </c:pt>
                <c:pt idx="12">
                  <c:v>0.45447416908635602</c:v>
                </c:pt>
                <c:pt idx="13">
                  <c:v>0.45447416908635602</c:v>
                </c:pt>
                <c:pt idx="14">
                  <c:v>0.45447416908635602</c:v>
                </c:pt>
                <c:pt idx="15">
                  <c:v>0.45447416908635602</c:v>
                </c:pt>
                <c:pt idx="16">
                  <c:v>0.45447416908635602</c:v>
                </c:pt>
                <c:pt idx="17">
                  <c:v>0.45447416908635602</c:v>
                </c:pt>
                <c:pt idx="18">
                  <c:v>0.45447416908635602</c:v>
                </c:pt>
                <c:pt idx="19">
                  <c:v>0.45447416908635602</c:v>
                </c:pt>
                <c:pt idx="20">
                  <c:v>0.45447416908635602</c:v>
                </c:pt>
                <c:pt idx="21">
                  <c:v>0.45447416908635602</c:v>
                </c:pt>
                <c:pt idx="22">
                  <c:v>0.45447416908635602</c:v>
                </c:pt>
                <c:pt idx="23">
                  <c:v>0.45447416908635602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6-4742-BD2B-CD7A4D0C82C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Sheet4!$E$2:$E$25</c:f>
              <c:numCache>
                <c:formatCode>General</c:formatCode>
                <c:ptCount val="24"/>
                <c:pt idx="0">
                  <c:v>0</c:v>
                </c:pt>
                <c:pt idx="1">
                  <c:v>5.33850795245829E-2</c:v>
                </c:pt>
                <c:pt idx="2">
                  <c:v>0.10677015904916499</c:v>
                </c:pt>
                <c:pt idx="3">
                  <c:v>0.160155238573748</c:v>
                </c:pt>
                <c:pt idx="4">
                  <c:v>0.21354031809833099</c:v>
                </c:pt>
                <c:pt idx="5">
                  <c:v>0.26692539762291501</c:v>
                </c:pt>
                <c:pt idx="6">
                  <c:v>0.29564774259988003</c:v>
                </c:pt>
                <c:pt idx="7">
                  <c:v>0.32311818824641703</c:v>
                </c:pt>
                <c:pt idx="8">
                  <c:v>0.36486007451899699</c:v>
                </c:pt>
                <c:pt idx="9">
                  <c:v>0.405681527870767</c:v>
                </c:pt>
                <c:pt idx="10">
                  <c:v>0.44486721949149299</c:v>
                </c:pt>
                <c:pt idx="11">
                  <c:v>0.48206471673252299</c:v>
                </c:pt>
                <c:pt idx="12">
                  <c:v>0.51793528326747595</c:v>
                </c:pt>
                <c:pt idx="13">
                  <c:v>0.55513278050850601</c:v>
                </c:pt>
                <c:pt idx="14">
                  <c:v>0.59431847212923195</c:v>
                </c:pt>
                <c:pt idx="15">
                  <c:v>0.63513992548100195</c:v>
                </c:pt>
                <c:pt idx="16">
                  <c:v>0.67688181175358197</c:v>
                </c:pt>
                <c:pt idx="17">
                  <c:v>0.70435225740011997</c:v>
                </c:pt>
                <c:pt idx="18">
                  <c:v>0.73307460237708499</c:v>
                </c:pt>
                <c:pt idx="19">
                  <c:v>0.78645968190166804</c:v>
                </c:pt>
                <c:pt idx="20">
                  <c:v>0.83984476142625097</c:v>
                </c:pt>
                <c:pt idx="21">
                  <c:v>0.89322984095083402</c:v>
                </c:pt>
                <c:pt idx="22">
                  <c:v>0.94661492047541695</c:v>
                </c:pt>
                <c:pt idx="23">
                  <c:v>1</c:v>
                </c:pt>
              </c:numCache>
            </c:numRef>
          </c:xVal>
          <c:yVal>
            <c:numRef>
              <c:f>Sheet4!$M$2:$M$25</c:f>
              <c:numCache>
                <c:formatCode>General</c:formatCode>
                <c:ptCount val="24"/>
                <c:pt idx="0">
                  <c:v>0.69466174640980705</c:v>
                </c:pt>
                <c:pt idx="1">
                  <c:v>0.69466174640980705</c:v>
                </c:pt>
                <c:pt idx="2">
                  <c:v>0.69466174640980705</c:v>
                </c:pt>
                <c:pt idx="3">
                  <c:v>0.69466174640980705</c:v>
                </c:pt>
                <c:pt idx="4">
                  <c:v>0.69466174640980705</c:v>
                </c:pt>
                <c:pt idx="5">
                  <c:v>0.69466174640980705</c:v>
                </c:pt>
                <c:pt idx="6">
                  <c:v>0.69466174640980705</c:v>
                </c:pt>
                <c:pt idx="7">
                  <c:v>0.69466174640980705</c:v>
                </c:pt>
                <c:pt idx="8">
                  <c:v>0.69466174640980705</c:v>
                </c:pt>
                <c:pt idx="9">
                  <c:v>0.69466174640980705</c:v>
                </c:pt>
                <c:pt idx="10">
                  <c:v>0.69466174640980705</c:v>
                </c:pt>
                <c:pt idx="11">
                  <c:v>0.69466174640980705</c:v>
                </c:pt>
                <c:pt idx="12">
                  <c:v>0.69466174640980705</c:v>
                </c:pt>
                <c:pt idx="13">
                  <c:v>0.69466174640980705</c:v>
                </c:pt>
                <c:pt idx="14">
                  <c:v>0.69466174640980705</c:v>
                </c:pt>
                <c:pt idx="15">
                  <c:v>0.69466174640980705</c:v>
                </c:pt>
                <c:pt idx="16">
                  <c:v>0.69466174640980705</c:v>
                </c:pt>
                <c:pt idx="17">
                  <c:v>0.69466174640980705</c:v>
                </c:pt>
                <c:pt idx="18">
                  <c:v>0.69466174640980705</c:v>
                </c:pt>
                <c:pt idx="19">
                  <c:v>0.69466174640980705</c:v>
                </c:pt>
                <c:pt idx="20">
                  <c:v>0.69466174640980705</c:v>
                </c:pt>
                <c:pt idx="21">
                  <c:v>0.69466174640980705</c:v>
                </c:pt>
                <c:pt idx="22">
                  <c:v>0.69466174640980705</c:v>
                </c:pt>
                <c:pt idx="23">
                  <c:v>0.69466174640980705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6-4742-BD2B-CD7A4D0C82C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Sheet4!$F$2:$F$25</c:f>
              <c:numCache>
                <c:formatCode>General</c:formatCode>
                <c:ptCount val="24"/>
                <c:pt idx="0">
                  <c:v>0</c:v>
                </c:pt>
                <c:pt idx="1">
                  <c:v>3.82330629174071E-2</c:v>
                </c:pt>
                <c:pt idx="2">
                  <c:v>7.6466125834814297E-2</c:v>
                </c:pt>
                <c:pt idx="3">
                  <c:v>0.114699188752221</c:v>
                </c:pt>
                <c:pt idx="4">
                  <c:v>0.15293225166962801</c:v>
                </c:pt>
                <c:pt idx="5">
                  <c:v>0.19116531458703501</c:v>
                </c:pt>
                <c:pt idx="6">
                  <c:v>0.229398377504443</c:v>
                </c:pt>
                <c:pt idx="7">
                  <c:v>0.26763144042185</c:v>
                </c:pt>
                <c:pt idx="8">
                  <c:v>0.31926889810588299</c:v>
                </c:pt>
                <c:pt idx="9">
                  <c:v>0.37090635578991599</c:v>
                </c:pt>
                <c:pt idx="10">
                  <c:v>0.42254381347394998</c:v>
                </c:pt>
                <c:pt idx="11">
                  <c:v>0.47418127115798298</c:v>
                </c:pt>
                <c:pt idx="12">
                  <c:v>0.52581872884201597</c:v>
                </c:pt>
                <c:pt idx="13">
                  <c:v>0.57745618652604902</c:v>
                </c:pt>
                <c:pt idx="14">
                  <c:v>0.62909364421008296</c:v>
                </c:pt>
                <c:pt idx="15">
                  <c:v>0.68073110189411601</c:v>
                </c:pt>
                <c:pt idx="16">
                  <c:v>0.73236855957814895</c:v>
                </c:pt>
                <c:pt idx="17">
                  <c:v>0.77060162249555697</c:v>
                </c:pt>
                <c:pt idx="18">
                  <c:v>0.80883468541296399</c:v>
                </c:pt>
                <c:pt idx="19">
                  <c:v>0.84706774833037102</c:v>
                </c:pt>
                <c:pt idx="20">
                  <c:v>0.88530081124777804</c:v>
                </c:pt>
                <c:pt idx="21">
                  <c:v>0.92353387416518495</c:v>
                </c:pt>
                <c:pt idx="22">
                  <c:v>0.96176693708259198</c:v>
                </c:pt>
                <c:pt idx="23">
                  <c:v>1</c:v>
                </c:pt>
              </c:numCache>
            </c:numRef>
          </c:xVal>
          <c:yVal>
            <c:numRef>
              <c:f>Sheet4!$N$2:$N$25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A6-4742-BD2B-CD7A4D0C8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805904"/>
        <c:axId val="940806320"/>
      </c:scatterChart>
      <c:valAx>
        <c:axId val="9408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6320"/>
        <c:crosses val="autoZero"/>
        <c:crossBetween val="midCat"/>
      </c:valAx>
      <c:valAx>
        <c:axId val="9408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Sheet4!$A$75:$A$98</c:f>
              <c:numCache>
                <c:formatCode>General</c:formatCode>
                <c:ptCount val="24"/>
                <c:pt idx="0">
                  <c:v>10</c:v>
                </c:pt>
                <c:pt idx="1">
                  <c:v>8.24</c:v>
                </c:pt>
                <c:pt idx="2">
                  <c:v>6.4799999999999898</c:v>
                </c:pt>
                <c:pt idx="3">
                  <c:v>4.71999999999999</c:v>
                </c:pt>
                <c:pt idx="4">
                  <c:v>2.9599999999999902</c:v>
                </c:pt>
                <c:pt idx="5">
                  <c:v>1.19999999999999</c:v>
                </c:pt>
                <c:pt idx="6">
                  <c:v>1.0585786437626901</c:v>
                </c:pt>
                <c:pt idx="7">
                  <c:v>1</c:v>
                </c:pt>
                <c:pt idx="8">
                  <c:v>0.61731656763491005</c:v>
                </c:pt>
                <c:pt idx="9">
                  <c:v>0.29289321881345198</c:v>
                </c:pt>
                <c:pt idx="10">
                  <c:v>7.6120467488713206E-2</c:v>
                </c:pt>
                <c:pt idx="11">
                  <c:v>0</c:v>
                </c:pt>
                <c:pt idx="12">
                  <c:v>0</c:v>
                </c:pt>
                <c:pt idx="13">
                  <c:v>7.6120467488713206E-2</c:v>
                </c:pt>
                <c:pt idx="14">
                  <c:v>0.29289321881345198</c:v>
                </c:pt>
                <c:pt idx="15">
                  <c:v>0.61731656763491005</c:v>
                </c:pt>
                <c:pt idx="16">
                  <c:v>1</c:v>
                </c:pt>
                <c:pt idx="17">
                  <c:v>1.0585786437626901</c:v>
                </c:pt>
                <c:pt idx="18">
                  <c:v>1.19999999999999</c:v>
                </c:pt>
                <c:pt idx="19">
                  <c:v>2.9599999999999902</c:v>
                </c:pt>
                <c:pt idx="20">
                  <c:v>4.71999999999999</c:v>
                </c:pt>
                <c:pt idx="21">
                  <c:v>6.4799999999999898</c:v>
                </c:pt>
                <c:pt idx="22">
                  <c:v>8.24</c:v>
                </c:pt>
                <c:pt idx="23">
                  <c:v>10</c:v>
                </c:pt>
              </c:numCache>
            </c:numRef>
          </c:xVal>
          <c:yVal>
            <c:numRef>
              <c:f>Sheet4!$I$75:$I$98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-1.1999404519100899E-2</c:v>
                </c:pt>
                <c:pt idx="7">
                  <c:v>0</c:v>
                </c:pt>
                <c:pt idx="8">
                  <c:v>-4.4003405065259502E-2</c:v>
                </c:pt>
                <c:pt idx="9">
                  <c:v>-5.9997022595504899E-2</c:v>
                </c:pt>
                <c:pt idx="10">
                  <c:v>-4.2244787357936901E-2</c:v>
                </c:pt>
                <c:pt idx="11">
                  <c:v>0</c:v>
                </c:pt>
                <c:pt idx="12">
                  <c:v>0</c:v>
                </c:pt>
                <c:pt idx="13">
                  <c:v>4.2244787357936901E-2</c:v>
                </c:pt>
                <c:pt idx="14">
                  <c:v>5.9997022595504899E-2</c:v>
                </c:pt>
                <c:pt idx="15">
                  <c:v>4.4003405065259502E-2</c:v>
                </c:pt>
                <c:pt idx="16">
                  <c:v>0</c:v>
                </c:pt>
                <c:pt idx="17">
                  <c:v>1.1999404519100899E-2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2-4C40-9F4F-3F3F9092A26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Sheet4!$B$75:$B$98</c:f>
              <c:numCache>
                <c:formatCode>General</c:formatCode>
                <c:ptCount val="24"/>
                <c:pt idx="0">
                  <c:v>10</c:v>
                </c:pt>
                <c:pt idx="1">
                  <c:v>8.2954496179691795</c:v>
                </c:pt>
                <c:pt idx="2">
                  <c:v>6.5908992359383598</c:v>
                </c:pt>
                <c:pt idx="3">
                  <c:v>4.8863488539075499</c:v>
                </c:pt>
                <c:pt idx="4">
                  <c:v>3.1817984718767298</c:v>
                </c:pt>
                <c:pt idx="5">
                  <c:v>1.4772480898459199</c:v>
                </c:pt>
                <c:pt idx="6">
                  <c:v>1.2020453358705501</c:v>
                </c:pt>
                <c:pt idx="7">
                  <c:v>1</c:v>
                </c:pt>
                <c:pt idx="8">
                  <c:v>0.462125763693155</c:v>
                </c:pt>
                <c:pt idx="9">
                  <c:v>-1.8505003414759301E-4</c:v>
                </c:pt>
                <c:pt idx="10">
                  <c:v>-0.32211021106846899</c:v>
                </c:pt>
                <c:pt idx="11">
                  <c:v>-0.458766612329013</c:v>
                </c:pt>
                <c:pt idx="12">
                  <c:v>-0.458766612329013</c:v>
                </c:pt>
                <c:pt idx="13">
                  <c:v>-0.32211021106846899</c:v>
                </c:pt>
                <c:pt idx="14">
                  <c:v>-1.8505003414759301E-4</c:v>
                </c:pt>
                <c:pt idx="15">
                  <c:v>0.462125763693155</c:v>
                </c:pt>
                <c:pt idx="16">
                  <c:v>1</c:v>
                </c:pt>
                <c:pt idx="17">
                  <c:v>1.2020453358705501</c:v>
                </c:pt>
                <c:pt idx="18">
                  <c:v>1.4772480898459199</c:v>
                </c:pt>
                <c:pt idx="19">
                  <c:v>3.1817984718767298</c:v>
                </c:pt>
                <c:pt idx="20">
                  <c:v>4.8863488539075499</c:v>
                </c:pt>
                <c:pt idx="21">
                  <c:v>6.5908992359383598</c:v>
                </c:pt>
                <c:pt idx="22">
                  <c:v>8.2954496179691795</c:v>
                </c:pt>
                <c:pt idx="23">
                  <c:v>10</c:v>
                </c:pt>
              </c:numCache>
            </c:numRef>
          </c:xVal>
          <c:yVal>
            <c:numRef>
              <c:f>Sheet4!$J$75:$J$98</c:f>
              <c:numCache>
                <c:formatCode>General</c:formatCode>
                <c:ptCount val="24"/>
                <c:pt idx="0">
                  <c:v>-0.58455922557874695</c:v>
                </c:pt>
                <c:pt idx="1">
                  <c:v>-0.58455922557874695</c:v>
                </c:pt>
                <c:pt idx="2">
                  <c:v>-0.58455922557874695</c:v>
                </c:pt>
                <c:pt idx="3">
                  <c:v>-0.58455922557874695</c:v>
                </c:pt>
                <c:pt idx="4">
                  <c:v>-0.58455922557874695</c:v>
                </c:pt>
                <c:pt idx="5">
                  <c:v>-0.58455922557874695</c:v>
                </c:pt>
                <c:pt idx="6">
                  <c:v>-0.59515575757522998</c:v>
                </c:pt>
                <c:pt idx="7">
                  <c:v>-0.58455922557874695</c:v>
                </c:pt>
                <c:pt idx="8">
                  <c:v>-0.58816487647637805</c:v>
                </c:pt>
                <c:pt idx="9">
                  <c:v>-0.50078100641094503</c:v>
                </c:pt>
                <c:pt idx="10">
                  <c:v>-0.32958548411077099</c:v>
                </c:pt>
                <c:pt idx="11">
                  <c:v>-0.101507644260141</c:v>
                </c:pt>
                <c:pt idx="12">
                  <c:v>0.101507644260141</c:v>
                </c:pt>
                <c:pt idx="13">
                  <c:v>0.32958548411077099</c:v>
                </c:pt>
                <c:pt idx="14">
                  <c:v>0.50078100641094503</c:v>
                </c:pt>
                <c:pt idx="15">
                  <c:v>0.58816487647637805</c:v>
                </c:pt>
                <c:pt idx="16">
                  <c:v>0.58455922557874695</c:v>
                </c:pt>
                <c:pt idx="17">
                  <c:v>0.59515575757522998</c:v>
                </c:pt>
                <c:pt idx="18">
                  <c:v>0.58455922557874695</c:v>
                </c:pt>
                <c:pt idx="19">
                  <c:v>0.58455922557874695</c:v>
                </c:pt>
                <c:pt idx="20">
                  <c:v>0.58455922557874695</c:v>
                </c:pt>
                <c:pt idx="21">
                  <c:v>0.58455922557874695</c:v>
                </c:pt>
                <c:pt idx="22">
                  <c:v>0.58455922557874695</c:v>
                </c:pt>
                <c:pt idx="23">
                  <c:v>0.58455922557874695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A2-4C40-9F4F-3F3F9092A26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Sheet4!$C$75:$C$98</c:f>
              <c:numCache>
                <c:formatCode>General</c:formatCode>
                <c:ptCount val="24"/>
                <c:pt idx="0">
                  <c:v>10</c:v>
                </c:pt>
                <c:pt idx="1">
                  <c:v>8.3659398976981496</c:v>
                </c:pt>
                <c:pt idx="2">
                  <c:v>6.7318797953963001</c:v>
                </c:pt>
                <c:pt idx="3">
                  <c:v>5.0978196930944604</c:v>
                </c:pt>
                <c:pt idx="4">
                  <c:v>3.4637595907926202</c:v>
                </c:pt>
                <c:pt idx="5">
                  <c:v>1.82969948849077</c:v>
                </c:pt>
                <c:pt idx="6">
                  <c:v>1.3844272463120899</c:v>
                </c:pt>
                <c:pt idx="7">
                  <c:v>1</c:v>
                </c:pt>
                <c:pt idx="8">
                  <c:v>0.26483958604450297</c:v>
                </c:pt>
                <c:pt idx="9">
                  <c:v>-0.37276055028432697</c:v>
                </c:pt>
                <c:pt idx="10">
                  <c:v>-0.82836062281620504</c:v>
                </c:pt>
                <c:pt idx="11">
                  <c:v>-1.0419732784480999</c:v>
                </c:pt>
                <c:pt idx="12">
                  <c:v>-1.0419732784480999</c:v>
                </c:pt>
                <c:pt idx="13">
                  <c:v>-0.82836062281620504</c:v>
                </c:pt>
                <c:pt idx="14">
                  <c:v>-0.37276055028432697</c:v>
                </c:pt>
                <c:pt idx="15">
                  <c:v>0.26483958604450297</c:v>
                </c:pt>
                <c:pt idx="16">
                  <c:v>1</c:v>
                </c:pt>
                <c:pt idx="17">
                  <c:v>1.3844272463120899</c:v>
                </c:pt>
                <c:pt idx="18">
                  <c:v>1.82969948849077</c:v>
                </c:pt>
                <c:pt idx="19">
                  <c:v>3.4637595907926202</c:v>
                </c:pt>
                <c:pt idx="20">
                  <c:v>5.0978196930944604</c:v>
                </c:pt>
                <c:pt idx="21">
                  <c:v>6.7318797953963099</c:v>
                </c:pt>
                <c:pt idx="22">
                  <c:v>8.3659398976981496</c:v>
                </c:pt>
                <c:pt idx="23">
                  <c:v>10</c:v>
                </c:pt>
              </c:numCache>
            </c:numRef>
          </c:xVal>
          <c:yVal>
            <c:numRef>
              <c:f>Sheet4!$K$75:$K$98</c:f>
              <c:numCache>
                <c:formatCode>General</c:formatCode>
                <c:ptCount val="24"/>
                <c:pt idx="0">
                  <c:v>-1.3276796444082599</c:v>
                </c:pt>
                <c:pt idx="1">
                  <c:v>-1.3276796444082599</c:v>
                </c:pt>
                <c:pt idx="2">
                  <c:v>-1.3276796444082599</c:v>
                </c:pt>
                <c:pt idx="3">
                  <c:v>-1.3276796444082599</c:v>
                </c:pt>
                <c:pt idx="4">
                  <c:v>-1.3276796444082599</c:v>
                </c:pt>
                <c:pt idx="5">
                  <c:v>-1.3276796444082599</c:v>
                </c:pt>
                <c:pt idx="6">
                  <c:v>-1.3364927759023599</c:v>
                </c:pt>
                <c:pt idx="7">
                  <c:v>-1.3276796444082599</c:v>
                </c:pt>
                <c:pt idx="8">
                  <c:v>-1.27992968464541</c:v>
                </c:pt>
                <c:pt idx="9">
                  <c:v>-1.0611272713116</c:v>
                </c:pt>
                <c:pt idx="10">
                  <c:v>-0.694867100710574</c:v>
                </c:pt>
                <c:pt idx="11">
                  <c:v>-0.23054915077697399</c:v>
                </c:pt>
                <c:pt idx="12">
                  <c:v>0.23054915077697399</c:v>
                </c:pt>
                <c:pt idx="13">
                  <c:v>0.694867100710573</c:v>
                </c:pt>
                <c:pt idx="14">
                  <c:v>1.0611272713116</c:v>
                </c:pt>
                <c:pt idx="15">
                  <c:v>1.2799296846454</c:v>
                </c:pt>
                <c:pt idx="16">
                  <c:v>1.3276796444082599</c:v>
                </c:pt>
                <c:pt idx="17">
                  <c:v>1.3364927759023599</c:v>
                </c:pt>
                <c:pt idx="18">
                  <c:v>1.3276796444082599</c:v>
                </c:pt>
                <c:pt idx="19">
                  <c:v>1.3276796444082599</c:v>
                </c:pt>
                <c:pt idx="20">
                  <c:v>1.3276796444082599</c:v>
                </c:pt>
                <c:pt idx="21">
                  <c:v>1.3276796444082599</c:v>
                </c:pt>
                <c:pt idx="22">
                  <c:v>1.3276796444082599</c:v>
                </c:pt>
                <c:pt idx="23">
                  <c:v>1.3276796444082599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A2-4C40-9F4F-3F3F9092A264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Sheet4!$F$75:$F$98</c:f>
              <c:numCache>
                <c:formatCode>General</c:formatCode>
                <c:ptCount val="24"/>
                <c:pt idx="0">
                  <c:v>10</c:v>
                </c:pt>
                <c:pt idx="1">
                  <c:v>8.71428571428571</c:v>
                </c:pt>
                <c:pt idx="2">
                  <c:v>7.4285714285714199</c:v>
                </c:pt>
                <c:pt idx="3">
                  <c:v>6.1428571428571397</c:v>
                </c:pt>
                <c:pt idx="4">
                  <c:v>4.8571428571428497</c:v>
                </c:pt>
                <c:pt idx="5">
                  <c:v>3.5714285714285698</c:v>
                </c:pt>
                <c:pt idx="6">
                  <c:v>2.2857142857142798</c:v>
                </c:pt>
                <c:pt idx="7">
                  <c:v>1</c:v>
                </c:pt>
                <c:pt idx="8">
                  <c:v>-0.71010071662834295</c:v>
                </c:pt>
                <c:pt idx="9">
                  <c:v>-2.21393804843269</c:v>
                </c:pt>
                <c:pt idx="10">
                  <c:v>-3.3301270189221901</c:v>
                </c:pt>
                <c:pt idx="11">
                  <c:v>-3.92403876506103</c:v>
                </c:pt>
                <c:pt idx="12">
                  <c:v>-3.92403876506103</c:v>
                </c:pt>
                <c:pt idx="13">
                  <c:v>-3.3301270189221901</c:v>
                </c:pt>
                <c:pt idx="14">
                  <c:v>-2.21393804843269</c:v>
                </c:pt>
                <c:pt idx="15">
                  <c:v>-0.71010071662834395</c:v>
                </c:pt>
                <c:pt idx="16">
                  <c:v>1</c:v>
                </c:pt>
                <c:pt idx="17">
                  <c:v>2.2857142857142798</c:v>
                </c:pt>
                <c:pt idx="18">
                  <c:v>3.5714285714285698</c:v>
                </c:pt>
                <c:pt idx="19">
                  <c:v>4.8571428571428497</c:v>
                </c:pt>
                <c:pt idx="20">
                  <c:v>6.1428571428571397</c:v>
                </c:pt>
                <c:pt idx="21">
                  <c:v>7.4285714285714199</c:v>
                </c:pt>
                <c:pt idx="22">
                  <c:v>8.71428571428571</c:v>
                </c:pt>
                <c:pt idx="23">
                  <c:v>10</c:v>
                </c:pt>
              </c:numCache>
            </c:numRef>
          </c:xVal>
          <c:yVal>
            <c:numRef>
              <c:f>Sheet4!$N$75:$N$98</c:f>
              <c:numCache>
                <c:formatCode>General</c:formatCode>
                <c:ptCount val="24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-4.6984631039295399</c:v>
                </c:pt>
                <c:pt idx="9">
                  <c:v>-3.8302222155948802</c:v>
                </c:pt>
                <c:pt idx="10">
                  <c:v>-2.5</c:v>
                </c:pt>
                <c:pt idx="11">
                  <c:v>-0.86824088833465196</c:v>
                </c:pt>
                <c:pt idx="12">
                  <c:v>0.86824088833465096</c:v>
                </c:pt>
                <c:pt idx="13">
                  <c:v>2.4999999999999898</c:v>
                </c:pt>
                <c:pt idx="14">
                  <c:v>3.8302222155948802</c:v>
                </c:pt>
                <c:pt idx="15">
                  <c:v>4.6984631039295399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A2-4C40-9F4F-3F3F9092A26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Sheet4!$D$75:$D$98</c:f>
              <c:numCache>
                <c:formatCode>General</c:formatCode>
                <c:ptCount val="24"/>
                <c:pt idx="0">
                  <c:v>10</c:v>
                </c:pt>
                <c:pt idx="1">
                  <c:v>8.4555506059095205</c:v>
                </c:pt>
                <c:pt idx="2">
                  <c:v>6.9111012118190498</c:v>
                </c:pt>
                <c:pt idx="3">
                  <c:v>5.36665181772858</c:v>
                </c:pt>
                <c:pt idx="4">
                  <c:v>3.8222024236381098</c:v>
                </c:pt>
                <c:pt idx="5">
                  <c:v>2.27775302954764</c:v>
                </c:pt>
                <c:pt idx="6">
                  <c:v>1.6162800949948899</c:v>
                </c:pt>
                <c:pt idx="7">
                  <c:v>1</c:v>
                </c:pt>
                <c:pt idx="8">
                  <c:v>1.4039700338498599E-2</c:v>
                </c:pt>
                <c:pt idx="9">
                  <c:v>-0.846396838407939</c:v>
                </c:pt>
                <c:pt idx="10">
                  <c:v>-1.47193102860037</c:v>
                </c:pt>
                <c:pt idx="11">
                  <c:v>-1.7833742572137701</c:v>
                </c:pt>
                <c:pt idx="12">
                  <c:v>-1.7833742572137701</c:v>
                </c:pt>
                <c:pt idx="13">
                  <c:v>-1.47193102860037</c:v>
                </c:pt>
                <c:pt idx="14">
                  <c:v>-0.846396838407939</c:v>
                </c:pt>
                <c:pt idx="15">
                  <c:v>1.40397003385004E-2</c:v>
                </c:pt>
                <c:pt idx="16">
                  <c:v>1</c:v>
                </c:pt>
                <c:pt idx="17">
                  <c:v>1.6162800949948899</c:v>
                </c:pt>
                <c:pt idx="18">
                  <c:v>2.27775302954764</c:v>
                </c:pt>
                <c:pt idx="19">
                  <c:v>3.8222024236381098</c:v>
                </c:pt>
                <c:pt idx="20">
                  <c:v>5.36665181772858</c:v>
                </c:pt>
                <c:pt idx="21">
                  <c:v>6.9111012118190596</c:v>
                </c:pt>
                <c:pt idx="22">
                  <c:v>8.4555506059095205</c:v>
                </c:pt>
                <c:pt idx="23">
                  <c:v>10</c:v>
                </c:pt>
              </c:numCache>
            </c:numRef>
          </c:xVal>
          <c:yVal>
            <c:numRef>
              <c:f>Sheet4!$L$75:$L$98</c:f>
              <c:numCache>
                <c:formatCode>General</c:formatCode>
                <c:ptCount val="24"/>
                <c:pt idx="0">
                  <c:v>-2.2723708454317801</c:v>
                </c:pt>
                <c:pt idx="1">
                  <c:v>-2.2723708454317801</c:v>
                </c:pt>
                <c:pt idx="2">
                  <c:v>-2.2723708454317801</c:v>
                </c:pt>
                <c:pt idx="3">
                  <c:v>-2.2723708454317801</c:v>
                </c:pt>
                <c:pt idx="4">
                  <c:v>-2.2723708454317801</c:v>
                </c:pt>
                <c:pt idx="5">
                  <c:v>-2.2723708454317801</c:v>
                </c:pt>
                <c:pt idx="6">
                  <c:v>-2.27891683055253</c:v>
                </c:pt>
                <c:pt idx="7">
                  <c:v>-2.2723708454317801</c:v>
                </c:pt>
                <c:pt idx="8">
                  <c:v>-2.1593351092525301</c:v>
                </c:pt>
                <c:pt idx="9">
                  <c:v>-1.7734669844523501</c:v>
                </c:pt>
                <c:pt idx="10">
                  <c:v>-1.1592310454410999</c:v>
                </c:pt>
                <c:pt idx="11">
                  <c:v>-0.39459305629269098</c:v>
                </c:pt>
                <c:pt idx="12">
                  <c:v>0.39459305629268998</c:v>
                </c:pt>
                <c:pt idx="13">
                  <c:v>1.1592310454410999</c:v>
                </c:pt>
                <c:pt idx="14">
                  <c:v>1.7734669844523401</c:v>
                </c:pt>
                <c:pt idx="15">
                  <c:v>2.1593351092525301</c:v>
                </c:pt>
                <c:pt idx="16">
                  <c:v>2.2723708454317801</c:v>
                </c:pt>
                <c:pt idx="17">
                  <c:v>2.27891683055253</c:v>
                </c:pt>
                <c:pt idx="18">
                  <c:v>2.2723708454317801</c:v>
                </c:pt>
                <c:pt idx="19">
                  <c:v>2.2723708454317801</c:v>
                </c:pt>
                <c:pt idx="20">
                  <c:v>2.2723708454317801</c:v>
                </c:pt>
                <c:pt idx="21">
                  <c:v>2.2723708454317801</c:v>
                </c:pt>
                <c:pt idx="22">
                  <c:v>2.2723708454317801</c:v>
                </c:pt>
                <c:pt idx="23">
                  <c:v>2.2723708454317801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A2-4C40-9F4F-3F3F9092A26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Sheet4!$E$75:$E$98</c:f>
              <c:numCache>
                <c:formatCode>General</c:formatCode>
                <c:ptCount val="24"/>
                <c:pt idx="0">
                  <c:v>10</c:v>
                </c:pt>
                <c:pt idx="1">
                  <c:v>8.5694681425829309</c:v>
                </c:pt>
                <c:pt idx="2">
                  <c:v>7.1389362851658698</c:v>
                </c:pt>
                <c:pt idx="3">
                  <c:v>5.7084044277488104</c:v>
                </c:pt>
                <c:pt idx="4">
                  <c:v>4.2778725703317404</c:v>
                </c:pt>
                <c:pt idx="5">
                  <c:v>2.8473407129146802</c:v>
                </c:pt>
                <c:pt idx="6">
                  <c:v>1.9110228318825</c:v>
                </c:pt>
                <c:pt idx="7">
                  <c:v>1</c:v>
                </c:pt>
                <c:pt idx="8">
                  <c:v>-0.30478944126596502</c:v>
                </c:pt>
                <c:pt idx="9">
                  <c:v>-1.4485065672464601</c:v>
                </c:pt>
                <c:pt idx="10">
                  <c:v>-2.2900693601255</c:v>
                </c:pt>
                <c:pt idx="11">
                  <c:v>-2.72587962151708</c:v>
                </c:pt>
                <c:pt idx="12">
                  <c:v>-2.72587962151708</c:v>
                </c:pt>
                <c:pt idx="13">
                  <c:v>-2.2900693601255</c:v>
                </c:pt>
                <c:pt idx="14">
                  <c:v>-1.4485065672464601</c:v>
                </c:pt>
                <c:pt idx="15">
                  <c:v>-0.30478944126596502</c:v>
                </c:pt>
                <c:pt idx="16">
                  <c:v>1</c:v>
                </c:pt>
                <c:pt idx="17">
                  <c:v>1.9110228318825</c:v>
                </c:pt>
                <c:pt idx="18">
                  <c:v>2.8473407129146802</c:v>
                </c:pt>
                <c:pt idx="19">
                  <c:v>4.2778725703317404</c:v>
                </c:pt>
                <c:pt idx="20">
                  <c:v>5.7084044277488104</c:v>
                </c:pt>
                <c:pt idx="21">
                  <c:v>7.1389362851658698</c:v>
                </c:pt>
                <c:pt idx="22">
                  <c:v>8.5694681425829309</c:v>
                </c:pt>
                <c:pt idx="23">
                  <c:v>10</c:v>
                </c:pt>
              </c:numCache>
            </c:numRef>
          </c:xVal>
          <c:yVal>
            <c:numRef>
              <c:f>Sheet4!$M$75:$M$98</c:f>
              <c:numCache>
                <c:formatCode>General</c:formatCode>
                <c:ptCount val="24"/>
                <c:pt idx="0">
                  <c:v>-3.4733087320490301</c:v>
                </c:pt>
                <c:pt idx="1">
                  <c:v>-3.4733087320490301</c:v>
                </c:pt>
                <c:pt idx="2">
                  <c:v>-3.4733087320490301</c:v>
                </c:pt>
                <c:pt idx="3">
                  <c:v>-3.4733087320490301</c:v>
                </c:pt>
                <c:pt idx="4">
                  <c:v>-3.4733087320490301</c:v>
                </c:pt>
                <c:pt idx="5">
                  <c:v>-3.4733087320490301</c:v>
                </c:pt>
                <c:pt idx="6">
                  <c:v>-3.4769726092690201</c:v>
                </c:pt>
                <c:pt idx="7">
                  <c:v>-3.4733087320490301</c:v>
                </c:pt>
                <c:pt idx="8">
                  <c:v>-3.2772785080723801</c:v>
                </c:pt>
                <c:pt idx="9">
                  <c:v>-2.6790282395227001</c:v>
                </c:pt>
                <c:pt idx="10">
                  <c:v>-1.7495533156196701</c:v>
                </c:pt>
                <c:pt idx="11">
                  <c:v>-0.603133731794951</c:v>
                </c:pt>
                <c:pt idx="12">
                  <c:v>0.603133731794951</c:v>
                </c:pt>
                <c:pt idx="13">
                  <c:v>1.7495533156196701</c:v>
                </c:pt>
                <c:pt idx="14">
                  <c:v>2.6790282395227001</c:v>
                </c:pt>
                <c:pt idx="15">
                  <c:v>3.2772785080723801</c:v>
                </c:pt>
                <c:pt idx="16">
                  <c:v>3.4733087320490301</c:v>
                </c:pt>
                <c:pt idx="17">
                  <c:v>3.4769726092690201</c:v>
                </c:pt>
                <c:pt idx="18">
                  <c:v>3.4733087320490301</c:v>
                </c:pt>
                <c:pt idx="19">
                  <c:v>3.4733087320490301</c:v>
                </c:pt>
                <c:pt idx="20">
                  <c:v>3.4733087320490301</c:v>
                </c:pt>
                <c:pt idx="21">
                  <c:v>3.4733087320490301</c:v>
                </c:pt>
                <c:pt idx="22">
                  <c:v>3.4733087320490301</c:v>
                </c:pt>
                <c:pt idx="23">
                  <c:v>3.4733087320490301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A2-4C40-9F4F-3F3F9092A26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Sheet4!$A$86:$F$86</c:f>
              <c:numCache>
                <c:formatCode>General</c:formatCode>
                <c:ptCount val="6"/>
                <c:pt idx="0">
                  <c:v>0</c:v>
                </c:pt>
                <c:pt idx="1">
                  <c:v>-0.458766612329013</c:v>
                </c:pt>
                <c:pt idx="2">
                  <c:v>-1.0419732784480999</c:v>
                </c:pt>
                <c:pt idx="3">
                  <c:v>-1.7833742572137701</c:v>
                </c:pt>
                <c:pt idx="4">
                  <c:v>-2.72587962151708</c:v>
                </c:pt>
                <c:pt idx="5">
                  <c:v>-3.92403876506103</c:v>
                </c:pt>
              </c:numCache>
            </c:numRef>
          </c:xVal>
          <c:yVal>
            <c:numRef>
              <c:f>Sheet4!$I$86:$N$86</c:f>
              <c:numCache>
                <c:formatCode>General</c:formatCode>
                <c:ptCount val="6"/>
                <c:pt idx="0">
                  <c:v>0</c:v>
                </c:pt>
                <c:pt idx="1">
                  <c:v>-0.101507644260141</c:v>
                </c:pt>
                <c:pt idx="2">
                  <c:v>-0.23054915077697399</c:v>
                </c:pt>
                <c:pt idx="3">
                  <c:v>-0.39459305629269098</c:v>
                </c:pt>
                <c:pt idx="4">
                  <c:v>-0.603133731794951</c:v>
                </c:pt>
                <c:pt idx="5">
                  <c:v>-0.86824088833465196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A2-4C40-9F4F-3F3F9092A26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Sheet4!$A$88:$F$88</c:f>
              <c:numCache>
                <c:formatCode>General</c:formatCode>
                <c:ptCount val="6"/>
                <c:pt idx="0">
                  <c:v>7.6120467488713206E-2</c:v>
                </c:pt>
                <c:pt idx="1">
                  <c:v>-0.32211021106846899</c:v>
                </c:pt>
                <c:pt idx="2">
                  <c:v>-0.82836062281620504</c:v>
                </c:pt>
                <c:pt idx="3">
                  <c:v>-1.47193102860037</c:v>
                </c:pt>
                <c:pt idx="4">
                  <c:v>-2.2900693601255</c:v>
                </c:pt>
                <c:pt idx="5">
                  <c:v>-3.3301270189221901</c:v>
                </c:pt>
              </c:numCache>
            </c:numRef>
          </c:xVal>
          <c:yVal>
            <c:numRef>
              <c:f>Sheet4!$I$88:$N$88</c:f>
              <c:numCache>
                <c:formatCode>General</c:formatCode>
                <c:ptCount val="6"/>
                <c:pt idx="0">
                  <c:v>4.2244787357936901E-2</c:v>
                </c:pt>
                <c:pt idx="1">
                  <c:v>0.32958548411077099</c:v>
                </c:pt>
                <c:pt idx="2">
                  <c:v>0.694867100710573</c:v>
                </c:pt>
                <c:pt idx="3">
                  <c:v>1.1592310454410999</c:v>
                </c:pt>
                <c:pt idx="4">
                  <c:v>1.7495533156196701</c:v>
                </c:pt>
                <c:pt idx="5">
                  <c:v>2.4999999999999898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A2-4C40-9F4F-3F3F9092A26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Sheet4!$A$96:$F$96</c:f>
              <c:numCache>
                <c:formatCode>General</c:formatCode>
                <c:ptCount val="6"/>
                <c:pt idx="0">
                  <c:v>6.4799999999999898</c:v>
                </c:pt>
                <c:pt idx="1">
                  <c:v>6.5908992359383598</c:v>
                </c:pt>
                <c:pt idx="2">
                  <c:v>6.7318797953963099</c:v>
                </c:pt>
                <c:pt idx="3">
                  <c:v>6.9111012118190596</c:v>
                </c:pt>
                <c:pt idx="4">
                  <c:v>7.1389362851658698</c:v>
                </c:pt>
                <c:pt idx="5">
                  <c:v>7.4285714285714199</c:v>
                </c:pt>
              </c:numCache>
            </c:numRef>
          </c:xVal>
          <c:yVal>
            <c:numRef>
              <c:f>Sheet4!$I$96:$N$96</c:f>
              <c:numCache>
                <c:formatCode>General</c:formatCode>
                <c:ptCount val="6"/>
                <c:pt idx="0">
                  <c:v>0</c:v>
                </c:pt>
                <c:pt idx="1">
                  <c:v>0.58455922557874695</c:v>
                </c:pt>
                <c:pt idx="2">
                  <c:v>1.3276796444082599</c:v>
                </c:pt>
                <c:pt idx="3">
                  <c:v>2.2723708454317801</c:v>
                </c:pt>
                <c:pt idx="4">
                  <c:v>3.4733087320490301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A2-4C40-9F4F-3F3F9092A26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Sheet4!$A$79:$F$79</c:f>
              <c:numCache>
                <c:formatCode>General</c:formatCode>
                <c:ptCount val="6"/>
                <c:pt idx="0">
                  <c:v>2.9599999999999902</c:v>
                </c:pt>
                <c:pt idx="1">
                  <c:v>3.1817984718767298</c:v>
                </c:pt>
                <c:pt idx="2">
                  <c:v>3.4637595907926202</c:v>
                </c:pt>
                <c:pt idx="3">
                  <c:v>3.8222024236381098</c:v>
                </c:pt>
                <c:pt idx="4">
                  <c:v>4.2778725703317404</c:v>
                </c:pt>
                <c:pt idx="5">
                  <c:v>4.8571428571428497</c:v>
                </c:pt>
              </c:numCache>
            </c:numRef>
          </c:xVal>
          <c:yVal>
            <c:numRef>
              <c:f>Sheet4!$I$79:$N$79</c:f>
              <c:numCache>
                <c:formatCode>General</c:formatCode>
                <c:ptCount val="6"/>
                <c:pt idx="0">
                  <c:v>0</c:v>
                </c:pt>
                <c:pt idx="1">
                  <c:v>-0.58455922557874695</c:v>
                </c:pt>
                <c:pt idx="2">
                  <c:v>-1.3276796444082599</c:v>
                </c:pt>
                <c:pt idx="3">
                  <c:v>-2.2723708454317801</c:v>
                </c:pt>
                <c:pt idx="4">
                  <c:v>-3.4733087320490301</c:v>
                </c:pt>
                <c:pt idx="5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AA2-4C40-9F4F-3F3F9092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34048"/>
        <c:axId val="1214648608"/>
      </c:scatterChart>
      <c:valAx>
        <c:axId val="121463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48608"/>
        <c:crosses val="autoZero"/>
        <c:crossBetween val="midCat"/>
      </c:valAx>
      <c:valAx>
        <c:axId val="12146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3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85725</xdr:colOff>
      <xdr:row>1</xdr:row>
      <xdr:rowOff>176212</xdr:rowOff>
    </xdr:from>
    <xdr:to>
      <xdr:col>42</xdr:col>
      <xdr:colOff>257175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1B253-A0D7-4EF9-848A-7D67EE0F9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171450</xdr:colOff>
      <xdr:row>17</xdr:row>
      <xdr:rowOff>90487</xdr:rowOff>
    </xdr:from>
    <xdr:to>
      <xdr:col>43</xdr:col>
      <xdr:colOff>28575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BE97B-DF5F-4E4D-8439-FDBB1DE9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161925</xdr:colOff>
      <xdr:row>32</xdr:row>
      <xdr:rowOff>90487</xdr:rowOff>
    </xdr:from>
    <xdr:to>
      <xdr:col>43</xdr:col>
      <xdr:colOff>19050</xdr:colOff>
      <xdr:row>46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A97BA-B57C-4773-86DA-F3739911A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200025</xdr:colOff>
      <xdr:row>47</xdr:row>
      <xdr:rowOff>71437</xdr:rowOff>
    </xdr:from>
    <xdr:to>
      <xdr:col>43</xdr:col>
      <xdr:colOff>57150</xdr:colOff>
      <xdr:row>61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DA32D-EA34-4D3D-B837-B48C92AF0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85725</xdr:colOff>
      <xdr:row>20</xdr:row>
      <xdr:rowOff>128587</xdr:rowOff>
    </xdr:from>
    <xdr:to>
      <xdr:col>49</xdr:col>
      <xdr:colOff>257175</xdr:colOff>
      <xdr:row>35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8C4D0-F332-43EF-A0CA-8681402A0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66675</xdr:colOff>
      <xdr:row>5</xdr:row>
      <xdr:rowOff>138112</xdr:rowOff>
    </xdr:from>
    <xdr:to>
      <xdr:col>48</xdr:col>
      <xdr:colOff>238125</xdr:colOff>
      <xdr:row>20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9B982-15E4-406C-8E17-9EAA69978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57150</xdr:colOff>
      <xdr:row>0</xdr:row>
      <xdr:rowOff>0</xdr:rowOff>
    </xdr:from>
    <xdr:to>
      <xdr:col>61</xdr:col>
      <xdr:colOff>57150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F02D3-1305-4AF6-BFA0-B1D2B841C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66675</xdr:colOff>
      <xdr:row>14</xdr:row>
      <xdr:rowOff>161925</xdr:rowOff>
    </xdr:from>
    <xdr:to>
      <xdr:col>61</xdr:col>
      <xdr:colOff>66675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5BF266-809B-4982-BDA9-62F69A36B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263338</xdr:colOff>
      <xdr:row>73</xdr:row>
      <xdr:rowOff>169208</xdr:rowOff>
    </xdr:from>
    <xdr:to>
      <xdr:col>28</xdr:col>
      <xdr:colOff>218514</xdr:colOff>
      <xdr:row>88</xdr:row>
      <xdr:rowOff>54908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EC606-A1A5-4FC7-900C-086BA7EFB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104775</xdr:colOff>
      <xdr:row>2</xdr:row>
      <xdr:rowOff>147637</xdr:rowOff>
    </xdr:from>
    <xdr:to>
      <xdr:col>55</xdr:col>
      <xdr:colOff>276225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218B9-AE8E-47D3-99C3-DD45ABE77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123825</xdr:colOff>
      <xdr:row>23</xdr:row>
      <xdr:rowOff>119062</xdr:rowOff>
    </xdr:from>
    <xdr:to>
      <xdr:col>51</xdr:col>
      <xdr:colOff>38100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CC981-4BDA-4E3F-AF85-8DE05FDC0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114300</xdr:colOff>
      <xdr:row>23</xdr:row>
      <xdr:rowOff>138112</xdr:rowOff>
    </xdr:from>
    <xdr:to>
      <xdr:col>65</xdr:col>
      <xdr:colOff>28575</xdr:colOff>
      <xdr:row>38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18F89-E2A7-4042-95B0-47472C415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295275</xdr:colOff>
      <xdr:row>43</xdr:row>
      <xdr:rowOff>33337</xdr:rowOff>
    </xdr:from>
    <xdr:to>
      <xdr:col>57</xdr:col>
      <xdr:colOff>161925</xdr:colOff>
      <xdr:row>57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D61F0D-A039-47F5-B1F3-FDE8ACBE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276224</xdr:colOff>
      <xdr:row>60</xdr:row>
      <xdr:rowOff>185736</xdr:rowOff>
    </xdr:from>
    <xdr:to>
      <xdr:col>57</xdr:col>
      <xdr:colOff>266699</xdr:colOff>
      <xdr:row>77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82B81A-D071-4869-B4F0-04688D0FC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81</xdr:row>
      <xdr:rowOff>0</xdr:rowOff>
    </xdr:from>
    <xdr:to>
      <xdr:col>57</xdr:col>
      <xdr:colOff>304800</xdr:colOff>
      <xdr:row>97</xdr:row>
      <xdr:rowOff>128589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B9405E-37E9-4771-ADD6-15C183B3B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0</xdr:colOff>
      <xdr:row>81</xdr:row>
      <xdr:rowOff>0</xdr:rowOff>
    </xdr:from>
    <xdr:to>
      <xdr:col>78</xdr:col>
      <xdr:colOff>304800</xdr:colOff>
      <xdr:row>97</xdr:row>
      <xdr:rowOff>128589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A8E689-AEB4-49DB-87F3-FDF578B15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157162</xdr:rowOff>
    </xdr:from>
    <xdr:to>
      <xdr:col>31</xdr:col>
      <xdr:colOff>219075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47E0A-53DF-465C-9314-256FD2053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95B2-C569-4216-8DCB-D62F53A1EFE9}">
  <dimension ref="A1:BO186"/>
  <sheetViews>
    <sheetView zoomScaleNormal="100" workbookViewId="0">
      <selection activeCell="J88" sqref="J88"/>
    </sheetView>
  </sheetViews>
  <sheetFormatPr defaultColWidth="4.7109375" defaultRowHeight="15" x14ac:dyDescent="0.25"/>
  <cols>
    <col min="20" max="21" width="5.5703125" customWidth="1"/>
  </cols>
  <sheetData>
    <row r="1" spans="1:44" x14ac:dyDescent="0.25">
      <c r="A1" t="s">
        <v>0</v>
      </c>
    </row>
    <row r="2" spans="1:44" x14ac:dyDescent="0.25">
      <c r="A2" t="s">
        <v>1</v>
      </c>
    </row>
    <row r="3" spans="1:44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Y3">
        <v>1</v>
      </c>
      <c r="Z3">
        <v>2</v>
      </c>
      <c r="AA3">
        <v>3</v>
      </c>
      <c r="AB3">
        <v>4</v>
      </c>
      <c r="AC3">
        <v>5</v>
      </c>
      <c r="AD3">
        <v>6</v>
      </c>
      <c r="AE3">
        <v>7</v>
      </c>
      <c r="AF3">
        <v>8</v>
      </c>
      <c r="AG3">
        <v>9</v>
      </c>
      <c r="AH3">
        <v>10</v>
      </c>
      <c r="AI3">
        <v>11</v>
      </c>
      <c r="AJ3">
        <v>12</v>
      </c>
      <c r="AK3">
        <v>13</v>
      </c>
      <c r="AL3">
        <v>14</v>
      </c>
      <c r="AM3">
        <v>15</v>
      </c>
      <c r="AN3">
        <v>16</v>
      </c>
      <c r="AO3">
        <v>17</v>
      </c>
      <c r="AP3">
        <v>18</v>
      </c>
      <c r="AQ3">
        <v>19</v>
      </c>
      <c r="AR3">
        <v>20</v>
      </c>
    </row>
    <row r="4" spans="1:44" x14ac:dyDescent="0.25">
      <c r="A4">
        <v>1</v>
      </c>
      <c r="B4">
        <v>10</v>
      </c>
      <c r="C4">
        <v>9</v>
      </c>
      <c r="D4">
        <v>8</v>
      </c>
      <c r="E4">
        <v>7</v>
      </c>
      <c r="F4">
        <v>5</v>
      </c>
      <c r="G4">
        <v>2</v>
      </c>
      <c r="H4">
        <v>0</v>
      </c>
      <c r="I4">
        <v>-1</v>
      </c>
      <c r="J4">
        <v>-2</v>
      </c>
      <c r="K4">
        <v>-4</v>
      </c>
      <c r="L4">
        <v>-2</v>
      </c>
      <c r="M4">
        <v>-1</v>
      </c>
      <c r="N4">
        <v>0</v>
      </c>
      <c r="O4">
        <v>2</v>
      </c>
      <c r="P4">
        <v>3</v>
      </c>
      <c r="Q4">
        <v>5</v>
      </c>
      <c r="R4">
        <v>7</v>
      </c>
      <c r="S4">
        <v>8</v>
      </c>
      <c r="T4">
        <v>9</v>
      </c>
      <c r="U4">
        <v>10</v>
      </c>
      <c r="X4">
        <v>1</v>
      </c>
      <c r="Y4">
        <v>0</v>
      </c>
      <c r="Z4">
        <v>-5</v>
      </c>
      <c r="AA4">
        <v>-5</v>
      </c>
      <c r="AB4">
        <v>-5</v>
      </c>
      <c r="AC4">
        <v>-5</v>
      </c>
      <c r="AD4">
        <v>-5</v>
      </c>
      <c r="AE4">
        <v>-4</v>
      </c>
      <c r="AF4">
        <v>-3</v>
      </c>
      <c r="AG4">
        <v>-1</v>
      </c>
      <c r="AH4">
        <v>0</v>
      </c>
      <c r="AI4">
        <v>1</v>
      </c>
      <c r="AJ4">
        <v>3</v>
      </c>
      <c r="AK4">
        <v>4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0</v>
      </c>
    </row>
    <row r="5" spans="1:44" x14ac:dyDescent="0.25">
      <c r="A5">
        <v>2</v>
      </c>
      <c r="B5">
        <v>10</v>
      </c>
      <c r="U5">
        <v>10</v>
      </c>
      <c r="X5">
        <v>2</v>
      </c>
      <c r="Y5">
        <f>-5*(X5-1)/19</f>
        <v>-0.26315789473684209</v>
      </c>
      <c r="AR5">
        <f>5*(X5-1)/19</f>
        <v>0.26315789473684209</v>
      </c>
    </row>
    <row r="6" spans="1:44" x14ac:dyDescent="0.25">
      <c r="A6">
        <v>3</v>
      </c>
      <c r="B6">
        <v>10</v>
      </c>
      <c r="U6">
        <v>10</v>
      </c>
      <c r="X6">
        <v>3</v>
      </c>
      <c r="Y6">
        <f t="shared" ref="Y6:Y23" si="0">-5*(X6-1)/19</f>
        <v>-0.52631578947368418</v>
      </c>
      <c r="AR6">
        <f t="shared" ref="AR6:AR23" si="1">5*(X6-1)/19</f>
        <v>0.52631578947368418</v>
      </c>
    </row>
    <row r="7" spans="1:44" x14ac:dyDescent="0.25">
      <c r="A7">
        <v>4</v>
      </c>
      <c r="B7">
        <v>10</v>
      </c>
      <c r="U7">
        <v>10</v>
      </c>
      <c r="X7">
        <v>4</v>
      </c>
      <c r="Y7">
        <f t="shared" si="0"/>
        <v>-0.78947368421052633</v>
      </c>
      <c r="AR7">
        <f t="shared" si="1"/>
        <v>0.78947368421052633</v>
      </c>
    </row>
    <row r="8" spans="1:44" x14ac:dyDescent="0.25">
      <c r="A8">
        <v>5</v>
      </c>
      <c r="B8">
        <v>10</v>
      </c>
      <c r="U8">
        <v>10</v>
      </c>
      <c r="X8">
        <v>5</v>
      </c>
      <c r="Y8">
        <f t="shared" si="0"/>
        <v>-1.0526315789473684</v>
      </c>
      <c r="AR8">
        <f t="shared" si="1"/>
        <v>1.0526315789473684</v>
      </c>
    </row>
    <row r="9" spans="1:44" x14ac:dyDescent="0.25">
      <c r="A9">
        <v>6</v>
      </c>
      <c r="B9">
        <v>10</v>
      </c>
      <c r="U9">
        <v>10</v>
      </c>
      <c r="X9">
        <v>6</v>
      </c>
      <c r="Y9">
        <f t="shared" si="0"/>
        <v>-1.3157894736842106</v>
      </c>
      <c r="AR9">
        <f t="shared" si="1"/>
        <v>1.3157894736842106</v>
      </c>
    </row>
    <row r="10" spans="1:44" x14ac:dyDescent="0.25">
      <c r="A10">
        <v>7</v>
      </c>
      <c r="B10">
        <v>10</v>
      </c>
      <c r="U10">
        <v>10</v>
      </c>
      <c r="X10">
        <v>7</v>
      </c>
      <c r="Y10">
        <f t="shared" si="0"/>
        <v>-1.5789473684210527</v>
      </c>
      <c r="AR10">
        <f t="shared" si="1"/>
        <v>1.5789473684210527</v>
      </c>
    </row>
    <row r="11" spans="1:44" x14ac:dyDescent="0.25">
      <c r="A11">
        <v>8</v>
      </c>
      <c r="B11">
        <v>10</v>
      </c>
      <c r="U11">
        <v>10</v>
      </c>
      <c r="X11">
        <v>8</v>
      </c>
      <c r="Y11">
        <f t="shared" si="0"/>
        <v>-1.8421052631578947</v>
      </c>
      <c r="AR11">
        <f t="shared" si="1"/>
        <v>1.8421052631578947</v>
      </c>
    </row>
    <row r="12" spans="1:44" x14ac:dyDescent="0.25">
      <c r="A12">
        <v>9</v>
      </c>
      <c r="B12">
        <v>10</v>
      </c>
      <c r="U12">
        <v>10</v>
      </c>
      <c r="X12">
        <v>9</v>
      </c>
      <c r="Y12">
        <f t="shared" si="0"/>
        <v>-2.1052631578947367</v>
      </c>
      <c r="AR12">
        <f t="shared" si="1"/>
        <v>2.1052631578947367</v>
      </c>
    </row>
    <row r="13" spans="1:44" x14ac:dyDescent="0.25">
      <c r="A13">
        <v>10</v>
      </c>
      <c r="B13">
        <v>10</v>
      </c>
      <c r="U13">
        <v>10</v>
      </c>
      <c r="X13">
        <v>10</v>
      </c>
      <c r="Y13">
        <f t="shared" si="0"/>
        <v>-2.3684210526315788</v>
      </c>
      <c r="AR13">
        <f t="shared" si="1"/>
        <v>2.3684210526315788</v>
      </c>
    </row>
    <row r="14" spans="1:44" x14ac:dyDescent="0.25">
      <c r="A14">
        <v>11</v>
      </c>
      <c r="B14">
        <v>10</v>
      </c>
      <c r="U14">
        <v>10</v>
      </c>
      <c r="X14">
        <v>11</v>
      </c>
      <c r="Y14">
        <f t="shared" si="0"/>
        <v>-2.6315789473684212</v>
      </c>
      <c r="AR14">
        <f t="shared" si="1"/>
        <v>2.6315789473684212</v>
      </c>
    </row>
    <row r="15" spans="1:44" x14ac:dyDescent="0.25">
      <c r="A15">
        <v>12</v>
      </c>
      <c r="B15">
        <v>10</v>
      </c>
      <c r="U15">
        <v>10</v>
      </c>
      <c r="X15">
        <v>12</v>
      </c>
      <c r="Y15">
        <f t="shared" si="0"/>
        <v>-2.8947368421052633</v>
      </c>
      <c r="AR15">
        <f t="shared" si="1"/>
        <v>2.8947368421052633</v>
      </c>
    </row>
    <row r="16" spans="1:44" x14ac:dyDescent="0.25">
      <c r="A16">
        <v>13</v>
      </c>
      <c r="B16">
        <v>10</v>
      </c>
      <c r="U16">
        <v>10</v>
      </c>
      <c r="X16">
        <v>13</v>
      </c>
      <c r="Y16">
        <f t="shared" si="0"/>
        <v>-3.1578947368421053</v>
      </c>
      <c r="AR16">
        <f t="shared" si="1"/>
        <v>3.1578947368421053</v>
      </c>
    </row>
    <row r="17" spans="1:45" x14ac:dyDescent="0.25">
      <c r="A17">
        <v>14</v>
      </c>
      <c r="B17">
        <v>10</v>
      </c>
      <c r="U17">
        <v>10</v>
      </c>
      <c r="X17">
        <v>14</v>
      </c>
      <c r="Y17">
        <f t="shared" si="0"/>
        <v>-3.4210526315789473</v>
      </c>
      <c r="AR17">
        <f t="shared" si="1"/>
        <v>3.4210526315789473</v>
      </c>
    </row>
    <row r="18" spans="1:45" x14ac:dyDescent="0.25">
      <c r="A18">
        <v>15</v>
      </c>
      <c r="B18">
        <v>10</v>
      </c>
      <c r="U18">
        <v>10</v>
      </c>
      <c r="X18">
        <v>15</v>
      </c>
      <c r="Y18">
        <f t="shared" si="0"/>
        <v>-3.6842105263157894</v>
      </c>
      <c r="AR18">
        <f t="shared" si="1"/>
        <v>3.6842105263157894</v>
      </c>
    </row>
    <row r="19" spans="1:45" x14ac:dyDescent="0.25">
      <c r="A19">
        <v>16</v>
      </c>
      <c r="B19">
        <v>10</v>
      </c>
      <c r="U19">
        <v>10</v>
      </c>
      <c r="X19">
        <v>16</v>
      </c>
      <c r="Y19">
        <f t="shared" si="0"/>
        <v>-3.9473684210526314</v>
      </c>
      <c r="AR19">
        <f t="shared" si="1"/>
        <v>3.9473684210526314</v>
      </c>
    </row>
    <row r="20" spans="1:45" x14ac:dyDescent="0.25">
      <c r="A20">
        <v>17</v>
      </c>
      <c r="B20">
        <v>10</v>
      </c>
      <c r="U20">
        <v>10</v>
      </c>
      <c r="X20">
        <v>17</v>
      </c>
      <c r="Y20">
        <f t="shared" si="0"/>
        <v>-4.2105263157894735</v>
      </c>
      <c r="AR20">
        <f t="shared" si="1"/>
        <v>4.2105263157894735</v>
      </c>
    </row>
    <row r="21" spans="1:45" x14ac:dyDescent="0.25">
      <c r="A21">
        <v>18</v>
      </c>
      <c r="B21">
        <v>10</v>
      </c>
      <c r="U21">
        <v>10</v>
      </c>
      <c r="X21">
        <v>18</v>
      </c>
      <c r="Y21">
        <f t="shared" si="0"/>
        <v>-4.4736842105263159</v>
      </c>
      <c r="AR21">
        <f t="shared" si="1"/>
        <v>4.4736842105263159</v>
      </c>
    </row>
    <row r="22" spans="1:45" x14ac:dyDescent="0.25">
      <c r="A22">
        <v>19</v>
      </c>
      <c r="B22">
        <v>10</v>
      </c>
      <c r="U22">
        <v>10</v>
      </c>
      <c r="X22">
        <v>19</v>
      </c>
      <c r="Y22">
        <f t="shared" si="0"/>
        <v>-4.7368421052631575</v>
      </c>
      <c r="AR22">
        <f t="shared" si="1"/>
        <v>4.7368421052631575</v>
      </c>
    </row>
    <row r="23" spans="1:45" x14ac:dyDescent="0.25">
      <c r="A23">
        <v>20</v>
      </c>
      <c r="B23">
        <v>10</v>
      </c>
      <c r="C23">
        <v>9</v>
      </c>
      <c r="D23">
        <v>8</v>
      </c>
      <c r="E23">
        <v>7</v>
      </c>
      <c r="F23">
        <v>5</v>
      </c>
      <c r="G23">
        <v>4</v>
      </c>
      <c r="H23">
        <v>3</v>
      </c>
      <c r="I23">
        <v>2</v>
      </c>
      <c r="J23">
        <v>1</v>
      </c>
      <c r="K23">
        <v>0</v>
      </c>
      <c r="L23">
        <v>1</v>
      </c>
      <c r="M23">
        <v>2</v>
      </c>
      <c r="N23">
        <v>3</v>
      </c>
      <c r="O23">
        <v>4</v>
      </c>
      <c r="P23">
        <v>4.5</v>
      </c>
      <c r="Q23">
        <v>5</v>
      </c>
      <c r="R23">
        <v>7</v>
      </c>
      <c r="S23">
        <v>8</v>
      </c>
      <c r="T23">
        <v>9</v>
      </c>
      <c r="U23">
        <v>10</v>
      </c>
      <c r="X23">
        <v>20</v>
      </c>
      <c r="Y23">
        <f t="shared" si="0"/>
        <v>-5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-0.04</v>
      </c>
      <c r="AG23">
        <v>-0.12</v>
      </c>
      <c r="AH23">
        <v>0</v>
      </c>
      <c r="AI23">
        <v>-0.12</v>
      </c>
      <c r="AJ23">
        <v>-0.05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f t="shared" si="1"/>
        <v>5</v>
      </c>
    </row>
    <row r="25" spans="1:45" x14ac:dyDescent="0.25">
      <c r="A25" t="s">
        <v>2</v>
      </c>
      <c r="X25" t="s">
        <v>3</v>
      </c>
    </row>
    <row r="26" spans="1:45" x14ac:dyDescent="0.25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Y26">
        <v>1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J26">
        <v>12</v>
      </c>
      <c r="AK26">
        <v>13</v>
      </c>
      <c r="AL26">
        <v>14</v>
      </c>
      <c r="AM26">
        <v>15</v>
      </c>
      <c r="AN26">
        <v>16</v>
      </c>
      <c r="AO26">
        <v>17</v>
      </c>
      <c r="AP26">
        <v>18</v>
      </c>
      <c r="AQ26">
        <v>19</v>
      </c>
    </row>
    <row r="27" spans="1:45" x14ac:dyDescent="0.25">
      <c r="A27">
        <v>1</v>
      </c>
      <c r="B27">
        <f>B5-B4</f>
        <v>0</v>
      </c>
      <c r="C27">
        <f t="shared" ref="C27:U27" si="2">C4-B4</f>
        <v>-1</v>
      </c>
      <c r="D27">
        <f t="shared" si="2"/>
        <v>-1</v>
      </c>
      <c r="E27">
        <f t="shared" si="2"/>
        <v>-1</v>
      </c>
      <c r="F27">
        <f t="shared" si="2"/>
        <v>-2</v>
      </c>
      <c r="G27">
        <f t="shared" si="2"/>
        <v>-3</v>
      </c>
      <c r="H27">
        <f t="shared" si="2"/>
        <v>-2</v>
      </c>
      <c r="I27">
        <f t="shared" si="2"/>
        <v>-1</v>
      </c>
      <c r="J27">
        <f t="shared" si="2"/>
        <v>-1</v>
      </c>
      <c r="K27">
        <f t="shared" si="2"/>
        <v>-2</v>
      </c>
      <c r="L27">
        <f t="shared" si="2"/>
        <v>2</v>
      </c>
      <c r="M27">
        <f t="shared" si="2"/>
        <v>1</v>
      </c>
      <c r="N27">
        <f t="shared" si="2"/>
        <v>1</v>
      </c>
      <c r="O27">
        <f t="shared" si="2"/>
        <v>2</v>
      </c>
      <c r="P27">
        <f t="shared" si="2"/>
        <v>1</v>
      </c>
      <c r="Q27">
        <f t="shared" si="2"/>
        <v>2</v>
      </c>
      <c r="R27">
        <f t="shared" si="2"/>
        <v>2</v>
      </c>
      <c r="S27">
        <f t="shared" si="2"/>
        <v>1</v>
      </c>
      <c r="T27">
        <f t="shared" si="2"/>
        <v>1</v>
      </c>
      <c r="U27">
        <f t="shared" si="2"/>
        <v>1</v>
      </c>
      <c r="V27">
        <f>U5-U4</f>
        <v>0</v>
      </c>
      <c r="X27">
        <v>1</v>
      </c>
      <c r="Y27">
        <f>Y5-Y4</f>
        <v>-0.26315789473684209</v>
      </c>
      <c r="Z27">
        <f t="shared" ref="Z27:AR27" si="3">Z4-Y4</f>
        <v>-5</v>
      </c>
      <c r="AA27">
        <f t="shared" si="3"/>
        <v>0</v>
      </c>
      <c r="AB27">
        <f t="shared" si="3"/>
        <v>0</v>
      </c>
      <c r="AC27">
        <f t="shared" si="3"/>
        <v>0</v>
      </c>
      <c r="AD27">
        <f t="shared" si="3"/>
        <v>0</v>
      </c>
      <c r="AE27">
        <f t="shared" si="3"/>
        <v>1</v>
      </c>
      <c r="AF27">
        <f t="shared" si="3"/>
        <v>1</v>
      </c>
      <c r="AG27">
        <f t="shared" si="3"/>
        <v>2</v>
      </c>
      <c r="AH27">
        <f t="shared" si="3"/>
        <v>1</v>
      </c>
      <c r="AI27">
        <f t="shared" si="3"/>
        <v>1</v>
      </c>
      <c r="AJ27">
        <f t="shared" si="3"/>
        <v>2</v>
      </c>
      <c r="AK27">
        <f t="shared" si="3"/>
        <v>1</v>
      </c>
      <c r="AL27">
        <f t="shared" si="3"/>
        <v>1</v>
      </c>
      <c r="AM27">
        <f t="shared" si="3"/>
        <v>0</v>
      </c>
      <c r="AN27">
        <f t="shared" si="3"/>
        <v>0</v>
      </c>
      <c r="AO27">
        <f t="shared" si="3"/>
        <v>0</v>
      </c>
      <c r="AP27">
        <f t="shared" si="3"/>
        <v>0</v>
      </c>
      <c r="AQ27">
        <f t="shared" si="3"/>
        <v>0</v>
      </c>
      <c r="AR27">
        <f t="shared" si="3"/>
        <v>-5</v>
      </c>
      <c r="AS27">
        <f>AR5-AR4</f>
        <v>0.26315789473684209</v>
      </c>
    </row>
    <row r="28" spans="1:45" x14ac:dyDescent="0.25">
      <c r="A28">
        <v>2</v>
      </c>
      <c r="B28">
        <f t="shared" ref="B28:B45" si="4">B6-B5</f>
        <v>0</v>
      </c>
      <c r="V28">
        <f t="shared" ref="V28:V45" si="5">U6-U5</f>
        <v>0</v>
      </c>
      <c r="X28">
        <v>2</v>
      </c>
      <c r="Y28">
        <f t="shared" ref="Y28:Y45" si="6">Y6-Y5</f>
        <v>-0.26315789473684209</v>
      </c>
      <c r="AS28">
        <f t="shared" ref="AS28:AS45" si="7">AR6-AR5</f>
        <v>0.26315789473684209</v>
      </c>
    </row>
    <row r="29" spans="1:45" x14ac:dyDescent="0.25">
      <c r="A29">
        <v>3</v>
      </c>
      <c r="B29">
        <f t="shared" si="4"/>
        <v>0</v>
      </c>
      <c r="V29">
        <f t="shared" si="5"/>
        <v>0</v>
      </c>
      <c r="X29">
        <v>3</v>
      </c>
      <c r="Y29">
        <f t="shared" si="6"/>
        <v>-0.26315789473684215</v>
      </c>
      <c r="AS29">
        <f t="shared" si="7"/>
        <v>0.26315789473684215</v>
      </c>
    </row>
    <row r="30" spans="1:45" x14ac:dyDescent="0.25">
      <c r="A30">
        <v>4</v>
      </c>
      <c r="B30">
        <f t="shared" si="4"/>
        <v>0</v>
      </c>
      <c r="V30">
        <f t="shared" si="5"/>
        <v>0</v>
      </c>
      <c r="X30">
        <v>4</v>
      </c>
      <c r="Y30">
        <f t="shared" si="6"/>
        <v>-0.26315789473684204</v>
      </c>
      <c r="AS30">
        <f t="shared" si="7"/>
        <v>0.26315789473684204</v>
      </c>
    </row>
    <row r="31" spans="1:45" x14ac:dyDescent="0.25">
      <c r="A31">
        <v>5</v>
      </c>
      <c r="B31">
        <f t="shared" si="4"/>
        <v>0</v>
      </c>
      <c r="V31">
        <f t="shared" si="5"/>
        <v>0</v>
      </c>
      <c r="X31">
        <v>5</v>
      </c>
      <c r="Y31">
        <f t="shared" si="6"/>
        <v>-0.26315789473684226</v>
      </c>
      <c r="AS31">
        <f t="shared" si="7"/>
        <v>0.26315789473684226</v>
      </c>
    </row>
    <row r="32" spans="1:45" x14ac:dyDescent="0.25">
      <c r="A32">
        <v>6</v>
      </c>
      <c r="B32">
        <f t="shared" si="4"/>
        <v>0</v>
      </c>
      <c r="V32">
        <f t="shared" si="5"/>
        <v>0</v>
      </c>
      <c r="X32">
        <v>6</v>
      </c>
      <c r="Y32">
        <f t="shared" si="6"/>
        <v>-0.26315789473684204</v>
      </c>
      <c r="AS32">
        <f t="shared" si="7"/>
        <v>0.26315789473684204</v>
      </c>
    </row>
    <row r="33" spans="1:45" x14ac:dyDescent="0.25">
      <c r="A33">
        <v>7</v>
      </c>
      <c r="B33">
        <f t="shared" si="4"/>
        <v>0</v>
      </c>
      <c r="V33">
        <f t="shared" si="5"/>
        <v>0</v>
      </c>
      <c r="X33">
        <v>7</v>
      </c>
      <c r="Y33">
        <f t="shared" si="6"/>
        <v>-0.26315789473684204</v>
      </c>
      <c r="AS33">
        <f t="shared" si="7"/>
        <v>0.26315789473684204</v>
      </c>
    </row>
    <row r="34" spans="1:45" x14ac:dyDescent="0.25">
      <c r="A34">
        <v>8</v>
      </c>
      <c r="B34">
        <f t="shared" si="4"/>
        <v>0</v>
      </c>
      <c r="V34">
        <f t="shared" si="5"/>
        <v>0</v>
      </c>
      <c r="X34">
        <v>8</v>
      </c>
      <c r="Y34">
        <f t="shared" si="6"/>
        <v>-0.26315789473684204</v>
      </c>
      <c r="AS34">
        <f t="shared" si="7"/>
        <v>0.26315789473684204</v>
      </c>
    </row>
    <row r="35" spans="1:45" x14ac:dyDescent="0.25">
      <c r="A35">
        <v>9</v>
      </c>
      <c r="B35">
        <f t="shared" si="4"/>
        <v>0</v>
      </c>
      <c r="V35">
        <f t="shared" si="5"/>
        <v>0</v>
      </c>
      <c r="X35">
        <v>9</v>
      </c>
      <c r="Y35">
        <f t="shared" si="6"/>
        <v>-0.26315789473684204</v>
      </c>
      <c r="AS35">
        <f t="shared" si="7"/>
        <v>0.26315789473684204</v>
      </c>
    </row>
    <row r="36" spans="1:45" x14ac:dyDescent="0.25">
      <c r="A36">
        <v>10</v>
      </c>
      <c r="B36">
        <f t="shared" si="4"/>
        <v>0</v>
      </c>
      <c r="V36">
        <f t="shared" si="5"/>
        <v>0</v>
      </c>
      <c r="X36">
        <v>10</v>
      </c>
      <c r="Y36">
        <f t="shared" si="6"/>
        <v>-0.26315789473684248</v>
      </c>
      <c r="AS36">
        <f t="shared" si="7"/>
        <v>0.26315789473684248</v>
      </c>
    </row>
    <row r="37" spans="1:45" x14ac:dyDescent="0.25">
      <c r="A37">
        <v>11</v>
      </c>
      <c r="B37">
        <f t="shared" si="4"/>
        <v>0</v>
      </c>
      <c r="V37">
        <f t="shared" si="5"/>
        <v>0</v>
      </c>
      <c r="X37">
        <v>11</v>
      </c>
      <c r="Y37">
        <f t="shared" si="6"/>
        <v>-0.26315789473684204</v>
      </c>
      <c r="AS37">
        <f t="shared" si="7"/>
        <v>0.26315789473684204</v>
      </c>
    </row>
    <row r="38" spans="1:45" x14ac:dyDescent="0.25">
      <c r="A38">
        <v>12</v>
      </c>
      <c r="B38">
        <f t="shared" si="4"/>
        <v>0</v>
      </c>
      <c r="V38">
        <f t="shared" si="5"/>
        <v>0</v>
      </c>
      <c r="X38">
        <v>12</v>
      </c>
      <c r="Y38">
        <f t="shared" si="6"/>
        <v>-0.26315789473684204</v>
      </c>
      <c r="AS38">
        <f t="shared" si="7"/>
        <v>0.26315789473684204</v>
      </c>
    </row>
    <row r="39" spans="1:45" x14ac:dyDescent="0.25">
      <c r="A39">
        <v>13</v>
      </c>
      <c r="B39">
        <f t="shared" si="4"/>
        <v>0</v>
      </c>
      <c r="V39">
        <f t="shared" si="5"/>
        <v>0</v>
      </c>
      <c r="X39">
        <v>13</v>
      </c>
      <c r="Y39">
        <f t="shared" si="6"/>
        <v>-0.26315789473684204</v>
      </c>
      <c r="AS39">
        <f t="shared" si="7"/>
        <v>0.26315789473684204</v>
      </c>
    </row>
    <row r="40" spans="1:45" x14ac:dyDescent="0.25">
      <c r="A40">
        <v>14</v>
      </c>
      <c r="B40">
        <f t="shared" si="4"/>
        <v>0</v>
      </c>
      <c r="V40">
        <f t="shared" si="5"/>
        <v>0</v>
      </c>
      <c r="X40">
        <v>14</v>
      </c>
      <c r="Y40">
        <f t="shared" si="6"/>
        <v>-0.26315789473684204</v>
      </c>
      <c r="AS40">
        <f t="shared" si="7"/>
        <v>0.26315789473684204</v>
      </c>
    </row>
    <row r="41" spans="1:45" x14ac:dyDescent="0.25">
      <c r="A41">
        <v>15</v>
      </c>
      <c r="B41">
        <f t="shared" si="4"/>
        <v>0</v>
      </c>
      <c r="V41">
        <f t="shared" si="5"/>
        <v>0</v>
      </c>
      <c r="X41">
        <v>15</v>
      </c>
      <c r="Y41">
        <f t="shared" si="6"/>
        <v>-0.26315789473684204</v>
      </c>
      <c r="AS41">
        <f t="shared" si="7"/>
        <v>0.26315789473684204</v>
      </c>
    </row>
    <row r="42" spans="1:45" x14ac:dyDescent="0.25">
      <c r="A42">
        <v>16</v>
      </c>
      <c r="B42">
        <f t="shared" si="4"/>
        <v>0</v>
      </c>
      <c r="V42">
        <f t="shared" si="5"/>
        <v>0</v>
      </c>
      <c r="X42">
        <v>16</v>
      </c>
      <c r="Y42">
        <f t="shared" si="6"/>
        <v>-0.26315789473684204</v>
      </c>
      <c r="AS42">
        <f t="shared" si="7"/>
        <v>0.26315789473684204</v>
      </c>
    </row>
    <row r="43" spans="1:45" x14ac:dyDescent="0.25">
      <c r="A43">
        <v>17</v>
      </c>
      <c r="B43">
        <f t="shared" si="4"/>
        <v>0</v>
      </c>
      <c r="V43">
        <f t="shared" si="5"/>
        <v>0</v>
      </c>
      <c r="X43">
        <v>17</v>
      </c>
      <c r="Y43">
        <f t="shared" si="6"/>
        <v>-0.26315789473684248</v>
      </c>
      <c r="AS43">
        <f t="shared" si="7"/>
        <v>0.26315789473684248</v>
      </c>
    </row>
    <row r="44" spans="1:45" x14ac:dyDescent="0.25">
      <c r="A44">
        <v>18</v>
      </c>
      <c r="B44">
        <f t="shared" si="4"/>
        <v>0</v>
      </c>
      <c r="V44">
        <f t="shared" si="5"/>
        <v>0</v>
      </c>
      <c r="X44">
        <v>18</v>
      </c>
      <c r="Y44">
        <f t="shared" si="6"/>
        <v>-0.26315789473684159</v>
      </c>
      <c r="AS44">
        <f t="shared" si="7"/>
        <v>0.26315789473684159</v>
      </c>
    </row>
    <row r="45" spans="1:45" x14ac:dyDescent="0.25">
      <c r="A45">
        <v>19</v>
      </c>
      <c r="B45">
        <f t="shared" si="4"/>
        <v>0</v>
      </c>
      <c r="C45">
        <f t="shared" ref="C45:U45" si="8">C23-B23</f>
        <v>-1</v>
      </c>
      <c r="D45">
        <f t="shared" si="8"/>
        <v>-1</v>
      </c>
      <c r="E45">
        <f t="shared" si="8"/>
        <v>-1</v>
      </c>
      <c r="F45">
        <f t="shared" si="8"/>
        <v>-2</v>
      </c>
      <c r="G45">
        <f t="shared" si="8"/>
        <v>-1</v>
      </c>
      <c r="H45">
        <f t="shared" si="8"/>
        <v>-1</v>
      </c>
      <c r="I45">
        <f t="shared" si="8"/>
        <v>-1</v>
      </c>
      <c r="J45">
        <f t="shared" si="8"/>
        <v>-1</v>
      </c>
      <c r="K45">
        <f t="shared" si="8"/>
        <v>-1</v>
      </c>
      <c r="L45">
        <f t="shared" si="8"/>
        <v>1</v>
      </c>
      <c r="M45">
        <f t="shared" si="8"/>
        <v>1</v>
      </c>
      <c r="N45">
        <f t="shared" si="8"/>
        <v>1</v>
      </c>
      <c r="O45">
        <f t="shared" si="8"/>
        <v>1</v>
      </c>
      <c r="P45">
        <f t="shared" si="8"/>
        <v>0.5</v>
      </c>
      <c r="Q45">
        <f t="shared" si="8"/>
        <v>0.5</v>
      </c>
      <c r="R45">
        <f t="shared" si="8"/>
        <v>2</v>
      </c>
      <c r="S45">
        <f t="shared" si="8"/>
        <v>1</v>
      </c>
      <c r="T45">
        <f t="shared" si="8"/>
        <v>1</v>
      </c>
      <c r="U45">
        <f t="shared" si="8"/>
        <v>1</v>
      </c>
      <c r="V45">
        <f t="shared" si="5"/>
        <v>0</v>
      </c>
      <c r="X45">
        <v>19</v>
      </c>
      <c r="Y45">
        <f t="shared" si="6"/>
        <v>-0.26315789473684248</v>
      </c>
      <c r="Z45">
        <f t="shared" ref="Z45:AR45" si="9">Z23-Y23</f>
        <v>5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-0.04</v>
      </c>
      <c r="AG45">
        <f t="shared" si="9"/>
        <v>-7.9999999999999988E-2</v>
      </c>
      <c r="AH45">
        <f t="shared" si="9"/>
        <v>0.12</v>
      </c>
      <c r="AI45">
        <f t="shared" si="9"/>
        <v>-0.12</v>
      </c>
      <c r="AJ45">
        <f t="shared" si="9"/>
        <v>6.9999999999999993E-2</v>
      </c>
      <c r="AK45">
        <f t="shared" si="9"/>
        <v>0.05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5</v>
      </c>
      <c r="AS45">
        <f t="shared" si="7"/>
        <v>0.26315789473684248</v>
      </c>
    </row>
    <row r="47" spans="1:45" x14ac:dyDescent="0.25">
      <c r="A47" t="s">
        <v>4</v>
      </c>
      <c r="X47" t="s">
        <v>5</v>
      </c>
    </row>
    <row r="48" spans="1:45" x14ac:dyDescent="0.25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Y48">
        <v>1</v>
      </c>
      <c r="Z48">
        <v>2</v>
      </c>
      <c r="AA48">
        <v>3</v>
      </c>
      <c r="AB48">
        <v>4</v>
      </c>
      <c r="AC48">
        <v>5</v>
      </c>
      <c r="AD48">
        <v>6</v>
      </c>
      <c r="AE48">
        <v>7</v>
      </c>
      <c r="AF48">
        <v>8</v>
      </c>
      <c r="AG48">
        <v>9</v>
      </c>
      <c r="AH48">
        <v>10</v>
      </c>
      <c r="AI48">
        <v>11</v>
      </c>
      <c r="AJ48">
        <v>12</v>
      </c>
      <c r="AK48">
        <v>13</v>
      </c>
      <c r="AL48">
        <v>14</v>
      </c>
      <c r="AM48">
        <v>15</v>
      </c>
      <c r="AN48">
        <v>16</v>
      </c>
      <c r="AO48">
        <v>17</v>
      </c>
      <c r="AP48">
        <v>18</v>
      </c>
      <c r="AQ48">
        <v>19</v>
      </c>
    </row>
    <row r="49" spans="1:45" x14ac:dyDescent="0.25">
      <c r="A49">
        <v>1</v>
      </c>
      <c r="B49">
        <f t="shared" ref="B49:V49" si="10">SQRT(B27^2+Y27^2)</f>
        <v>0.26315789473684209</v>
      </c>
      <c r="C49">
        <f t="shared" si="10"/>
        <v>5.0990195135927845</v>
      </c>
      <c r="D49">
        <f t="shared" si="10"/>
        <v>1</v>
      </c>
      <c r="E49">
        <f t="shared" si="10"/>
        <v>1</v>
      </c>
      <c r="F49">
        <f t="shared" si="10"/>
        <v>2</v>
      </c>
      <c r="G49">
        <f t="shared" si="10"/>
        <v>3</v>
      </c>
      <c r="H49">
        <f t="shared" si="10"/>
        <v>2.2360679774997898</v>
      </c>
      <c r="I49">
        <f t="shared" si="10"/>
        <v>1.4142135623730951</v>
      </c>
      <c r="J49">
        <f t="shared" si="10"/>
        <v>2.2360679774997898</v>
      </c>
      <c r="K49">
        <f t="shared" si="10"/>
        <v>2.2360679774997898</v>
      </c>
      <c r="L49">
        <f t="shared" si="10"/>
        <v>2.2360679774997898</v>
      </c>
      <c r="M49">
        <f t="shared" si="10"/>
        <v>2.2360679774997898</v>
      </c>
      <c r="N49">
        <f t="shared" si="10"/>
        <v>1.4142135623730951</v>
      </c>
      <c r="O49">
        <f t="shared" si="10"/>
        <v>2.2360679774997898</v>
      </c>
      <c r="P49">
        <f t="shared" si="10"/>
        <v>1</v>
      </c>
      <c r="Q49">
        <f t="shared" si="10"/>
        <v>2</v>
      </c>
      <c r="R49">
        <f t="shared" si="10"/>
        <v>2</v>
      </c>
      <c r="S49">
        <f t="shared" si="10"/>
        <v>1</v>
      </c>
      <c r="T49">
        <f t="shared" si="10"/>
        <v>1</v>
      </c>
      <c r="U49">
        <f t="shared" si="10"/>
        <v>5.0990195135927845</v>
      </c>
      <c r="V49">
        <f t="shared" si="10"/>
        <v>0.26315789473684209</v>
      </c>
      <c r="X49">
        <v>1</v>
      </c>
      <c r="Y49">
        <f t="shared" ref="Y49:Y65" si="11">Y50+B49</f>
        <v>5.0000000000000018</v>
      </c>
      <c r="Z49">
        <f>C49</f>
        <v>5.0990195135927845</v>
      </c>
      <c r="AA49">
        <f t="shared" ref="AA49:AR49" si="12">Z49+D49</f>
        <v>6.0990195135927845</v>
      </c>
      <c r="AB49">
        <f t="shared" si="12"/>
        <v>7.0990195135927845</v>
      </c>
      <c r="AC49">
        <f t="shared" si="12"/>
        <v>9.0990195135927845</v>
      </c>
      <c r="AD49">
        <f t="shared" si="12"/>
        <v>12.099019513592784</v>
      </c>
      <c r="AE49">
        <f t="shared" si="12"/>
        <v>14.335087491092574</v>
      </c>
      <c r="AF49">
        <f t="shared" si="12"/>
        <v>15.74930105346567</v>
      </c>
      <c r="AG49">
        <f t="shared" si="12"/>
        <v>17.985369030965458</v>
      </c>
      <c r="AH49">
        <f t="shared" si="12"/>
        <v>20.221437008465248</v>
      </c>
      <c r="AI49">
        <f t="shared" si="12"/>
        <v>22.457504985965038</v>
      </c>
      <c r="AJ49">
        <f t="shared" si="12"/>
        <v>24.693572963464828</v>
      </c>
      <c r="AK49">
        <f t="shared" si="12"/>
        <v>26.107786525837923</v>
      </c>
      <c r="AL49">
        <f t="shared" si="12"/>
        <v>28.343854503337713</v>
      </c>
      <c r="AM49">
        <f t="shared" si="12"/>
        <v>29.343854503337713</v>
      </c>
      <c r="AN49">
        <f t="shared" si="12"/>
        <v>31.343854503337713</v>
      </c>
      <c r="AO49">
        <f t="shared" si="12"/>
        <v>33.34385450333771</v>
      </c>
      <c r="AP49">
        <f t="shared" si="12"/>
        <v>34.34385450333771</v>
      </c>
      <c r="AQ49">
        <f t="shared" si="12"/>
        <v>35.34385450333771</v>
      </c>
      <c r="AR49">
        <f t="shared" si="12"/>
        <v>40.442874016930496</v>
      </c>
      <c r="AS49">
        <f t="shared" ref="AS49:AS65" si="13">AS50+V49</f>
        <v>5.0000000000000018</v>
      </c>
    </row>
    <row r="50" spans="1:45" x14ac:dyDescent="0.25">
      <c r="A50">
        <v>2</v>
      </c>
      <c r="B50">
        <f t="shared" ref="B50:B66" si="14">SQRT(B28^2+Y28^2)</f>
        <v>0.26315789473684209</v>
      </c>
      <c r="V50">
        <f t="shared" ref="V50:V67" si="15">SQRT(V28^2+AS28^2)</f>
        <v>0.26315789473684209</v>
      </c>
      <c r="X50">
        <v>2</v>
      </c>
      <c r="Y50">
        <f t="shared" si="11"/>
        <v>4.7368421052631593</v>
      </c>
      <c r="AS50">
        <f t="shared" si="13"/>
        <v>4.7368421052631593</v>
      </c>
    </row>
    <row r="51" spans="1:45" x14ac:dyDescent="0.25">
      <c r="A51">
        <v>3</v>
      </c>
      <c r="B51">
        <f t="shared" si="14"/>
        <v>0.26315789473684215</v>
      </c>
      <c r="V51">
        <f t="shared" si="15"/>
        <v>0.26315789473684215</v>
      </c>
      <c r="X51">
        <v>3</v>
      </c>
      <c r="Y51">
        <f t="shared" si="11"/>
        <v>4.4736842105263168</v>
      </c>
      <c r="AS51">
        <f t="shared" si="13"/>
        <v>4.4736842105263168</v>
      </c>
    </row>
    <row r="52" spans="1:45" x14ac:dyDescent="0.25">
      <c r="A52">
        <v>4</v>
      </c>
      <c r="B52">
        <f t="shared" si="14"/>
        <v>0.26315789473684204</v>
      </c>
      <c r="V52">
        <f t="shared" si="15"/>
        <v>0.26315789473684204</v>
      </c>
      <c r="X52">
        <v>4</v>
      </c>
      <c r="Y52">
        <f t="shared" si="11"/>
        <v>4.2105263157894743</v>
      </c>
      <c r="AS52">
        <f t="shared" si="13"/>
        <v>4.2105263157894743</v>
      </c>
    </row>
    <row r="53" spans="1:45" x14ac:dyDescent="0.25">
      <c r="A53">
        <v>5</v>
      </c>
      <c r="B53">
        <f t="shared" si="14"/>
        <v>0.26315789473684226</v>
      </c>
      <c r="V53">
        <f t="shared" si="15"/>
        <v>0.26315789473684226</v>
      </c>
      <c r="X53">
        <v>5</v>
      </c>
      <c r="Y53">
        <f t="shared" si="11"/>
        <v>3.9473684210526319</v>
      </c>
      <c r="AS53">
        <f t="shared" si="13"/>
        <v>3.9473684210526319</v>
      </c>
    </row>
    <row r="54" spans="1:45" x14ac:dyDescent="0.25">
      <c r="A54">
        <v>6</v>
      </c>
      <c r="B54">
        <f t="shared" si="14"/>
        <v>0.26315789473684204</v>
      </c>
      <c r="V54">
        <f t="shared" si="15"/>
        <v>0.26315789473684204</v>
      </c>
      <c r="X54">
        <v>6</v>
      </c>
      <c r="Y54">
        <f t="shared" si="11"/>
        <v>3.6842105263157894</v>
      </c>
      <c r="AS54">
        <f t="shared" si="13"/>
        <v>3.6842105263157894</v>
      </c>
    </row>
    <row r="55" spans="1:45" x14ac:dyDescent="0.25">
      <c r="A55">
        <v>7</v>
      </c>
      <c r="B55">
        <f t="shared" si="14"/>
        <v>0.26315789473684204</v>
      </c>
      <c r="V55">
        <f t="shared" si="15"/>
        <v>0.26315789473684204</v>
      </c>
      <c r="X55">
        <v>7</v>
      </c>
      <c r="Y55">
        <f t="shared" si="11"/>
        <v>3.4210526315789473</v>
      </c>
      <c r="AS55">
        <f t="shared" si="13"/>
        <v>3.4210526315789473</v>
      </c>
    </row>
    <row r="56" spans="1:45" x14ac:dyDescent="0.25">
      <c r="A56">
        <v>8</v>
      </c>
      <c r="B56">
        <f t="shared" si="14"/>
        <v>0.26315789473684204</v>
      </c>
      <c r="V56">
        <f t="shared" si="15"/>
        <v>0.26315789473684204</v>
      </c>
      <c r="X56">
        <v>8</v>
      </c>
      <c r="Y56">
        <f t="shared" si="11"/>
        <v>3.1578947368421053</v>
      </c>
      <c r="AS56">
        <f t="shared" si="13"/>
        <v>3.1578947368421053</v>
      </c>
    </row>
    <row r="57" spans="1:45" x14ac:dyDescent="0.25">
      <c r="A57">
        <v>9</v>
      </c>
      <c r="B57">
        <f t="shared" si="14"/>
        <v>0.26315789473684204</v>
      </c>
      <c r="V57">
        <f t="shared" si="15"/>
        <v>0.26315789473684204</v>
      </c>
      <c r="X57">
        <v>9</v>
      </c>
      <c r="Y57">
        <f t="shared" si="11"/>
        <v>2.8947368421052633</v>
      </c>
      <c r="AS57">
        <f t="shared" si="13"/>
        <v>2.8947368421052633</v>
      </c>
    </row>
    <row r="58" spans="1:45" x14ac:dyDescent="0.25">
      <c r="A58">
        <v>10</v>
      </c>
      <c r="B58">
        <f t="shared" si="14"/>
        <v>0.26315789473684248</v>
      </c>
      <c r="V58">
        <f t="shared" si="15"/>
        <v>0.26315789473684248</v>
      </c>
      <c r="X58">
        <v>10</v>
      </c>
      <c r="Y58">
        <f t="shared" si="11"/>
        <v>2.6315789473684212</v>
      </c>
      <c r="AS58">
        <f t="shared" si="13"/>
        <v>2.6315789473684212</v>
      </c>
    </row>
    <row r="59" spans="1:45" x14ac:dyDescent="0.25">
      <c r="A59">
        <v>11</v>
      </c>
      <c r="B59">
        <f t="shared" si="14"/>
        <v>0.26315789473684204</v>
      </c>
      <c r="V59">
        <f t="shared" si="15"/>
        <v>0.26315789473684204</v>
      </c>
      <c r="X59">
        <v>11</v>
      </c>
      <c r="Y59">
        <f t="shared" si="11"/>
        <v>2.3684210526315788</v>
      </c>
      <c r="AS59">
        <f t="shared" si="13"/>
        <v>2.3684210526315788</v>
      </c>
    </row>
    <row r="60" spans="1:45" x14ac:dyDescent="0.25">
      <c r="A60">
        <v>12</v>
      </c>
      <c r="B60">
        <f t="shared" si="14"/>
        <v>0.26315789473684204</v>
      </c>
      <c r="V60">
        <f t="shared" si="15"/>
        <v>0.26315789473684204</v>
      </c>
      <c r="X60">
        <v>12</v>
      </c>
      <c r="Y60">
        <f t="shared" si="11"/>
        <v>2.1052631578947367</v>
      </c>
      <c r="AS60">
        <f t="shared" si="13"/>
        <v>2.1052631578947367</v>
      </c>
    </row>
    <row r="61" spans="1:45" x14ac:dyDescent="0.25">
      <c r="A61">
        <v>13</v>
      </c>
      <c r="B61">
        <f t="shared" si="14"/>
        <v>0.26315789473684204</v>
      </c>
      <c r="V61">
        <f t="shared" si="15"/>
        <v>0.26315789473684204</v>
      </c>
      <c r="X61">
        <v>13</v>
      </c>
      <c r="Y61">
        <f t="shared" si="11"/>
        <v>1.8421052631578947</v>
      </c>
      <c r="AS61">
        <f t="shared" si="13"/>
        <v>1.8421052631578947</v>
      </c>
    </row>
    <row r="62" spans="1:45" x14ac:dyDescent="0.25">
      <c r="A62">
        <v>14</v>
      </c>
      <c r="B62">
        <f t="shared" si="14"/>
        <v>0.26315789473684204</v>
      </c>
      <c r="V62">
        <f t="shared" si="15"/>
        <v>0.26315789473684204</v>
      </c>
      <c r="X62">
        <v>14</v>
      </c>
      <c r="Y62">
        <f t="shared" si="11"/>
        <v>1.5789473684210527</v>
      </c>
      <c r="AS62">
        <f t="shared" si="13"/>
        <v>1.5789473684210527</v>
      </c>
    </row>
    <row r="63" spans="1:45" x14ac:dyDescent="0.25">
      <c r="A63">
        <v>15</v>
      </c>
      <c r="B63">
        <f t="shared" si="14"/>
        <v>0.26315789473684204</v>
      </c>
      <c r="V63">
        <f t="shared" si="15"/>
        <v>0.26315789473684204</v>
      </c>
      <c r="X63">
        <v>15</v>
      </c>
      <c r="Y63">
        <f t="shared" si="11"/>
        <v>1.3157894736842106</v>
      </c>
      <c r="AS63">
        <f t="shared" si="13"/>
        <v>1.3157894736842106</v>
      </c>
    </row>
    <row r="64" spans="1:45" x14ac:dyDescent="0.25">
      <c r="A64">
        <v>16</v>
      </c>
      <c r="B64">
        <f t="shared" si="14"/>
        <v>0.26315789473684204</v>
      </c>
      <c r="V64">
        <f t="shared" si="15"/>
        <v>0.26315789473684204</v>
      </c>
      <c r="X64">
        <v>16</v>
      </c>
      <c r="Y64">
        <f t="shared" si="11"/>
        <v>1.0526315789473686</v>
      </c>
      <c r="AS64">
        <f t="shared" si="13"/>
        <v>1.0526315789473686</v>
      </c>
    </row>
    <row r="65" spans="1:45" x14ac:dyDescent="0.25">
      <c r="A65">
        <v>17</v>
      </c>
      <c r="B65">
        <f t="shared" si="14"/>
        <v>0.26315789473684248</v>
      </c>
      <c r="V65">
        <f t="shared" si="15"/>
        <v>0.26315789473684248</v>
      </c>
      <c r="X65">
        <v>17</v>
      </c>
      <c r="Y65">
        <f t="shared" si="11"/>
        <v>0.78947368421052655</v>
      </c>
      <c r="AS65">
        <f t="shared" si="13"/>
        <v>0.78947368421052655</v>
      </c>
    </row>
    <row r="66" spans="1:45" x14ac:dyDescent="0.25">
      <c r="A66">
        <v>18</v>
      </c>
      <c r="B66">
        <f t="shared" si="14"/>
        <v>0.26315789473684159</v>
      </c>
      <c r="V66">
        <f t="shared" si="15"/>
        <v>0.26315789473684159</v>
      </c>
      <c r="X66">
        <v>18</v>
      </c>
      <c r="Y66">
        <f>Y67+B66</f>
        <v>0.52631578947368407</v>
      </c>
      <c r="AS66">
        <f>AS67+V66</f>
        <v>0.52631578947368407</v>
      </c>
    </row>
    <row r="67" spans="1:45" x14ac:dyDescent="0.25">
      <c r="A67">
        <v>19</v>
      </c>
      <c r="B67">
        <f t="shared" ref="B67:U67" si="16">SQRT(B45^2+Y45^2)</f>
        <v>0.26315789473684248</v>
      </c>
      <c r="C67">
        <f t="shared" si="16"/>
        <v>5.0990195135927845</v>
      </c>
      <c r="D67">
        <f t="shared" si="16"/>
        <v>1</v>
      </c>
      <c r="E67">
        <f t="shared" si="16"/>
        <v>1</v>
      </c>
      <c r="F67">
        <f t="shared" si="16"/>
        <v>2</v>
      </c>
      <c r="G67">
        <f t="shared" si="16"/>
        <v>1</v>
      </c>
      <c r="H67">
        <f t="shared" si="16"/>
        <v>1</v>
      </c>
      <c r="I67">
        <f t="shared" si="16"/>
        <v>1.0007996802557444</v>
      </c>
      <c r="J67">
        <f t="shared" si="16"/>
        <v>1.0031948963187562</v>
      </c>
      <c r="K67">
        <f t="shared" si="16"/>
        <v>1.0071742649611337</v>
      </c>
      <c r="L67">
        <f t="shared" si="16"/>
        <v>1.0071742649611337</v>
      </c>
      <c r="M67">
        <f t="shared" si="16"/>
        <v>1.0024470060806208</v>
      </c>
      <c r="N67">
        <f t="shared" si="16"/>
        <v>1.0012492197250393</v>
      </c>
      <c r="O67">
        <f t="shared" si="16"/>
        <v>1</v>
      </c>
      <c r="P67">
        <f t="shared" si="16"/>
        <v>0.5</v>
      </c>
      <c r="Q67">
        <f t="shared" si="16"/>
        <v>0.5</v>
      </c>
      <c r="R67">
        <f t="shared" si="16"/>
        <v>2</v>
      </c>
      <c r="S67">
        <f t="shared" si="16"/>
        <v>1</v>
      </c>
      <c r="T67">
        <f t="shared" si="16"/>
        <v>1</v>
      </c>
      <c r="U67">
        <f t="shared" si="16"/>
        <v>5.0990195135927845</v>
      </c>
      <c r="V67">
        <f t="shared" si="15"/>
        <v>0.26315789473684248</v>
      </c>
      <c r="X67">
        <v>19</v>
      </c>
      <c r="Y67">
        <f>B67</f>
        <v>0.26315789473684248</v>
      </c>
      <c r="Z67">
        <f>C67</f>
        <v>5.0990195135927845</v>
      </c>
      <c r="AA67">
        <f t="shared" ref="AA67:AR67" si="17">Z67+D67</f>
        <v>6.0990195135927845</v>
      </c>
      <c r="AB67">
        <f t="shared" si="17"/>
        <v>7.0990195135927845</v>
      </c>
      <c r="AC67">
        <f t="shared" si="17"/>
        <v>9.0990195135927845</v>
      </c>
      <c r="AD67">
        <f t="shared" si="17"/>
        <v>10.099019513592784</v>
      </c>
      <c r="AE67">
        <f t="shared" si="17"/>
        <v>11.099019513592784</v>
      </c>
      <c r="AF67">
        <f t="shared" si="17"/>
        <v>12.099819193848528</v>
      </c>
      <c r="AG67">
        <f t="shared" si="17"/>
        <v>13.103014090167285</v>
      </c>
      <c r="AH67">
        <f t="shared" si="17"/>
        <v>14.110188355128418</v>
      </c>
      <c r="AI67">
        <f t="shared" si="17"/>
        <v>15.117362620089551</v>
      </c>
      <c r="AJ67">
        <f t="shared" si="17"/>
        <v>16.119809626170174</v>
      </c>
      <c r="AK67">
        <f t="shared" si="17"/>
        <v>17.121058845895213</v>
      </c>
      <c r="AL67">
        <f t="shared" si="17"/>
        <v>18.121058845895213</v>
      </c>
      <c r="AM67">
        <f t="shared" si="17"/>
        <v>18.621058845895213</v>
      </c>
      <c r="AN67">
        <f t="shared" si="17"/>
        <v>19.121058845895213</v>
      </c>
      <c r="AO67">
        <f t="shared" si="17"/>
        <v>21.121058845895213</v>
      </c>
      <c r="AP67">
        <f t="shared" si="17"/>
        <v>22.121058845895213</v>
      </c>
      <c r="AQ67">
        <f t="shared" si="17"/>
        <v>23.121058845895213</v>
      </c>
      <c r="AR67">
        <f t="shared" si="17"/>
        <v>28.220078359487999</v>
      </c>
      <c r="AS67">
        <f>V67</f>
        <v>0.26315789473684248</v>
      </c>
    </row>
    <row r="70" spans="1:45" x14ac:dyDescent="0.25">
      <c r="A70" t="s">
        <v>6</v>
      </c>
      <c r="X70" t="s">
        <v>7</v>
      </c>
    </row>
    <row r="71" spans="1:45" x14ac:dyDescent="0.25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16</v>
      </c>
      <c r="R71">
        <v>17</v>
      </c>
      <c r="S71">
        <v>18</v>
      </c>
      <c r="T71">
        <v>19</v>
      </c>
      <c r="U71">
        <v>20</v>
      </c>
      <c r="Y71">
        <v>1</v>
      </c>
      <c r="Z71">
        <v>2</v>
      </c>
      <c r="AA71">
        <v>3</v>
      </c>
      <c r="AB71">
        <v>4</v>
      </c>
      <c r="AC71">
        <v>5</v>
      </c>
      <c r="AD71">
        <v>6</v>
      </c>
      <c r="AE71">
        <v>7</v>
      </c>
      <c r="AF71">
        <v>8</v>
      </c>
      <c r="AG71">
        <v>9</v>
      </c>
      <c r="AH71">
        <v>10</v>
      </c>
      <c r="AI71">
        <v>11</v>
      </c>
      <c r="AJ71">
        <v>12</v>
      </c>
      <c r="AK71">
        <v>13</v>
      </c>
      <c r="AL71">
        <v>14</v>
      </c>
      <c r="AM71">
        <v>15</v>
      </c>
      <c r="AN71">
        <v>16</v>
      </c>
      <c r="AO71">
        <v>17</v>
      </c>
      <c r="AP71">
        <v>18</v>
      </c>
      <c r="AQ71">
        <v>19</v>
      </c>
      <c r="AR71">
        <v>20</v>
      </c>
    </row>
    <row r="72" spans="1:45" x14ac:dyDescent="0.25">
      <c r="A72">
        <v>1</v>
      </c>
      <c r="B72">
        <v>0</v>
      </c>
      <c r="C72">
        <f t="shared" ref="C72:U72" si="18">Z49/$AR$49</f>
        <v>0.12607955387785238</v>
      </c>
      <c r="D72">
        <f t="shared" si="18"/>
        <v>0.15080578870432323</v>
      </c>
      <c r="E72">
        <f t="shared" si="18"/>
        <v>0.17553202353079408</v>
      </c>
      <c r="F72">
        <f t="shared" si="18"/>
        <v>0.22498449318373578</v>
      </c>
      <c r="G72">
        <f t="shared" si="18"/>
        <v>0.29916319766314836</v>
      </c>
      <c r="H72">
        <f t="shared" si="18"/>
        <v>0.35445273956275991</v>
      </c>
      <c r="I72">
        <f t="shared" si="18"/>
        <v>0.38942091620077696</v>
      </c>
      <c r="J72">
        <f t="shared" si="18"/>
        <v>0.44471045810038845</v>
      </c>
      <c r="K72">
        <f t="shared" si="18"/>
        <v>0.5</v>
      </c>
      <c r="L72">
        <f t="shared" si="18"/>
        <v>0.55528954189961155</v>
      </c>
      <c r="M72">
        <f t="shared" si="18"/>
        <v>0.6105790837992231</v>
      </c>
      <c r="N72">
        <f t="shared" si="18"/>
        <v>0.6455472604372402</v>
      </c>
      <c r="O72">
        <f t="shared" si="18"/>
        <v>0.70083680233685164</v>
      </c>
      <c r="P72">
        <f t="shared" si="18"/>
        <v>0.7255630371633226</v>
      </c>
      <c r="Q72">
        <f t="shared" si="18"/>
        <v>0.7750155068162643</v>
      </c>
      <c r="R72">
        <f t="shared" si="18"/>
        <v>0.82446797646920589</v>
      </c>
      <c r="S72">
        <f t="shared" si="18"/>
        <v>0.84919421129567674</v>
      </c>
      <c r="T72">
        <f t="shared" si="18"/>
        <v>0.87392044612214759</v>
      </c>
      <c r="U72">
        <f t="shared" si="18"/>
        <v>1</v>
      </c>
      <c r="V72" s="1">
        <v>1</v>
      </c>
      <c r="W72" s="1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</row>
    <row r="73" spans="1:45" x14ac:dyDescent="0.25">
      <c r="A73">
        <v>2</v>
      </c>
      <c r="B73">
        <v>0</v>
      </c>
      <c r="U73">
        <v>1</v>
      </c>
      <c r="V73" s="1">
        <v>0.81931235453574058</v>
      </c>
      <c r="W73" s="1">
        <v>0.87392044612214759</v>
      </c>
      <c r="X73">
        <v>2</v>
      </c>
      <c r="Y73">
        <f>Y50/$Y$49</f>
        <v>0.94736842105263153</v>
      </c>
      <c r="AR73">
        <f>AS50/$Y$49</f>
        <v>0.94736842105263153</v>
      </c>
    </row>
    <row r="74" spans="1:45" x14ac:dyDescent="0.25">
      <c r="A74">
        <v>3</v>
      </c>
      <c r="B74">
        <v>0</v>
      </c>
      <c r="U74">
        <v>1</v>
      </c>
      <c r="V74" s="1">
        <v>0.78387659184007163</v>
      </c>
      <c r="W74" s="1">
        <v>0.84919421129567674</v>
      </c>
      <c r="X74">
        <v>3</v>
      </c>
      <c r="Y74">
        <f t="shared" ref="Y74:Y90" si="19">Y51/$Y$49</f>
        <v>0.89473684210526305</v>
      </c>
      <c r="AR74">
        <f t="shared" ref="AR74:AR90" si="20">AS51/$Y$49</f>
        <v>0.89473684210526305</v>
      </c>
    </row>
    <row r="75" spans="1:45" x14ac:dyDescent="0.25">
      <c r="A75">
        <v>4</v>
      </c>
      <c r="B75">
        <v>0</v>
      </c>
      <c r="U75">
        <v>1</v>
      </c>
      <c r="V75" s="1">
        <v>0.74844082914440269</v>
      </c>
      <c r="W75" s="1">
        <v>0.82446797646920589</v>
      </c>
      <c r="X75">
        <v>4</v>
      </c>
      <c r="Y75">
        <f t="shared" si="19"/>
        <v>0.84210526315789458</v>
      </c>
      <c r="AR75">
        <f t="shared" si="20"/>
        <v>0.84210526315789458</v>
      </c>
    </row>
    <row r="76" spans="1:45" x14ac:dyDescent="0.25">
      <c r="A76">
        <v>5</v>
      </c>
      <c r="B76">
        <v>0</v>
      </c>
      <c r="U76">
        <v>1</v>
      </c>
      <c r="V76" s="1">
        <v>0.67756930375306479</v>
      </c>
      <c r="W76" s="1">
        <v>0.7750155068162643</v>
      </c>
      <c r="X76">
        <v>5</v>
      </c>
      <c r="Y76">
        <f t="shared" si="19"/>
        <v>0.78947368421052611</v>
      </c>
      <c r="AR76">
        <f t="shared" si="20"/>
        <v>0.78947368421052611</v>
      </c>
    </row>
    <row r="77" spans="1:45" x14ac:dyDescent="0.25">
      <c r="A77">
        <v>6</v>
      </c>
      <c r="B77">
        <v>0</v>
      </c>
      <c r="U77">
        <v>1</v>
      </c>
      <c r="V77" s="1">
        <v>0.6598514224052302</v>
      </c>
      <c r="W77" s="1">
        <v>0.7255630371633226</v>
      </c>
      <c r="X77">
        <v>6</v>
      </c>
      <c r="Y77">
        <f t="shared" si="19"/>
        <v>0.73684210526315763</v>
      </c>
      <c r="AR77">
        <f t="shared" si="20"/>
        <v>0.73684210526315763</v>
      </c>
    </row>
    <row r="78" spans="1:45" x14ac:dyDescent="0.25">
      <c r="A78">
        <v>7</v>
      </c>
      <c r="B78">
        <v>0</v>
      </c>
      <c r="U78">
        <v>1</v>
      </c>
      <c r="V78" s="1">
        <v>0.64213354105739573</v>
      </c>
      <c r="W78" s="1">
        <v>0.70083680233685164</v>
      </c>
      <c r="X78">
        <v>7</v>
      </c>
      <c r="Y78">
        <f t="shared" si="19"/>
        <v>0.68421052631578927</v>
      </c>
      <c r="AR78">
        <f t="shared" si="20"/>
        <v>0.68421052631578927</v>
      </c>
    </row>
    <row r="79" spans="1:45" x14ac:dyDescent="0.25">
      <c r="A79">
        <v>8</v>
      </c>
      <c r="B79">
        <v>0</v>
      </c>
      <c r="U79">
        <v>1</v>
      </c>
      <c r="V79" s="1">
        <v>0.60669777836172678</v>
      </c>
      <c r="W79" s="1">
        <v>0.6455472604372402</v>
      </c>
      <c r="X79">
        <v>8</v>
      </c>
      <c r="Y79">
        <f t="shared" si="19"/>
        <v>0.6315789473684208</v>
      </c>
      <c r="AR79">
        <f t="shared" si="20"/>
        <v>0.6315789473684208</v>
      </c>
    </row>
    <row r="80" spans="1:45" x14ac:dyDescent="0.25">
      <c r="A80">
        <v>9</v>
      </c>
      <c r="B80">
        <v>0</v>
      </c>
      <c r="U80">
        <v>1</v>
      </c>
      <c r="V80" s="1">
        <v>0.57121774861232655</v>
      </c>
      <c r="W80" s="1">
        <v>0.6105790837992231</v>
      </c>
      <c r="X80">
        <v>9</v>
      </c>
      <c r="Y80">
        <f t="shared" si="19"/>
        <v>0.57894736842105243</v>
      </c>
      <c r="AR80">
        <f t="shared" si="20"/>
        <v>0.57894736842105243</v>
      </c>
    </row>
    <row r="81" spans="1:67" x14ac:dyDescent="0.25">
      <c r="A81">
        <v>10</v>
      </c>
      <c r="B81">
        <v>0</v>
      </c>
      <c r="U81">
        <v>1</v>
      </c>
      <c r="V81" s="1">
        <v>0.53569527438986986</v>
      </c>
      <c r="W81" s="1">
        <v>0.55528954189961155</v>
      </c>
      <c r="X81">
        <v>10</v>
      </c>
      <c r="Y81">
        <f t="shared" si="19"/>
        <v>0.52631578947368407</v>
      </c>
      <c r="AR81">
        <f t="shared" si="20"/>
        <v>0.52631578947368407</v>
      </c>
    </row>
    <row r="82" spans="1:67" x14ac:dyDescent="0.25">
      <c r="A82">
        <v>11</v>
      </c>
      <c r="B82">
        <v>0</v>
      </c>
      <c r="U82">
        <v>1</v>
      </c>
      <c r="V82" s="1">
        <v>0.50000528614352224</v>
      </c>
      <c r="W82" s="1">
        <v>0.5</v>
      </c>
      <c r="X82">
        <v>11</v>
      </c>
      <c r="Y82">
        <f t="shared" si="19"/>
        <v>0.4736842105263156</v>
      </c>
      <c r="AR82">
        <f t="shared" si="20"/>
        <v>0.4736842105263156</v>
      </c>
    </row>
    <row r="83" spans="1:67" x14ac:dyDescent="0.25">
      <c r="A83">
        <v>12</v>
      </c>
      <c r="B83">
        <v>0</v>
      </c>
      <c r="U83">
        <v>1</v>
      </c>
      <c r="V83" s="1">
        <v>0.46431529789717474</v>
      </c>
      <c r="W83" s="1">
        <v>0.44471045810038845</v>
      </c>
      <c r="X83">
        <v>12</v>
      </c>
      <c r="Y83">
        <f t="shared" si="19"/>
        <v>0.42105263157894718</v>
      </c>
      <c r="AR83">
        <f t="shared" si="20"/>
        <v>0.42105263157894718</v>
      </c>
    </row>
    <row r="84" spans="1:67" x14ac:dyDescent="0.25">
      <c r="A84">
        <v>13</v>
      </c>
      <c r="B84">
        <v>0</v>
      </c>
      <c r="U84">
        <v>1</v>
      </c>
      <c r="V84" s="1">
        <v>0.42876632161371708</v>
      </c>
      <c r="W84" s="1">
        <v>0.38942091620077696</v>
      </c>
      <c r="X84">
        <v>13</v>
      </c>
      <c r="Y84">
        <f t="shared" si="19"/>
        <v>0.36842105263157882</v>
      </c>
      <c r="AR84">
        <f t="shared" si="20"/>
        <v>0.36842105263157882</v>
      </c>
    </row>
    <row r="85" spans="1:67" x14ac:dyDescent="0.25">
      <c r="A85">
        <v>14</v>
      </c>
      <c r="B85">
        <v>0</v>
      </c>
      <c r="U85">
        <v>1</v>
      </c>
      <c r="V85" s="1">
        <v>0.39330222163827316</v>
      </c>
      <c r="W85" s="1">
        <v>0.35445273956275991</v>
      </c>
      <c r="X85">
        <v>14</v>
      </c>
      <c r="Y85">
        <f t="shared" si="19"/>
        <v>0.3157894736842104</v>
      </c>
      <c r="AR85">
        <f t="shared" si="20"/>
        <v>0.3157894736842104</v>
      </c>
    </row>
    <row r="86" spans="1:67" x14ac:dyDescent="0.25">
      <c r="A86">
        <v>15</v>
      </c>
      <c r="B86">
        <v>0</v>
      </c>
      <c r="U86">
        <v>1</v>
      </c>
      <c r="V86" s="1">
        <v>0.35786645894260416</v>
      </c>
      <c r="W86" s="1">
        <v>0.29916319766314836</v>
      </c>
      <c r="X86">
        <v>15</v>
      </c>
      <c r="Y86">
        <f t="shared" si="19"/>
        <v>0.26315789473684204</v>
      </c>
      <c r="AR86">
        <f t="shared" si="20"/>
        <v>0.26315789473684204</v>
      </c>
    </row>
    <row r="87" spans="1:67" x14ac:dyDescent="0.25">
      <c r="A87">
        <v>16</v>
      </c>
      <c r="B87">
        <v>0</v>
      </c>
      <c r="U87">
        <v>1</v>
      </c>
      <c r="V87" s="1">
        <v>0.32243069624693521</v>
      </c>
      <c r="W87" s="1">
        <v>0.22498449318373578</v>
      </c>
      <c r="X87">
        <v>16</v>
      </c>
      <c r="Y87">
        <f t="shared" si="19"/>
        <v>0.21052631578947364</v>
      </c>
      <c r="AR87">
        <f t="shared" si="20"/>
        <v>0.21052631578947364</v>
      </c>
    </row>
    <row r="88" spans="1:67" x14ac:dyDescent="0.25">
      <c r="A88">
        <v>17</v>
      </c>
      <c r="B88">
        <v>0</v>
      </c>
      <c r="U88">
        <v>1</v>
      </c>
      <c r="V88" s="1">
        <v>0.25155917085559726</v>
      </c>
      <c r="W88" s="1">
        <v>0.17553202353079408</v>
      </c>
      <c r="X88">
        <v>17</v>
      </c>
      <c r="Y88">
        <f t="shared" si="19"/>
        <v>0.15789473684210525</v>
      </c>
      <c r="AR88">
        <f t="shared" si="20"/>
        <v>0.15789473684210525</v>
      </c>
    </row>
    <row r="89" spans="1:67" x14ac:dyDescent="0.25">
      <c r="A89">
        <v>18</v>
      </c>
      <c r="B89">
        <v>0</v>
      </c>
      <c r="U89">
        <v>1</v>
      </c>
      <c r="V89" s="1">
        <v>0.21612340815992828</v>
      </c>
      <c r="W89" s="1">
        <v>0.15080578870432323</v>
      </c>
      <c r="X89">
        <v>18</v>
      </c>
      <c r="Y89">
        <f t="shared" si="19"/>
        <v>0.10526315789473678</v>
      </c>
      <c r="AR89">
        <f t="shared" si="20"/>
        <v>0.10526315789473678</v>
      </c>
    </row>
    <row r="90" spans="1:67" x14ac:dyDescent="0.25">
      <c r="A90">
        <v>19</v>
      </c>
      <c r="B90">
        <v>0</v>
      </c>
      <c r="U90">
        <v>1</v>
      </c>
      <c r="V90" s="1">
        <v>0.18068764546425933</v>
      </c>
      <c r="W90" s="1">
        <v>0.12607955387785238</v>
      </c>
      <c r="X90">
        <v>19</v>
      </c>
      <c r="Y90">
        <f t="shared" si="19"/>
        <v>5.2631578947368481E-2</v>
      </c>
      <c r="AR90">
        <f t="shared" si="20"/>
        <v>5.2631578947368481E-2</v>
      </c>
    </row>
    <row r="91" spans="1:67" x14ac:dyDescent="0.25">
      <c r="A91">
        <v>20</v>
      </c>
      <c r="B91">
        <v>0</v>
      </c>
      <c r="C91">
        <f t="shared" ref="C91:U91" si="21">Z67/$AR$67</f>
        <v>0.18068764546425933</v>
      </c>
      <c r="D91">
        <f t="shared" si="21"/>
        <v>0.21612340815992828</v>
      </c>
      <c r="E91">
        <f t="shared" si="21"/>
        <v>0.25155917085559726</v>
      </c>
      <c r="F91">
        <f t="shared" si="21"/>
        <v>0.32243069624693521</v>
      </c>
      <c r="G91">
        <f t="shared" si="21"/>
        <v>0.35786645894260416</v>
      </c>
      <c r="H91">
        <f t="shared" si="21"/>
        <v>0.39330222163827316</v>
      </c>
      <c r="I91">
        <f t="shared" si="21"/>
        <v>0.42876632161371708</v>
      </c>
      <c r="J91">
        <f t="shared" si="21"/>
        <v>0.46431529789717474</v>
      </c>
      <c r="K91">
        <f t="shared" si="21"/>
        <v>0.50000528614352224</v>
      </c>
      <c r="L91">
        <f t="shared" si="21"/>
        <v>0.53569527438986986</v>
      </c>
      <c r="M91">
        <f t="shared" si="21"/>
        <v>0.57121774861232655</v>
      </c>
      <c r="N91">
        <f t="shared" si="21"/>
        <v>0.60669777836172678</v>
      </c>
      <c r="O91">
        <f t="shared" si="21"/>
        <v>0.64213354105739573</v>
      </c>
      <c r="P91">
        <f t="shared" si="21"/>
        <v>0.6598514224052302</v>
      </c>
      <c r="Q91">
        <f t="shared" si="21"/>
        <v>0.67756930375306479</v>
      </c>
      <c r="R91">
        <f t="shared" si="21"/>
        <v>0.74844082914440269</v>
      </c>
      <c r="S91">
        <f t="shared" si="21"/>
        <v>0.78387659184007163</v>
      </c>
      <c r="T91">
        <f t="shared" si="21"/>
        <v>0.81931235453574058</v>
      </c>
      <c r="U91">
        <f t="shared" si="21"/>
        <v>1</v>
      </c>
      <c r="V91" s="1">
        <v>0</v>
      </c>
      <c r="W91" s="1">
        <v>0</v>
      </c>
      <c r="X91">
        <v>20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4" spans="1:67" x14ac:dyDescent="0.25">
      <c r="A94" t="s">
        <v>8</v>
      </c>
      <c r="X94" t="s">
        <v>9</v>
      </c>
      <c r="AU94" t="s">
        <v>6</v>
      </c>
    </row>
    <row r="95" spans="1:67" x14ac:dyDescent="0.25">
      <c r="B95">
        <v>1</v>
      </c>
      <c r="C95">
        <v>2</v>
      </c>
      <c r="D95">
        <v>3</v>
      </c>
      <c r="E95">
        <v>4</v>
      </c>
      <c r="F95">
        <v>5</v>
      </c>
      <c r="G95">
        <v>6</v>
      </c>
      <c r="H95">
        <v>7</v>
      </c>
      <c r="I95">
        <v>8</v>
      </c>
      <c r="J95">
        <v>9</v>
      </c>
      <c r="K95">
        <v>10</v>
      </c>
      <c r="L95">
        <v>11</v>
      </c>
      <c r="M95">
        <v>12</v>
      </c>
      <c r="N95">
        <v>13</v>
      </c>
      <c r="O95">
        <v>14</v>
      </c>
      <c r="P95">
        <v>15</v>
      </c>
      <c r="Q95">
        <v>16</v>
      </c>
      <c r="R95">
        <v>17</v>
      </c>
      <c r="S95">
        <v>18</v>
      </c>
      <c r="T95">
        <v>19</v>
      </c>
      <c r="U95">
        <v>20</v>
      </c>
      <c r="Y95">
        <v>1</v>
      </c>
      <c r="Z95">
        <v>2</v>
      </c>
      <c r="AA95">
        <v>3</v>
      </c>
      <c r="AB95">
        <v>4</v>
      </c>
      <c r="AC95">
        <v>5</v>
      </c>
      <c r="AD95">
        <v>6</v>
      </c>
      <c r="AE95">
        <v>7</v>
      </c>
      <c r="AF95">
        <v>8</v>
      </c>
      <c r="AG95">
        <v>9</v>
      </c>
      <c r="AH95">
        <v>10</v>
      </c>
      <c r="AI95">
        <v>11</v>
      </c>
      <c r="AJ95">
        <v>12</v>
      </c>
      <c r="AK95">
        <v>13</v>
      </c>
      <c r="AL95">
        <v>14</v>
      </c>
      <c r="AM95">
        <v>15</v>
      </c>
      <c r="AN95">
        <v>16</v>
      </c>
      <c r="AO95">
        <v>17</v>
      </c>
      <c r="AP95">
        <v>18</v>
      </c>
      <c r="AQ95">
        <v>19</v>
      </c>
      <c r="AR95">
        <v>20</v>
      </c>
      <c r="AV95">
        <v>1</v>
      </c>
      <c r="AW95">
        <v>2</v>
      </c>
      <c r="AX95">
        <v>3</v>
      </c>
      <c r="AY95">
        <v>4</v>
      </c>
      <c r="AZ95">
        <v>5</v>
      </c>
      <c r="BA95">
        <v>6</v>
      </c>
      <c r="BB95">
        <v>7</v>
      </c>
      <c r="BC95">
        <v>8</v>
      </c>
      <c r="BD95">
        <v>9</v>
      </c>
      <c r="BE95">
        <v>10</v>
      </c>
      <c r="BF95">
        <v>11</v>
      </c>
      <c r="BG95">
        <v>12</v>
      </c>
      <c r="BH95">
        <v>13</v>
      </c>
      <c r="BI95">
        <v>14</v>
      </c>
      <c r="BJ95">
        <v>15</v>
      </c>
      <c r="BK95">
        <v>16</v>
      </c>
      <c r="BL95">
        <v>17</v>
      </c>
      <c r="BM95">
        <v>18</v>
      </c>
      <c r="BN95">
        <v>19</v>
      </c>
      <c r="BO95">
        <v>20</v>
      </c>
    </row>
    <row r="96" spans="1:67" x14ac:dyDescent="0.25">
      <c r="A96">
        <v>1</v>
      </c>
      <c r="B96">
        <f>(1-Y$91)*$V72+Y$91*$W72</f>
        <v>1</v>
      </c>
      <c r="C96">
        <f t="shared" ref="C96:U109" si="22">(1-Z$91)*$V72+Z$91*$W72</f>
        <v>1</v>
      </c>
      <c r="D96">
        <f t="shared" si="22"/>
        <v>1</v>
      </c>
      <c r="E96">
        <f t="shared" si="22"/>
        <v>1</v>
      </c>
      <c r="F96">
        <f t="shared" si="22"/>
        <v>1</v>
      </c>
      <c r="G96">
        <f t="shared" si="22"/>
        <v>1</v>
      </c>
      <c r="H96">
        <f t="shared" si="22"/>
        <v>1</v>
      </c>
      <c r="I96">
        <f t="shared" si="22"/>
        <v>1</v>
      </c>
      <c r="J96">
        <f t="shared" si="22"/>
        <v>1</v>
      </c>
      <c r="K96">
        <f t="shared" si="22"/>
        <v>1</v>
      </c>
      <c r="L96">
        <f t="shared" si="22"/>
        <v>1</v>
      </c>
      <c r="M96">
        <f t="shared" si="22"/>
        <v>1</v>
      </c>
      <c r="N96">
        <f t="shared" si="22"/>
        <v>1</v>
      </c>
      <c r="O96">
        <f t="shared" si="22"/>
        <v>1</v>
      </c>
      <c r="P96">
        <f t="shared" si="22"/>
        <v>1</v>
      </c>
      <c r="Q96">
        <f t="shared" si="22"/>
        <v>1</v>
      </c>
      <c r="R96">
        <f t="shared" si="22"/>
        <v>1</v>
      </c>
      <c r="S96">
        <f t="shared" si="22"/>
        <v>1</v>
      </c>
      <c r="T96">
        <f t="shared" si="22"/>
        <v>1</v>
      </c>
      <c r="U96">
        <f t="shared" si="22"/>
        <v>1</v>
      </c>
      <c r="X96">
        <v>1</v>
      </c>
      <c r="Y96">
        <f>1-($W72-$V72)*(Y$72-Y$91)</f>
        <v>1</v>
      </c>
      <c r="Z96">
        <f t="shared" ref="Z96:AR110" si="23">1-($W72-$V72)*(Z$72-Z$91)</f>
        <v>1</v>
      </c>
      <c r="AA96">
        <f t="shared" si="23"/>
        <v>1</v>
      </c>
      <c r="AB96">
        <f t="shared" si="23"/>
        <v>1</v>
      </c>
      <c r="AC96">
        <f t="shared" si="23"/>
        <v>1</v>
      </c>
      <c r="AD96">
        <f t="shared" si="23"/>
        <v>1</v>
      </c>
      <c r="AE96">
        <f t="shared" si="23"/>
        <v>1</v>
      </c>
      <c r="AF96">
        <f t="shared" si="23"/>
        <v>1</v>
      </c>
      <c r="AG96">
        <f t="shared" si="23"/>
        <v>1</v>
      </c>
      <c r="AH96">
        <f t="shared" si="23"/>
        <v>1</v>
      </c>
      <c r="AI96">
        <f t="shared" si="23"/>
        <v>1</v>
      </c>
      <c r="AJ96">
        <f t="shared" si="23"/>
        <v>1</v>
      </c>
      <c r="AK96">
        <f t="shared" si="23"/>
        <v>1</v>
      </c>
      <c r="AL96">
        <f t="shared" si="23"/>
        <v>1</v>
      </c>
      <c r="AM96">
        <f t="shared" si="23"/>
        <v>1</v>
      </c>
      <c r="AN96">
        <f t="shared" si="23"/>
        <v>1</v>
      </c>
      <c r="AO96">
        <f t="shared" si="23"/>
        <v>1</v>
      </c>
      <c r="AP96">
        <f t="shared" si="23"/>
        <v>1</v>
      </c>
      <c r="AQ96">
        <f t="shared" si="23"/>
        <v>1</v>
      </c>
      <c r="AR96">
        <f t="shared" si="23"/>
        <v>1</v>
      </c>
      <c r="AU96">
        <v>1</v>
      </c>
      <c r="AV96">
        <f>B96/Y96</f>
        <v>1</v>
      </c>
      <c r="AW96">
        <f t="shared" ref="AW96:BO96" si="24">C96/Z96</f>
        <v>1</v>
      </c>
      <c r="AX96">
        <f t="shared" si="24"/>
        <v>1</v>
      </c>
      <c r="AY96">
        <f t="shared" si="24"/>
        <v>1</v>
      </c>
      <c r="AZ96">
        <f t="shared" si="24"/>
        <v>1</v>
      </c>
      <c r="BA96">
        <f t="shared" si="24"/>
        <v>1</v>
      </c>
      <c r="BB96">
        <f t="shared" si="24"/>
        <v>1</v>
      </c>
      <c r="BC96">
        <f t="shared" si="24"/>
        <v>1</v>
      </c>
      <c r="BD96">
        <f t="shared" si="24"/>
        <v>1</v>
      </c>
      <c r="BE96">
        <f t="shared" si="24"/>
        <v>1</v>
      </c>
      <c r="BF96">
        <f t="shared" si="24"/>
        <v>1</v>
      </c>
      <c r="BG96">
        <f t="shared" si="24"/>
        <v>1</v>
      </c>
      <c r="BH96">
        <f t="shared" si="24"/>
        <v>1</v>
      </c>
      <c r="BI96">
        <f t="shared" si="24"/>
        <v>1</v>
      </c>
      <c r="BJ96">
        <f t="shared" si="24"/>
        <v>1</v>
      </c>
      <c r="BK96">
        <f t="shared" si="24"/>
        <v>1</v>
      </c>
      <c r="BL96">
        <f t="shared" si="24"/>
        <v>1</v>
      </c>
      <c r="BM96">
        <f t="shared" si="24"/>
        <v>1</v>
      </c>
      <c r="BN96">
        <f t="shared" si="24"/>
        <v>1</v>
      </c>
      <c r="BO96">
        <f t="shared" si="24"/>
        <v>1</v>
      </c>
    </row>
    <row r="97" spans="1:67" x14ac:dyDescent="0.25">
      <c r="A97">
        <v>2</v>
      </c>
      <c r="B97">
        <f>(1-Y$91)*$V73+Y$91*$W73</f>
        <v>0.81931235453574058</v>
      </c>
      <c r="C97">
        <f t="shared" si="22"/>
        <v>0.81931235453574058</v>
      </c>
      <c r="D97">
        <f t="shared" si="22"/>
        <v>0.81931235453574058</v>
      </c>
      <c r="E97">
        <f t="shared" si="22"/>
        <v>0.81931235453574058</v>
      </c>
      <c r="F97">
        <f t="shared" si="22"/>
        <v>0.81931235453574058</v>
      </c>
      <c r="G97">
        <f t="shared" si="22"/>
        <v>0.81931235453574058</v>
      </c>
      <c r="H97">
        <f t="shared" si="22"/>
        <v>0.81931235453574058</v>
      </c>
      <c r="I97">
        <f t="shared" si="22"/>
        <v>0.81931235453574058</v>
      </c>
      <c r="J97">
        <f t="shared" si="22"/>
        <v>0.81931235453574058</v>
      </c>
      <c r="K97">
        <f t="shared" si="22"/>
        <v>0.81931235453574058</v>
      </c>
      <c r="L97">
        <f t="shared" si="22"/>
        <v>0.81931235453574058</v>
      </c>
      <c r="M97">
        <f t="shared" si="22"/>
        <v>0.81931235453574058</v>
      </c>
      <c r="N97">
        <f t="shared" si="22"/>
        <v>0.81931235453574058</v>
      </c>
      <c r="O97">
        <f t="shared" si="22"/>
        <v>0.81931235453574058</v>
      </c>
      <c r="P97">
        <f t="shared" si="22"/>
        <v>0.81931235453574058</v>
      </c>
      <c r="Q97">
        <f t="shared" si="22"/>
        <v>0.81931235453574058</v>
      </c>
      <c r="R97">
        <f t="shared" si="22"/>
        <v>0.81931235453574058</v>
      </c>
      <c r="S97">
        <f t="shared" si="22"/>
        <v>0.81931235453574058</v>
      </c>
      <c r="T97">
        <f t="shared" si="22"/>
        <v>0.81931235453574058</v>
      </c>
      <c r="U97">
        <f t="shared" si="22"/>
        <v>0.81931235453574058</v>
      </c>
      <c r="X97">
        <v>2</v>
      </c>
      <c r="Y97">
        <f>1-($W73-$V73)*(Y$72-Y$91)</f>
        <v>0.945391908413593</v>
      </c>
      <c r="Z97">
        <f t="shared" ref="Y97:AN113" si="25">1-($W73-$V73)*(Z$72-Z$91)</f>
        <v>0.945391908413593</v>
      </c>
      <c r="AA97">
        <f t="shared" si="25"/>
        <v>0.945391908413593</v>
      </c>
      <c r="AB97">
        <f t="shared" si="25"/>
        <v>0.945391908413593</v>
      </c>
      <c r="AC97">
        <f t="shared" si="25"/>
        <v>0.945391908413593</v>
      </c>
      <c r="AD97">
        <f t="shared" si="25"/>
        <v>0.945391908413593</v>
      </c>
      <c r="AE97">
        <f t="shared" si="25"/>
        <v>0.945391908413593</v>
      </c>
      <c r="AF97">
        <f t="shared" si="25"/>
        <v>0.945391908413593</v>
      </c>
      <c r="AG97">
        <f t="shared" si="25"/>
        <v>0.945391908413593</v>
      </c>
      <c r="AH97">
        <f t="shared" si="25"/>
        <v>0.945391908413593</v>
      </c>
      <c r="AI97">
        <f t="shared" si="25"/>
        <v>0.945391908413593</v>
      </c>
      <c r="AJ97">
        <f t="shared" si="25"/>
        <v>0.945391908413593</v>
      </c>
      <c r="AK97">
        <f t="shared" si="25"/>
        <v>0.945391908413593</v>
      </c>
      <c r="AL97">
        <f t="shared" si="25"/>
        <v>0.945391908413593</v>
      </c>
      <c r="AM97">
        <f t="shared" si="25"/>
        <v>0.945391908413593</v>
      </c>
      <c r="AN97">
        <f t="shared" si="25"/>
        <v>0.945391908413593</v>
      </c>
      <c r="AO97">
        <f t="shared" si="23"/>
        <v>0.945391908413593</v>
      </c>
      <c r="AP97">
        <f t="shared" si="23"/>
        <v>0.945391908413593</v>
      </c>
      <c r="AQ97">
        <f t="shared" si="23"/>
        <v>0.945391908413593</v>
      </c>
      <c r="AR97">
        <f t="shared" si="23"/>
        <v>0.945391908413593</v>
      </c>
      <c r="AU97">
        <v>2</v>
      </c>
      <c r="AV97">
        <f t="shared" ref="AV97:AV115" si="26">B97/Y97</f>
        <v>0.86663779036418964</v>
      </c>
      <c r="AW97">
        <f t="shared" ref="AW97:AW115" si="27">C97/Z97</f>
        <v>0.86663779036418964</v>
      </c>
      <c r="AX97">
        <f t="shared" ref="AX97:AX115" si="28">D97/AA97</f>
        <v>0.86663779036418964</v>
      </c>
      <c r="AY97">
        <f t="shared" ref="AY97:AY115" si="29">E97/AB97</f>
        <v>0.86663779036418964</v>
      </c>
      <c r="AZ97">
        <f t="shared" ref="AZ97:AZ115" si="30">F97/AC97</f>
        <v>0.86663779036418964</v>
      </c>
      <c r="BA97">
        <f t="shared" ref="BA97:BA115" si="31">G97/AD97</f>
        <v>0.86663779036418964</v>
      </c>
      <c r="BB97">
        <f t="shared" ref="BB97:BB115" si="32">H97/AE97</f>
        <v>0.86663779036418964</v>
      </c>
      <c r="BC97">
        <f t="shared" ref="BC97:BC115" si="33">I97/AF97</f>
        <v>0.86663779036418964</v>
      </c>
      <c r="BD97">
        <f t="shared" ref="BD97:BD115" si="34">J97/AG97</f>
        <v>0.86663779036418964</v>
      </c>
      <c r="BE97">
        <f t="shared" ref="BE97:BE115" si="35">K97/AH97</f>
        <v>0.86663779036418964</v>
      </c>
      <c r="BF97">
        <f t="shared" ref="BF97:BF115" si="36">L97/AI97</f>
        <v>0.86663779036418964</v>
      </c>
      <c r="BG97">
        <f t="shared" ref="BG97:BG115" si="37">M97/AJ97</f>
        <v>0.86663779036418964</v>
      </c>
      <c r="BH97">
        <f t="shared" ref="BH97:BH115" si="38">N97/AK97</f>
        <v>0.86663779036418964</v>
      </c>
      <c r="BI97">
        <f t="shared" ref="BI97:BI115" si="39">O97/AL97</f>
        <v>0.86663779036418964</v>
      </c>
      <c r="BJ97">
        <f t="shared" ref="BJ97:BJ115" si="40">P97/AM97</f>
        <v>0.86663779036418964</v>
      </c>
      <c r="BK97">
        <f t="shared" ref="BK97:BK115" si="41">Q97/AN97</f>
        <v>0.86663779036418964</v>
      </c>
      <c r="BL97">
        <f t="shared" ref="BL97:BL115" si="42">R97/AO97</f>
        <v>0.86663779036418964</v>
      </c>
      <c r="BM97">
        <f t="shared" ref="BM97:BM115" si="43">S97/AP97</f>
        <v>0.86663779036418964</v>
      </c>
      <c r="BN97">
        <f t="shared" ref="BN97:BN115" si="44">T97/AQ97</f>
        <v>0.86663779036418964</v>
      </c>
      <c r="BO97">
        <f t="shared" ref="BO97:BO115" si="45">U97/AR97</f>
        <v>0.86663779036418964</v>
      </c>
    </row>
    <row r="98" spans="1:67" x14ac:dyDescent="0.25">
      <c r="A98">
        <v>3</v>
      </c>
      <c r="B98">
        <f t="shared" ref="B98:B114" si="46">(1-Y$91)*$V74+Y$91*$W74</f>
        <v>0.78387659184007163</v>
      </c>
      <c r="C98">
        <f t="shared" si="22"/>
        <v>0.78387659184007163</v>
      </c>
      <c r="D98">
        <f t="shared" si="22"/>
        <v>0.78387659184007163</v>
      </c>
      <c r="E98">
        <f t="shared" si="22"/>
        <v>0.78387659184007163</v>
      </c>
      <c r="F98">
        <f t="shared" si="22"/>
        <v>0.78387659184007163</v>
      </c>
      <c r="G98">
        <f t="shared" si="22"/>
        <v>0.78387659184007163</v>
      </c>
      <c r="H98">
        <f t="shared" si="22"/>
        <v>0.78387659184007163</v>
      </c>
      <c r="I98">
        <f t="shared" si="22"/>
        <v>0.78387659184007163</v>
      </c>
      <c r="J98">
        <f t="shared" si="22"/>
        <v>0.78387659184007163</v>
      </c>
      <c r="K98">
        <f t="shared" si="22"/>
        <v>0.78387659184007163</v>
      </c>
      <c r="L98">
        <f t="shared" si="22"/>
        <v>0.78387659184007163</v>
      </c>
      <c r="M98">
        <f t="shared" si="22"/>
        <v>0.78387659184007163</v>
      </c>
      <c r="N98">
        <f t="shared" si="22"/>
        <v>0.78387659184007163</v>
      </c>
      <c r="O98">
        <f t="shared" si="22"/>
        <v>0.78387659184007163</v>
      </c>
      <c r="P98">
        <f t="shared" si="22"/>
        <v>0.78387659184007163</v>
      </c>
      <c r="Q98">
        <f t="shared" si="22"/>
        <v>0.78387659184007163</v>
      </c>
      <c r="R98">
        <f t="shared" si="22"/>
        <v>0.78387659184007163</v>
      </c>
      <c r="S98">
        <f t="shared" si="22"/>
        <v>0.78387659184007163</v>
      </c>
      <c r="T98">
        <f t="shared" si="22"/>
        <v>0.78387659184007163</v>
      </c>
      <c r="U98">
        <f t="shared" si="22"/>
        <v>0.78387659184007163</v>
      </c>
      <c r="X98">
        <v>3</v>
      </c>
      <c r="Y98">
        <f t="shared" si="25"/>
        <v>0.9346823805443949</v>
      </c>
      <c r="Z98">
        <f t="shared" si="23"/>
        <v>0.9346823805443949</v>
      </c>
      <c r="AA98">
        <f t="shared" si="23"/>
        <v>0.9346823805443949</v>
      </c>
      <c r="AB98">
        <f t="shared" si="23"/>
        <v>0.9346823805443949</v>
      </c>
      <c r="AC98">
        <f t="shared" si="23"/>
        <v>0.9346823805443949</v>
      </c>
      <c r="AD98">
        <f t="shared" si="23"/>
        <v>0.9346823805443949</v>
      </c>
      <c r="AE98">
        <f t="shared" si="23"/>
        <v>0.9346823805443949</v>
      </c>
      <c r="AF98">
        <f t="shared" si="23"/>
        <v>0.9346823805443949</v>
      </c>
      <c r="AG98">
        <f t="shared" si="23"/>
        <v>0.9346823805443949</v>
      </c>
      <c r="AH98">
        <f t="shared" si="23"/>
        <v>0.9346823805443949</v>
      </c>
      <c r="AI98">
        <f t="shared" si="23"/>
        <v>0.9346823805443949</v>
      </c>
      <c r="AJ98">
        <f t="shared" si="23"/>
        <v>0.9346823805443949</v>
      </c>
      <c r="AK98">
        <f t="shared" si="23"/>
        <v>0.9346823805443949</v>
      </c>
      <c r="AL98">
        <f t="shared" si="23"/>
        <v>0.9346823805443949</v>
      </c>
      <c r="AM98">
        <f t="shared" si="23"/>
        <v>0.9346823805443949</v>
      </c>
      <c r="AN98">
        <f t="shared" si="23"/>
        <v>0.9346823805443949</v>
      </c>
      <c r="AO98">
        <f t="shared" si="23"/>
        <v>0.9346823805443949</v>
      </c>
      <c r="AP98">
        <f t="shared" si="23"/>
        <v>0.9346823805443949</v>
      </c>
      <c r="AQ98">
        <f t="shared" si="23"/>
        <v>0.9346823805443949</v>
      </c>
      <c r="AR98">
        <f t="shared" si="23"/>
        <v>0.9346823805443949</v>
      </c>
      <c r="AU98">
        <v>3</v>
      </c>
      <c r="AV98">
        <f t="shared" si="26"/>
        <v>0.83865557771990074</v>
      </c>
      <c r="AW98">
        <f t="shared" si="27"/>
        <v>0.83865557771990074</v>
      </c>
      <c r="AX98">
        <f t="shared" si="28"/>
        <v>0.83865557771990074</v>
      </c>
      <c r="AY98">
        <f t="shared" si="29"/>
        <v>0.83865557771990074</v>
      </c>
      <c r="AZ98">
        <f t="shared" si="30"/>
        <v>0.83865557771990074</v>
      </c>
      <c r="BA98">
        <f t="shared" si="31"/>
        <v>0.83865557771990074</v>
      </c>
      <c r="BB98">
        <f t="shared" si="32"/>
        <v>0.83865557771990074</v>
      </c>
      <c r="BC98">
        <f t="shared" si="33"/>
        <v>0.83865557771990074</v>
      </c>
      <c r="BD98">
        <f t="shared" si="34"/>
        <v>0.83865557771990074</v>
      </c>
      <c r="BE98">
        <f t="shared" si="35"/>
        <v>0.83865557771990074</v>
      </c>
      <c r="BF98">
        <f t="shared" si="36"/>
        <v>0.83865557771990074</v>
      </c>
      <c r="BG98">
        <f t="shared" si="37"/>
        <v>0.83865557771990074</v>
      </c>
      <c r="BH98">
        <f t="shared" si="38"/>
        <v>0.83865557771990074</v>
      </c>
      <c r="BI98">
        <f t="shared" si="39"/>
        <v>0.83865557771990074</v>
      </c>
      <c r="BJ98">
        <f t="shared" si="40"/>
        <v>0.83865557771990074</v>
      </c>
      <c r="BK98">
        <f t="shared" si="41"/>
        <v>0.83865557771990074</v>
      </c>
      <c r="BL98">
        <f t="shared" si="42"/>
        <v>0.83865557771990074</v>
      </c>
      <c r="BM98">
        <f t="shared" si="43"/>
        <v>0.83865557771990074</v>
      </c>
      <c r="BN98">
        <f t="shared" si="44"/>
        <v>0.83865557771990074</v>
      </c>
      <c r="BO98">
        <f t="shared" si="45"/>
        <v>0.83865557771990074</v>
      </c>
    </row>
    <row r="99" spans="1:67" x14ac:dyDescent="0.25">
      <c r="A99">
        <v>4</v>
      </c>
      <c r="B99">
        <f t="shared" si="46"/>
        <v>0.74844082914440269</v>
      </c>
      <c r="C99">
        <f t="shared" si="22"/>
        <v>0.74844082914440269</v>
      </c>
      <c r="D99">
        <f t="shared" si="22"/>
        <v>0.74844082914440269</v>
      </c>
      <c r="E99">
        <f t="shared" si="22"/>
        <v>0.74844082914440269</v>
      </c>
      <c r="F99">
        <f t="shared" si="22"/>
        <v>0.74844082914440269</v>
      </c>
      <c r="G99">
        <f t="shared" si="22"/>
        <v>0.74844082914440269</v>
      </c>
      <c r="H99">
        <f t="shared" si="22"/>
        <v>0.74844082914440269</v>
      </c>
      <c r="I99">
        <f t="shared" si="22"/>
        <v>0.74844082914440269</v>
      </c>
      <c r="J99">
        <f t="shared" si="22"/>
        <v>0.74844082914440269</v>
      </c>
      <c r="K99">
        <f t="shared" si="22"/>
        <v>0.74844082914440269</v>
      </c>
      <c r="L99">
        <f t="shared" si="22"/>
        <v>0.74844082914440269</v>
      </c>
      <c r="M99">
        <f t="shared" si="22"/>
        <v>0.74844082914440269</v>
      </c>
      <c r="N99">
        <f t="shared" si="22"/>
        <v>0.74844082914440269</v>
      </c>
      <c r="O99">
        <f t="shared" si="22"/>
        <v>0.74844082914440269</v>
      </c>
      <c r="P99">
        <f t="shared" si="22"/>
        <v>0.74844082914440269</v>
      </c>
      <c r="Q99">
        <f t="shared" si="22"/>
        <v>0.74844082914440269</v>
      </c>
      <c r="R99">
        <f t="shared" si="22"/>
        <v>0.74844082914440269</v>
      </c>
      <c r="S99">
        <f t="shared" si="22"/>
        <v>0.74844082914440269</v>
      </c>
      <c r="T99">
        <f t="shared" si="22"/>
        <v>0.74844082914440269</v>
      </c>
      <c r="U99">
        <f t="shared" si="22"/>
        <v>0.74844082914440269</v>
      </c>
      <c r="X99">
        <v>4</v>
      </c>
      <c r="Y99">
        <f t="shared" si="25"/>
        <v>0.9239728526751968</v>
      </c>
      <c r="Z99">
        <f t="shared" si="23"/>
        <v>0.9239728526751968</v>
      </c>
      <c r="AA99">
        <f t="shared" si="23"/>
        <v>0.9239728526751968</v>
      </c>
      <c r="AB99">
        <f t="shared" si="23"/>
        <v>0.9239728526751968</v>
      </c>
      <c r="AC99">
        <f t="shared" si="23"/>
        <v>0.9239728526751968</v>
      </c>
      <c r="AD99">
        <f t="shared" si="23"/>
        <v>0.9239728526751968</v>
      </c>
      <c r="AE99">
        <f t="shared" si="23"/>
        <v>0.9239728526751968</v>
      </c>
      <c r="AF99">
        <f t="shared" si="23"/>
        <v>0.9239728526751968</v>
      </c>
      <c r="AG99">
        <f t="shared" si="23"/>
        <v>0.9239728526751968</v>
      </c>
      <c r="AH99">
        <f t="shared" si="23"/>
        <v>0.9239728526751968</v>
      </c>
      <c r="AI99">
        <f t="shared" si="23"/>
        <v>0.9239728526751968</v>
      </c>
      <c r="AJ99">
        <f t="shared" si="23"/>
        <v>0.9239728526751968</v>
      </c>
      <c r="AK99">
        <f t="shared" si="23"/>
        <v>0.9239728526751968</v>
      </c>
      <c r="AL99">
        <f t="shared" si="23"/>
        <v>0.9239728526751968</v>
      </c>
      <c r="AM99">
        <f t="shared" si="23"/>
        <v>0.9239728526751968</v>
      </c>
      <c r="AN99">
        <f t="shared" si="23"/>
        <v>0.9239728526751968</v>
      </c>
      <c r="AO99">
        <f t="shared" si="23"/>
        <v>0.9239728526751968</v>
      </c>
      <c r="AP99">
        <f t="shared" si="23"/>
        <v>0.9239728526751968</v>
      </c>
      <c r="AQ99">
        <f t="shared" si="23"/>
        <v>0.9239728526751968</v>
      </c>
      <c r="AR99">
        <f t="shared" si="23"/>
        <v>0.9239728526751968</v>
      </c>
      <c r="AU99">
        <v>4</v>
      </c>
      <c r="AV99">
        <f t="shared" si="26"/>
        <v>0.8100246960475378</v>
      </c>
      <c r="AW99">
        <f t="shared" si="27"/>
        <v>0.8100246960475378</v>
      </c>
      <c r="AX99">
        <f t="shared" si="28"/>
        <v>0.8100246960475378</v>
      </c>
      <c r="AY99">
        <f t="shared" si="29"/>
        <v>0.8100246960475378</v>
      </c>
      <c r="AZ99">
        <f t="shared" si="30"/>
        <v>0.8100246960475378</v>
      </c>
      <c r="BA99">
        <f t="shared" si="31"/>
        <v>0.8100246960475378</v>
      </c>
      <c r="BB99">
        <f t="shared" si="32"/>
        <v>0.8100246960475378</v>
      </c>
      <c r="BC99">
        <f t="shared" si="33"/>
        <v>0.8100246960475378</v>
      </c>
      <c r="BD99">
        <f t="shared" si="34"/>
        <v>0.8100246960475378</v>
      </c>
      <c r="BE99">
        <f t="shared" si="35"/>
        <v>0.8100246960475378</v>
      </c>
      <c r="BF99">
        <f t="shared" si="36"/>
        <v>0.8100246960475378</v>
      </c>
      <c r="BG99">
        <f t="shared" si="37"/>
        <v>0.8100246960475378</v>
      </c>
      <c r="BH99">
        <f t="shared" si="38"/>
        <v>0.8100246960475378</v>
      </c>
      <c r="BI99">
        <f t="shared" si="39"/>
        <v>0.8100246960475378</v>
      </c>
      <c r="BJ99">
        <f t="shared" si="40"/>
        <v>0.8100246960475378</v>
      </c>
      <c r="BK99">
        <f t="shared" si="41"/>
        <v>0.8100246960475378</v>
      </c>
      <c r="BL99">
        <f t="shared" si="42"/>
        <v>0.8100246960475378</v>
      </c>
      <c r="BM99">
        <f t="shared" si="43"/>
        <v>0.8100246960475378</v>
      </c>
      <c r="BN99">
        <f t="shared" si="44"/>
        <v>0.8100246960475378</v>
      </c>
      <c r="BO99">
        <f t="shared" si="45"/>
        <v>0.8100246960475378</v>
      </c>
    </row>
    <row r="100" spans="1:67" x14ac:dyDescent="0.25">
      <c r="A100">
        <v>5</v>
      </c>
      <c r="B100">
        <f t="shared" si="46"/>
        <v>0.67756930375306479</v>
      </c>
      <c r="C100">
        <f t="shared" si="22"/>
        <v>0.67756930375306479</v>
      </c>
      <c r="D100">
        <f t="shared" si="22"/>
        <v>0.67756930375306479</v>
      </c>
      <c r="E100">
        <f t="shared" si="22"/>
        <v>0.67756930375306479</v>
      </c>
      <c r="F100">
        <f t="shared" si="22"/>
        <v>0.67756930375306479</v>
      </c>
      <c r="G100">
        <f t="shared" si="22"/>
        <v>0.67756930375306479</v>
      </c>
      <c r="H100">
        <f t="shared" si="22"/>
        <v>0.67756930375306479</v>
      </c>
      <c r="I100">
        <f t="shared" si="22"/>
        <v>0.67756930375306479</v>
      </c>
      <c r="J100">
        <f t="shared" si="22"/>
        <v>0.67756930375306479</v>
      </c>
      <c r="K100">
        <f t="shared" si="22"/>
        <v>0.67756930375306479</v>
      </c>
      <c r="L100">
        <f t="shared" si="22"/>
        <v>0.67756930375306479</v>
      </c>
      <c r="M100">
        <f t="shared" si="22"/>
        <v>0.67756930375306479</v>
      </c>
      <c r="N100">
        <f t="shared" si="22"/>
        <v>0.67756930375306479</v>
      </c>
      <c r="O100">
        <f t="shared" si="22"/>
        <v>0.67756930375306479</v>
      </c>
      <c r="P100">
        <f t="shared" si="22"/>
        <v>0.67756930375306479</v>
      </c>
      <c r="Q100">
        <f t="shared" si="22"/>
        <v>0.67756930375306479</v>
      </c>
      <c r="R100">
        <f t="shared" si="22"/>
        <v>0.67756930375306479</v>
      </c>
      <c r="S100">
        <f t="shared" si="22"/>
        <v>0.67756930375306479</v>
      </c>
      <c r="T100">
        <f t="shared" si="22"/>
        <v>0.67756930375306479</v>
      </c>
      <c r="U100">
        <f t="shared" si="22"/>
        <v>0.67756930375306479</v>
      </c>
      <c r="X100">
        <v>5</v>
      </c>
      <c r="Y100">
        <f t="shared" si="25"/>
        <v>0.90255379693680049</v>
      </c>
      <c r="Z100">
        <f t="shared" si="23"/>
        <v>0.90255379693680049</v>
      </c>
      <c r="AA100">
        <f t="shared" si="23"/>
        <v>0.90255379693680049</v>
      </c>
      <c r="AB100">
        <f t="shared" si="23"/>
        <v>0.90255379693680049</v>
      </c>
      <c r="AC100">
        <f t="shared" si="23"/>
        <v>0.90255379693680049</v>
      </c>
      <c r="AD100">
        <f t="shared" si="23"/>
        <v>0.90255379693680049</v>
      </c>
      <c r="AE100">
        <f t="shared" si="23"/>
        <v>0.90255379693680049</v>
      </c>
      <c r="AF100">
        <f t="shared" si="23"/>
        <v>0.90255379693680049</v>
      </c>
      <c r="AG100">
        <f t="shared" si="23"/>
        <v>0.90255379693680049</v>
      </c>
      <c r="AH100">
        <f t="shared" si="23"/>
        <v>0.90255379693680049</v>
      </c>
      <c r="AI100">
        <f t="shared" si="23"/>
        <v>0.90255379693680049</v>
      </c>
      <c r="AJ100">
        <f t="shared" si="23"/>
        <v>0.90255379693680049</v>
      </c>
      <c r="AK100">
        <f t="shared" si="23"/>
        <v>0.90255379693680049</v>
      </c>
      <c r="AL100">
        <f t="shared" si="23"/>
        <v>0.90255379693680049</v>
      </c>
      <c r="AM100">
        <f t="shared" si="23"/>
        <v>0.90255379693680049</v>
      </c>
      <c r="AN100">
        <f t="shared" si="23"/>
        <v>0.90255379693680049</v>
      </c>
      <c r="AO100">
        <f t="shared" si="23"/>
        <v>0.90255379693680049</v>
      </c>
      <c r="AP100">
        <f t="shared" si="23"/>
        <v>0.90255379693680049</v>
      </c>
      <c r="AQ100">
        <f t="shared" si="23"/>
        <v>0.90255379693680049</v>
      </c>
      <c r="AR100">
        <f t="shared" si="23"/>
        <v>0.90255379693680049</v>
      </c>
      <c r="AU100">
        <v>5</v>
      </c>
      <c r="AV100">
        <f>B100/Y100</f>
        <v>0.75072456185180747</v>
      </c>
      <c r="AW100">
        <f t="shared" si="27"/>
        <v>0.75072456185180747</v>
      </c>
      <c r="AX100">
        <f t="shared" si="28"/>
        <v>0.75072456185180747</v>
      </c>
      <c r="AY100">
        <f t="shared" si="29"/>
        <v>0.75072456185180747</v>
      </c>
      <c r="AZ100">
        <f t="shared" si="30"/>
        <v>0.75072456185180747</v>
      </c>
      <c r="BA100">
        <f t="shared" si="31"/>
        <v>0.75072456185180747</v>
      </c>
      <c r="BB100">
        <f t="shared" si="32"/>
        <v>0.75072456185180747</v>
      </c>
      <c r="BC100">
        <f t="shared" si="33"/>
        <v>0.75072456185180747</v>
      </c>
      <c r="BD100">
        <f t="shared" si="34"/>
        <v>0.75072456185180747</v>
      </c>
      <c r="BE100">
        <f t="shared" si="35"/>
        <v>0.75072456185180747</v>
      </c>
      <c r="BF100">
        <f t="shared" si="36"/>
        <v>0.75072456185180747</v>
      </c>
      <c r="BG100">
        <f t="shared" si="37"/>
        <v>0.75072456185180747</v>
      </c>
      <c r="BH100">
        <f t="shared" si="38"/>
        <v>0.75072456185180747</v>
      </c>
      <c r="BI100">
        <f t="shared" si="39"/>
        <v>0.75072456185180747</v>
      </c>
      <c r="BJ100">
        <f t="shared" si="40"/>
        <v>0.75072456185180747</v>
      </c>
      <c r="BK100">
        <f t="shared" si="41"/>
        <v>0.75072456185180747</v>
      </c>
      <c r="BL100">
        <f t="shared" si="42"/>
        <v>0.75072456185180747</v>
      </c>
      <c r="BM100">
        <f t="shared" si="43"/>
        <v>0.75072456185180747</v>
      </c>
      <c r="BN100">
        <f t="shared" si="44"/>
        <v>0.75072456185180747</v>
      </c>
      <c r="BO100">
        <f t="shared" si="45"/>
        <v>0.75072456185180747</v>
      </c>
    </row>
    <row r="101" spans="1:67" x14ac:dyDescent="0.25">
      <c r="A101">
        <v>6</v>
      </c>
      <c r="B101">
        <f t="shared" si="46"/>
        <v>0.6598514224052302</v>
      </c>
      <c r="C101">
        <f t="shared" si="22"/>
        <v>0.6598514224052302</v>
      </c>
      <c r="D101">
        <f t="shared" si="22"/>
        <v>0.6598514224052302</v>
      </c>
      <c r="E101">
        <f t="shared" si="22"/>
        <v>0.6598514224052302</v>
      </c>
      <c r="F101">
        <f t="shared" si="22"/>
        <v>0.6598514224052302</v>
      </c>
      <c r="G101">
        <f t="shared" si="22"/>
        <v>0.6598514224052302</v>
      </c>
      <c r="H101">
        <f t="shared" si="22"/>
        <v>0.6598514224052302</v>
      </c>
      <c r="I101">
        <f t="shared" si="22"/>
        <v>0.6598514224052302</v>
      </c>
      <c r="J101">
        <f t="shared" si="22"/>
        <v>0.6598514224052302</v>
      </c>
      <c r="K101">
        <f t="shared" si="22"/>
        <v>0.6598514224052302</v>
      </c>
      <c r="L101">
        <f t="shared" si="22"/>
        <v>0.6598514224052302</v>
      </c>
      <c r="M101">
        <f t="shared" si="22"/>
        <v>0.6598514224052302</v>
      </c>
      <c r="N101">
        <f t="shared" si="22"/>
        <v>0.6598514224052302</v>
      </c>
      <c r="O101">
        <f t="shared" si="22"/>
        <v>0.6598514224052302</v>
      </c>
      <c r="P101">
        <f t="shared" si="22"/>
        <v>0.6598514224052302</v>
      </c>
      <c r="Q101">
        <f t="shared" si="22"/>
        <v>0.6598514224052302</v>
      </c>
      <c r="R101">
        <f t="shared" si="22"/>
        <v>0.6598514224052302</v>
      </c>
      <c r="S101">
        <f t="shared" si="22"/>
        <v>0.6598514224052302</v>
      </c>
      <c r="T101">
        <f t="shared" si="22"/>
        <v>0.6598514224052302</v>
      </c>
      <c r="U101">
        <f t="shared" si="22"/>
        <v>0.6598514224052302</v>
      </c>
      <c r="X101">
        <v>6</v>
      </c>
      <c r="Y101">
        <f t="shared" si="25"/>
        <v>0.9342883852419076</v>
      </c>
      <c r="Z101">
        <f t="shared" si="23"/>
        <v>0.9342883852419076</v>
      </c>
      <c r="AA101">
        <f t="shared" si="23"/>
        <v>0.9342883852419076</v>
      </c>
      <c r="AB101">
        <f t="shared" si="23"/>
        <v>0.9342883852419076</v>
      </c>
      <c r="AC101">
        <f t="shared" si="23"/>
        <v>0.9342883852419076</v>
      </c>
      <c r="AD101">
        <f t="shared" si="23"/>
        <v>0.9342883852419076</v>
      </c>
      <c r="AE101">
        <f t="shared" si="23"/>
        <v>0.9342883852419076</v>
      </c>
      <c r="AF101">
        <f t="shared" si="23"/>
        <v>0.9342883852419076</v>
      </c>
      <c r="AG101">
        <f t="shared" si="23"/>
        <v>0.9342883852419076</v>
      </c>
      <c r="AH101">
        <f t="shared" si="23"/>
        <v>0.9342883852419076</v>
      </c>
      <c r="AI101">
        <f t="shared" si="23"/>
        <v>0.9342883852419076</v>
      </c>
      <c r="AJ101">
        <f t="shared" si="23"/>
        <v>0.9342883852419076</v>
      </c>
      <c r="AK101">
        <f t="shared" si="23"/>
        <v>0.9342883852419076</v>
      </c>
      <c r="AL101">
        <f t="shared" si="23"/>
        <v>0.9342883852419076</v>
      </c>
      <c r="AM101">
        <f t="shared" si="23"/>
        <v>0.9342883852419076</v>
      </c>
      <c r="AN101">
        <f t="shared" si="23"/>
        <v>0.9342883852419076</v>
      </c>
      <c r="AO101">
        <f t="shared" si="23"/>
        <v>0.9342883852419076</v>
      </c>
      <c r="AP101">
        <f t="shared" si="23"/>
        <v>0.9342883852419076</v>
      </c>
      <c r="AQ101">
        <f t="shared" si="23"/>
        <v>0.9342883852419076</v>
      </c>
      <c r="AR101">
        <f t="shared" si="23"/>
        <v>0.9342883852419076</v>
      </c>
      <c r="AU101">
        <v>6</v>
      </c>
      <c r="AV101">
        <f t="shared" si="26"/>
        <v>0.70626097126786003</v>
      </c>
      <c r="AW101">
        <f t="shared" si="27"/>
        <v>0.70626097126786003</v>
      </c>
      <c r="AX101">
        <f t="shared" si="28"/>
        <v>0.70626097126786003</v>
      </c>
      <c r="AY101">
        <f t="shared" si="29"/>
        <v>0.70626097126786003</v>
      </c>
      <c r="AZ101">
        <f t="shared" si="30"/>
        <v>0.70626097126786003</v>
      </c>
      <c r="BA101">
        <f t="shared" si="31"/>
        <v>0.70626097126786003</v>
      </c>
      <c r="BB101">
        <f t="shared" si="32"/>
        <v>0.70626097126786003</v>
      </c>
      <c r="BC101">
        <f t="shared" si="33"/>
        <v>0.70626097126786003</v>
      </c>
      <c r="BD101">
        <f t="shared" si="34"/>
        <v>0.70626097126786003</v>
      </c>
      <c r="BE101">
        <f t="shared" si="35"/>
        <v>0.70626097126786003</v>
      </c>
      <c r="BF101">
        <f t="shared" si="36"/>
        <v>0.70626097126786003</v>
      </c>
      <c r="BG101">
        <f t="shared" si="37"/>
        <v>0.70626097126786003</v>
      </c>
      <c r="BH101">
        <f t="shared" si="38"/>
        <v>0.70626097126786003</v>
      </c>
      <c r="BI101">
        <f t="shared" si="39"/>
        <v>0.70626097126786003</v>
      </c>
      <c r="BJ101">
        <f t="shared" si="40"/>
        <v>0.70626097126786003</v>
      </c>
      <c r="BK101">
        <f t="shared" si="41"/>
        <v>0.70626097126786003</v>
      </c>
      <c r="BL101">
        <f t="shared" si="42"/>
        <v>0.70626097126786003</v>
      </c>
      <c r="BM101">
        <f t="shared" si="43"/>
        <v>0.70626097126786003</v>
      </c>
      <c r="BN101">
        <f t="shared" si="44"/>
        <v>0.70626097126786003</v>
      </c>
      <c r="BO101">
        <f t="shared" si="45"/>
        <v>0.70626097126786003</v>
      </c>
    </row>
    <row r="102" spans="1:67" x14ac:dyDescent="0.25">
      <c r="A102">
        <v>7</v>
      </c>
      <c r="B102">
        <f t="shared" si="46"/>
        <v>0.64213354105739573</v>
      </c>
      <c r="C102">
        <f t="shared" si="22"/>
        <v>0.64213354105739573</v>
      </c>
      <c r="D102">
        <f t="shared" si="22"/>
        <v>0.64213354105739573</v>
      </c>
      <c r="E102">
        <f t="shared" si="22"/>
        <v>0.64213354105739573</v>
      </c>
      <c r="F102">
        <f t="shared" si="22"/>
        <v>0.64213354105739573</v>
      </c>
      <c r="G102">
        <f t="shared" si="22"/>
        <v>0.64213354105739573</v>
      </c>
      <c r="H102">
        <f t="shared" si="22"/>
        <v>0.64213354105739573</v>
      </c>
      <c r="I102">
        <f t="shared" si="22"/>
        <v>0.64213354105739573</v>
      </c>
      <c r="J102">
        <f t="shared" si="22"/>
        <v>0.64213354105739573</v>
      </c>
      <c r="K102">
        <f t="shared" si="22"/>
        <v>0.64213354105739573</v>
      </c>
      <c r="L102">
        <f t="shared" si="22"/>
        <v>0.64213354105739573</v>
      </c>
      <c r="M102">
        <f t="shared" si="22"/>
        <v>0.64213354105739573</v>
      </c>
      <c r="N102">
        <f t="shared" si="22"/>
        <v>0.64213354105739573</v>
      </c>
      <c r="O102">
        <f t="shared" si="22"/>
        <v>0.64213354105739573</v>
      </c>
      <c r="P102">
        <f t="shared" si="22"/>
        <v>0.64213354105739573</v>
      </c>
      <c r="Q102">
        <f t="shared" si="22"/>
        <v>0.64213354105739573</v>
      </c>
      <c r="R102">
        <f t="shared" si="22"/>
        <v>0.64213354105739573</v>
      </c>
      <c r="S102">
        <f t="shared" si="22"/>
        <v>0.64213354105739573</v>
      </c>
      <c r="T102">
        <f t="shared" si="22"/>
        <v>0.64213354105739573</v>
      </c>
      <c r="U102">
        <f t="shared" si="22"/>
        <v>0.64213354105739573</v>
      </c>
      <c r="X102">
        <v>7</v>
      </c>
      <c r="Y102">
        <f t="shared" si="25"/>
        <v>0.94129673872054409</v>
      </c>
      <c r="Z102">
        <f t="shared" si="23"/>
        <v>0.94129673872054409</v>
      </c>
      <c r="AA102">
        <f t="shared" si="23"/>
        <v>0.94129673872054409</v>
      </c>
      <c r="AB102">
        <f t="shared" si="23"/>
        <v>0.94129673872054409</v>
      </c>
      <c r="AC102">
        <f t="shared" si="23"/>
        <v>0.94129673872054409</v>
      </c>
      <c r="AD102">
        <f t="shared" si="23"/>
        <v>0.94129673872054409</v>
      </c>
      <c r="AE102">
        <f t="shared" si="23"/>
        <v>0.94129673872054409</v>
      </c>
      <c r="AF102">
        <f t="shared" si="23"/>
        <v>0.94129673872054409</v>
      </c>
      <c r="AG102">
        <f t="shared" si="23"/>
        <v>0.94129673872054409</v>
      </c>
      <c r="AH102">
        <f t="shared" si="23"/>
        <v>0.94129673872054409</v>
      </c>
      <c r="AI102">
        <f t="shared" si="23"/>
        <v>0.94129673872054409</v>
      </c>
      <c r="AJ102">
        <f t="shared" si="23"/>
        <v>0.94129673872054409</v>
      </c>
      <c r="AK102">
        <f t="shared" si="23"/>
        <v>0.94129673872054409</v>
      </c>
      <c r="AL102">
        <f t="shared" si="23"/>
        <v>0.94129673872054409</v>
      </c>
      <c r="AM102">
        <f t="shared" si="23"/>
        <v>0.94129673872054409</v>
      </c>
      <c r="AN102">
        <f t="shared" si="23"/>
        <v>0.94129673872054409</v>
      </c>
      <c r="AO102">
        <f t="shared" si="23"/>
        <v>0.94129673872054409</v>
      </c>
      <c r="AP102">
        <f t="shared" si="23"/>
        <v>0.94129673872054409</v>
      </c>
      <c r="AQ102">
        <f t="shared" si="23"/>
        <v>0.94129673872054409</v>
      </c>
      <c r="AR102">
        <f t="shared" si="23"/>
        <v>0.94129673872054409</v>
      </c>
      <c r="AU102">
        <v>7</v>
      </c>
      <c r="AV102">
        <f t="shared" si="26"/>
        <v>0.68217971511323261</v>
      </c>
      <c r="AW102">
        <f t="shared" si="27"/>
        <v>0.68217971511323261</v>
      </c>
      <c r="AX102">
        <f t="shared" si="28"/>
        <v>0.68217971511323261</v>
      </c>
      <c r="AY102">
        <f t="shared" si="29"/>
        <v>0.68217971511323261</v>
      </c>
      <c r="AZ102">
        <f t="shared" si="30"/>
        <v>0.68217971511323261</v>
      </c>
      <c r="BA102">
        <f t="shared" si="31"/>
        <v>0.68217971511323261</v>
      </c>
      <c r="BB102">
        <f t="shared" si="32"/>
        <v>0.68217971511323261</v>
      </c>
      <c r="BC102">
        <f t="shared" si="33"/>
        <v>0.68217971511323261</v>
      </c>
      <c r="BD102">
        <f t="shared" si="34"/>
        <v>0.68217971511323261</v>
      </c>
      <c r="BE102">
        <f t="shared" si="35"/>
        <v>0.68217971511323261</v>
      </c>
      <c r="BF102">
        <f t="shared" si="36"/>
        <v>0.68217971511323261</v>
      </c>
      <c r="BG102">
        <f t="shared" si="37"/>
        <v>0.68217971511323261</v>
      </c>
      <c r="BH102">
        <f t="shared" si="38"/>
        <v>0.68217971511323261</v>
      </c>
      <c r="BI102">
        <f t="shared" si="39"/>
        <v>0.68217971511323261</v>
      </c>
      <c r="BJ102">
        <f t="shared" si="40"/>
        <v>0.68217971511323261</v>
      </c>
      <c r="BK102">
        <f t="shared" si="41"/>
        <v>0.68217971511323261</v>
      </c>
      <c r="BL102">
        <f t="shared" si="42"/>
        <v>0.68217971511323261</v>
      </c>
      <c r="BM102">
        <f t="shared" si="43"/>
        <v>0.68217971511323261</v>
      </c>
      <c r="BN102">
        <f t="shared" si="44"/>
        <v>0.68217971511323261</v>
      </c>
      <c r="BO102">
        <f t="shared" si="45"/>
        <v>0.68217971511323261</v>
      </c>
    </row>
    <row r="103" spans="1:67" x14ac:dyDescent="0.25">
      <c r="A103">
        <v>8</v>
      </c>
      <c r="B103">
        <f t="shared" si="46"/>
        <v>0.60669777836172678</v>
      </c>
      <c r="C103">
        <f t="shared" si="22"/>
        <v>0.60669777836172678</v>
      </c>
      <c r="D103">
        <f t="shared" si="22"/>
        <v>0.60669777836172678</v>
      </c>
      <c r="E103">
        <f t="shared" si="22"/>
        <v>0.60669777836172678</v>
      </c>
      <c r="F103">
        <f t="shared" si="22"/>
        <v>0.60669777836172678</v>
      </c>
      <c r="G103">
        <f t="shared" si="22"/>
        <v>0.60669777836172678</v>
      </c>
      <c r="H103">
        <f t="shared" si="22"/>
        <v>0.60669777836172678</v>
      </c>
      <c r="I103">
        <f t="shared" si="22"/>
        <v>0.60669777836172678</v>
      </c>
      <c r="J103">
        <f t="shared" si="22"/>
        <v>0.60669777836172678</v>
      </c>
      <c r="K103">
        <f t="shared" si="22"/>
        <v>0.60669777836172678</v>
      </c>
      <c r="L103">
        <f t="shared" si="22"/>
        <v>0.60669777836172678</v>
      </c>
      <c r="M103">
        <f t="shared" si="22"/>
        <v>0.60669777836172678</v>
      </c>
      <c r="N103">
        <f t="shared" si="22"/>
        <v>0.60669777836172678</v>
      </c>
      <c r="O103">
        <f t="shared" si="22"/>
        <v>0.60669777836172678</v>
      </c>
      <c r="P103">
        <f t="shared" si="22"/>
        <v>0.60669777836172678</v>
      </c>
      <c r="Q103">
        <f t="shared" si="22"/>
        <v>0.60669777836172678</v>
      </c>
      <c r="R103">
        <f t="shared" si="22"/>
        <v>0.60669777836172678</v>
      </c>
      <c r="S103">
        <f t="shared" si="22"/>
        <v>0.60669777836172678</v>
      </c>
      <c r="T103">
        <f t="shared" si="22"/>
        <v>0.60669777836172678</v>
      </c>
      <c r="U103">
        <f t="shared" si="22"/>
        <v>0.60669777836172678</v>
      </c>
      <c r="X103">
        <v>8</v>
      </c>
      <c r="Y103">
        <f t="shared" si="25"/>
        <v>0.96115051792448658</v>
      </c>
      <c r="Z103">
        <f t="shared" si="23"/>
        <v>0.96115051792448658</v>
      </c>
      <c r="AA103">
        <f t="shared" si="23"/>
        <v>0.96115051792448658</v>
      </c>
      <c r="AB103">
        <f t="shared" si="23"/>
        <v>0.96115051792448658</v>
      </c>
      <c r="AC103">
        <f t="shared" si="23"/>
        <v>0.96115051792448658</v>
      </c>
      <c r="AD103">
        <f t="shared" si="23"/>
        <v>0.96115051792448658</v>
      </c>
      <c r="AE103">
        <f t="shared" si="23"/>
        <v>0.96115051792448658</v>
      </c>
      <c r="AF103">
        <f t="shared" si="23"/>
        <v>0.96115051792448658</v>
      </c>
      <c r="AG103">
        <f t="shared" si="23"/>
        <v>0.96115051792448658</v>
      </c>
      <c r="AH103">
        <f t="shared" si="23"/>
        <v>0.96115051792448658</v>
      </c>
      <c r="AI103">
        <f t="shared" si="23"/>
        <v>0.96115051792448658</v>
      </c>
      <c r="AJ103">
        <f t="shared" si="23"/>
        <v>0.96115051792448658</v>
      </c>
      <c r="AK103">
        <f t="shared" si="23"/>
        <v>0.96115051792448658</v>
      </c>
      <c r="AL103">
        <f t="shared" si="23"/>
        <v>0.96115051792448658</v>
      </c>
      <c r="AM103">
        <f t="shared" si="23"/>
        <v>0.96115051792448658</v>
      </c>
      <c r="AN103">
        <f t="shared" si="23"/>
        <v>0.96115051792448658</v>
      </c>
      <c r="AO103">
        <f t="shared" si="23"/>
        <v>0.96115051792448658</v>
      </c>
      <c r="AP103">
        <f t="shared" si="23"/>
        <v>0.96115051792448658</v>
      </c>
      <c r="AQ103">
        <f t="shared" si="23"/>
        <v>0.96115051792448658</v>
      </c>
      <c r="AR103">
        <f t="shared" si="23"/>
        <v>0.96115051792448658</v>
      </c>
      <c r="AU103">
        <v>8</v>
      </c>
      <c r="AV103">
        <f t="shared" si="26"/>
        <v>0.63122036252119296</v>
      </c>
      <c r="AW103">
        <f t="shared" si="27"/>
        <v>0.63122036252119296</v>
      </c>
      <c r="AX103">
        <f t="shared" si="28"/>
        <v>0.63122036252119296</v>
      </c>
      <c r="AY103">
        <f t="shared" si="29"/>
        <v>0.63122036252119296</v>
      </c>
      <c r="AZ103">
        <f t="shared" si="30"/>
        <v>0.63122036252119296</v>
      </c>
      <c r="BA103">
        <f t="shared" si="31"/>
        <v>0.63122036252119296</v>
      </c>
      <c r="BB103">
        <f t="shared" si="32"/>
        <v>0.63122036252119296</v>
      </c>
      <c r="BC103">
        <f t="shared" si="33"/>
        <v>0.63122036252119296</v>
      </c>
      <c r="BD103">
        <f t="shared" si="34"/>
        <v>0.63122036252119296</v>
      </c>
      <c r="BE103">
        <f t="shared" si="35"/>
        <v>0.63122036252119296</v>
      </c>
      <c r="BF103">
        <f t="shared" si="36"/>
        <v>0.63122036252119296</v>
      </c>
      <c r="BG103">
        <f t="shared" si="37"/>
        <v>0.63122036252119296</v>
      </c>
      <c r="BH103">
        <f t="shared" si="38"/>
        <v>0.63122036252119296</v>
      </c>
      <c r="BI103">
        <f t="shared" si="39"/>
        <v>0.63122036252119296</v>
      </c>
      <c r="BJ103">
        <f t="shared" si="40"/>
        <v>0.63122036252119296</v>
      </c>
      <c r="BK103">
        <f t="shared" si="41"/>
        <v>0.63122036252119296</v>
      </c>
      <c r="BL103">
        <f t="shared" si="42"/>
        <v>0.63122036252119296</v>
      </c>
      <c r="BM103">
        <f t="shared" si="43"/>
        <v>0.63122036252119296</v>
      </c>
      <c r="BN103">
        <f t="shared" si="44"/>
        <v>0.63122036252119296</v>
      </c>
      <c r="BO103">
        <f t="shared" si="45"/>
        <v>0.63122036252119296</v>
      </c>
    </row>
    <row r="104" spans="1:67" x14ac:dyDescent="0.25">
      <c r="A104">
        <v>9</v>
      </c>
      <c r="B104">
        <f t="shared" si="46"/>
        <v>0.57121774861232655</v>
      </c>
      <c r="C104">
        <f t="shared" si="22"/>
        <v>0.57121774861232655</v>
      </c>
      <c r="D104">
        <f t="shared" si="22"/>
        <v>0.57121774861232655</v>
      </c>
      <c r="E104">
        <f t="shared" si="22"/>
        <v>0.57121774861232655</v>
      </c>
      <c r="F104">
        <f t="shared" si="22"/>
        <v>0.57121774861232655</v>
      </c>
      <c r="G104">
        <f t="shared" si="22"/>
        <v>0.57121774861232655</v>
      </c>
      <c r="H104">
        <f t="shared" si="22"/>
        <v>0.57121774861232655</v>
      </c>
      <c r="I104">
        <f t="shared" si="22"/>
        <v>0.57121774861232655</v>
      </c>
      <c r="J104">
        <f t="shared" si="22"/>
        <v>0.57121774861232655</v>
      </c>
      <c r="K104">
        <f t="shared" si="22"/>
        <v>0.57121774861232655</v>
      </c>
      <c r="L104">
        <f t="shared" si="22"/>
        <v>0.57121774861232655</v>
      </c>
      <c r="M104">
        <f t="shared" si="22"/>
        <v>0.57121774861232655</v>
      </c>
      <c r="N104">
        <f t="shared" si="22"/>
        <v>0.57121774861232655</v>
      </c>
      <c r="O104">
        <f t="shared" si="22"/>
        <v>0.57121774861232655</v>
      </c>
      <c r="P104">
        <f t="shared" si="22"/>
        <v>0.57121774861232655</v>
      </c>
      <c r="Q104">
        <f t="shared" si="22"/>
        <v>0.57121774861232655</v>
      </c>
      <c r="R104">
        <f t="shared" si="22"/>
        <v>0.57121774861232655</v>
      </c>
      <c r="S104">
        <f t="shared" si="22"/>
        <v>0.57121774861232655</v>
      </c>
      <c r="T104">
        <f t="shared" si="22"/>
        <v>0.57121774861232655</v>
      </c>
      <c r="U104">
        <f t="shared" si="22"/>
        <v>0.57121774861232655</v>
      </c>
      <c r="X104">
        <v>9</v>
      </c>
      <c r="Y104">
        <f t="shared" si="25"/>
        <v>0.96063866481310345</v>
      </c>
      <c r="Z104">
        <f t="shared" si="23"/>
        <v>0.96063866481310345</v>
      </c>
      <c r="AA104">
        <f t="shared" si="23"/>
        <v>0.96063866481310345</v>
      </c>
      <c r="AB104">
        <f t="shared" si="23"/>
        <v>0.96063866481310345</v>
      </c>
      <c r="AC104">
        <f t="shared" si="23"/>
        <v>0.96063866481310345</v>
      </c>
      <c r="AD104">
        <f t="shared" si="23"/>
        <v>0.96063866481310345</v>
      </c>
      <c r="AE104">
        <f t="shared" si="23"/>
        <v>0.96063866481310345</v>
      </c>
      <c r="AF104">
        <f t="shared" si="23"/>
        <v>0.96063866481310345</v>
      </c>
      <c r="AG104">
        <f t="shared" si="23"/>
        <v>0.96063866481310345</v>
      </c>
      <c r="AH104">
        <f t="shared" si="23"/>
        <v>0.96063866481310345</v>
      </c>
      <c r="AI104">
        <f t="shared" si="23"/>
        <v>0.96063866481310345</v>
      </c>
      <c r="AJ104">
        <f t="shared" si="23"/>
        <v>0.96063866481310345</v>
      </c>
      <c r="AK104">
        <f t="shared" si="23"/>
        <v>0.96063866481310345</v>
      </c>
      <c r="AL104">
        <f t="shared" si="23"/>
        <v>0.96063866481310345</v>
      </c>
      <c r="AM104">
        <f t="shared" si="23"/>
        <v>0.96063866481310345</v>
      </c>
      <c r="AN104">
        <f t="shared" si="23"/>
        <v>0.96063866481310345</v>
      </c>
      <c r="AO104">
        <f t="shared" si="23"/>
        <v>0.96063866481310345</v>
      </c>
      <c r="AP104">
        <f t="shared" si="23"/>
        <v>0.96063866481310345</v>
      </c>
      <c r="AQ104">
        <f t="shared" si="23"/>
        <v>0.96063866481310345</v>
      </c>
      <c r="AR104">
        <f t="shared" si="23"/>
        <v>0.96063866481310345</v>
      </c>
      <c r="AU104">
        <v>9</v>
      </c>
      <c r="AV104">
        <f t="shared" si="26"/>
        <v>0.59462289988448414</v>
      </c>
      <c r="AW104">
        <f t="shared" si="27"/>
        <v>0.59462289988448414</v>
      </c>
      <c r="AX104">
        <f t="shared" si="28"/>
        <v>0.59462289988448414</v>
      </c>
      <c r="AY104">
        <f t="shared" si="29"/>
        <v>0.59462289988448414</v>
      </c>
      <c r="AZ104">
        <f t="shared" si="30"/>
        <v>0.59462289988448414</v>
      </c>
      <c r="BA104">
        <f t="shared" si="31"/>
        <v>0.59462289988448414</v>
      </c>
      <c r="BB104">
        <f t="shared" si="32"/>
        <v>0.59462289988448414</v>
      </c>
      <c r="BC104">
        <f t="shared" si="33"/>
        <v>0.59462289988448414</v>
      </c>
      <c r="BD104">
        <f t="shared" si="34"/>
        <v>0.59462289988448414</v>
      </c>
      <c r="BE104">
        <f t="shared" si="35"/>
        <v>0.59462289988448414</v>
      </c>
      <c r="BF104">
        <f t="shared" si="36"/>
        <v>0.59462289988448414</v>
      </c>
      <c r="BG104">
        <f t="shared" si="37"/>
        <v>0.59462289988448414</v>
      </c>
      <c r="BH104">
        <f t="shared" si="38"/>
        <v>0.59462289988448414</v>
      </c>
      <c r="BI104">
        <f t="shared" si="39"/>
        <v>0.59462289988448414</v>
      </c>
      <c r="BJ104">
        <f t="shared" si="40"/>
        <v>0.59462289988448414</v>
      </c>
      <c r="BK104">
        <f t="shared" si="41"/>
        <v>0.59462289988448414</v>
      </c>
      <c r="BL104">
        <f t="shared" si="42"/>
        <v>0.59462289988448414</v>
      </c>
      <c r="BM104">
        <f t="shared" si="43"/>
        <v>0.59462289988448414</v>
      </c>
      <c r="BN104">
        <f t="shared" si="44"/>
        <v>0.59462289988448414</v>
      </c>
      <c r="BO104">
        <f t="shared" si="45"/>
        <v>0.59462289988448414</v>
      </c>
    </row>
    <row r="105" spans="1:67" x14ac:dyDescent="0.25">
      <c r="A105">
        <v>10</v>
      </c>
      <c r="B105">
        <f t="shared" si="46"/>
        <v>0.53569527438986986</v>
      </c>
      <c r="C105">
        <f t="shared" si="22"/>
        <v>0.53569527438986986</v>
      </c>
      <c r="D105">
        <f t="shared" si="22"/>
        <v>0.53569527438986986</v>
      </c>
      <c r="E105">
        <f t="shared" si="22"/>
        <v>0.53569527438986986</v>
      </c>
      <c r="F105">
        <f t="shared" si="22"/>
        <v>0.53569527438986986</v>
      </c>
      <c r="G105">
        <f t="shared" si="22"/>
        <v>0.53569527438986986</v>
      </c>
      <c r="H105">
        <f t="shared" si="22"/>
        <v>0.53569527438986986</v>
      </c>
      <c r="I105">
        <f t="shared" si="22"/>
        <v>0.53569527438986986</v>
      </c>
      <c r="J105">
        <f t="shared" si="22"/>
        <v>0.53569527438986986</v>
      </c>
      <c r="K105">
        <f t="shared" si="22"/>
        <v>0.53569527438986986</v>
      </c>
      <c r="L105">
        <f t="shared" si="22"/>
        <v>0.53569527438986986</v>
      </c>
      <c r="M105">
        <f t="shared" si="22"/>
        <v>0.53569527438986986</v>
      </c>
      <c r="N105">
        <f t="shared" si="22"/>
        <v>0.53569527438986986</v>
      </c>
      <c r="O105">
        <f t="shared" si="22"/>
        <v>0.53569527438986986</v>
      </c>
      <c r="P105">
        <f t="shared" si="22"/>
        <v>0.53569527438986986</v>
      </c>
      <c r="Q105">
        <f t="shared" si="22"/>
        <v>0.53569527438986986</v>
      </c>
      <c r="R105">
        <f t="shared" si="22"/>
        <v>0.53569527438986986</v>
      </c>
      <c r="S105">
        <f t="shared" si="22"/>
        <v>0.53569527438986986</v>
      </c>
      <c r="T105">
        <f t="shared" si="22"/>
        <v>0.53569527438986986</v>
      </c>
      <c r="U105">
        <f t="shared" si="22"/>
        <v>0.53569527438986986</v>
      </c>
      <c r="X105">
        <v>10</v>
      </c>
      <c r="Y105">
        <f>1-($W81-$V81)*(Y$72-Y$91)</f>
        <v>0.98040573249025831</v>
      </c>
      <c r="Z105">
        <f t="shared" si="23"/>
        <v>0.98040573249025831</v>
      </c>
      <c r="AA105">
        <f t="shared" si="23"/>
        <v>0.98040573249025831</v>
      </c>
      <c r="AB105">
        <f t="shared" si="23"/>
        <v>0.98040573249025831</v>
      </c>
      <c r="AC105">
        <f t="shared" si="23"/>
        <v>0.98040573249025831</v>
      </c>
      <c r="AD105">
        <f t="shared" si="23"/>
        <v>0.98040573249025831</v>
      </c>
      <c r="AE105">
        <f t="shared" si="23"/>
        <v>0.98040573249025831</v>
      </c>
      <c r="AF105">
        <f t="shared" si="23"/>
        <v>0.98040573249025831</v>
      </c>
      <c r="AG105">
        <f t="shared" si="23"/>
        <v>0.98040573249025831</v>
      </c>
      <c r="AH105">
        <f t="shared" si="23"/>
        <v>0.98040573249025831</v>
      </c>
      <c r="AI105">
        <f t="shared" si="23"/>
        <v>0.98040573249025831</v>
      </c>
      <c r="AJ105">
        <f t="shared" si="23"/>
        <v>0.98040573249025831</v>
      </c>
      <c r="AK105">
        <f t="shared" si="23"/>
        <v>0.98040573249025831</v>
      </c>
      <c r="AL105">
        <f t="shared" si="23"/>
        <v>0.98040573249025831</v>
      </c>
      <c r="AM105">
        <f t="shared" si="23"/>
        <v>0.98040573249025831</v>
      </c>
      <c r="AN105">
        <f t="shared" si="23"/>
        <v>0.98040573249025831</v>
      </c>
      <c r="AO105">
        <f t="shared" si="23"/>
        <v>0.98040573249025831</v>
      </c>
      <c r="AP105">
        <f t="shared" si="23"/>
        <v>0.98040573249025831</v>
      </c>
      <c r="AQ105">
        <f t="shared" si="23"/>
        <v>0.98040573249025831</v>
      </c>
      <c r="AR105">
        <f t="shared" si="23"/>
        <v>0.98040573249025831</v>
      </c>
      <c r="AU105">
        <v>10</v>
      </c>
      <c r="AV105">
        <f t="shared" si="26"/>
        <v>0.54640161377799035</v>
      </c>
      <c r="AW105">
        <f t="shared" si="27"/>
        <v>0.54640161377799035</v>
      </c>
      <c r="AX105">
        <f t="shared" si="28"/>
        <v>0.54640161377799035</v>
      </c>
      <c r="AY105">
        <f t="shared" si="29"/>
        <v>0.54640161377799035</v>
      </c>
      <c r="AZ105">
        <f t="shared" si="30"/>
        <v>0.54640161377799035</v>
      </c>
      <c r="BA105">
        <f t="shared" si="31"/>
        <v>0.54640161377799035</v>
      </c>
      <c r="BB105">
        <f t="shared" si="32"/>
        <v>0.54640161377799035</v>
      </c>
      <c r="BC105">
        <f t="shared" si="33"/>
        <v>0.54640161377799035</v>
      </c>
      <c r="BD105">
        <f t="shared" si="34"/>
        <v>0.54640161377799035</v>
      </c>
      <c r="BE105">
        <f t="shared" si="35"/>
        <v>0.54640161377799035</v>
      </c>
      <c r="BF105">
        <f t="shared" si="36"/>
        <v>0.54640161377799035</v>
      </c>
      <c r="BG105">
        <f t="shared" si="37"/>
        <v>0.54640161377799035</v>
      </c>
      <c r="BH105">
        <f t="shared" si="38"/>
        <v>0.54640161377799035</v>
      </c>
      <c r="BI105">
        <f t="shared" si="39"/>
        <v>0.54640161377799035</v>
      </c>
      <c r="BJ105">
        <f t="shared" si="40"/>
        <v>0.54640161377799035</v>
      </c>
      <c r="BK105">
        <f t="shared" si="41"/>
        <v>0.54640161377799035</v>
      </c>
      <c r="BL105">
        <f t="shared" si="42"/>
        <v>0.54640161377799035</v>
      </c>
      <c r="BM105">
        <f t="shared" si="43"/>
        <v>0.54640161377799035</v>
      </c>
      <c r="BN105">
        <f t="shared" si="44"/>
        <v>0.54640161377799035</v>
      </c>
      <c r="BO105">
        <f t="shared" si="45"/>
        <v>0.54640161377799035</v>
      </c>
    </row>
    <row r="106" spans="1:67" x14ac:dyDescent="0.25">
      <c r="A106">
        <v>11</v>
      </c>
      <c r="B106">
        <f t="shared" si="46"/>
        <v>0.50000528614352224</v>
      </c>
      <c r="C106">
        <f t="shared" si="22"/>
        <v>0.50000528614352224</v>
      </c>
      <c r="D106">
        <f t="shared" si="22"/>
        <v>0.50000528614352224</v>
      </c>
      <c r="E106">
        <f t="shared" si="22"/>
        <v>0.50000528614352224</v>
      </c>
      <c r="F106">
        <f t="shared" si="22"/>
        <v>0.50000528614352224</v>
      </c>
      <c r="G106">
        <f t="shared" si="22"/>
        <v>0.50000528614352224</v>
      </c>
      <c r="H106">
        <f t="shared" si="22"/>
        <v>0.50000528614352224</v>
      </c>
      <c r="I106">
        <f t="shared" si="22"/>
        <v>0.50000528614352224</v>
      </c>
      <c r="J106">
        <f t="shared" si="22"/>
        <v>0.50000528614352224</v>
      </c>
      <c r="K106">
        <f t="shared" si="22"/>
        <v>0.50000528614352224</v>
      </c>
      <c r="L106">
        <f t="shared" si="22"/>
        <v>0.50000528614352224</v>
      </c>
      <c r="M106">
        <f t="shared" si="22"/>
        <v>0.50000528614352224</v>
      </c>
      <c r="N106">
        <f t="shared" si="22"/>
        <v>0.50000528614352224</v>
      </c>
      <c r="O106">
        <f t="shared" si="22"/>
        <v>0.50000528614352224</v>
      </c>
      <c r="P106">
        <f t="shared" si="22"/>
        <v>0.50000528614352224</v>
      </c>
      <c r="Q106">
        <f t="shared" si="22"/>
        <v>0.50000528614352224</v>
      </c>
      <c r="R106">
        <f t="shared" si="22"/>
        <v>0.50000528614352224</v>
      </c>
      <c r="S106">
        <f t="shared" si="22"/>
        <v>0.50000528614352224</v>
      </c>
      <c r="T106">
        <f t="shared" si="22"/>
        <v>0.50000528614352224</v>
      </c>
      <c r="U106">
        <f t="shared" si="22"/>
        <v>0.50000528614352224</v>
      </c>
      <c r="X106">
        <v>11</v>
      </c>
      <c r="Y106">
        <f>1-($W82-$V82)*(Y$72-Y$91)</f>
        <v>1.0000052861435222</v>
      </c>
      <c r="Z106">
        <f t="shared" si="23"/>
        <v>1.0000052861435222</v>
      </c>
      <c r="AA106">
        <f t="shared" si="23"/>
        <v>1.0000052861435222</v>
      </c>
      <c r="AB106">
        <f t="shared" si="23"/>
        <v>1.0000052861435222</v>
      </c>
      <c r="AC106">
        <f t="shared" si="23"/>
        <v>1.0000052861435222</v>
      </c>
      <c r="AD106">
        <f t="shared" si="23"/>
        <v>1.0000052861435222</v>
      </c>
      <c r="AE106">
        <f t="shared" si="23"/>
        <v>1.0000052861435222</v>
      </c>
      <c r="AF106">
        <f t="shared" si="23"/>
        <v>1.0000052861435222</v>
      </c>
      <c r="AG106">
        <f t="shared" si="23"/>
        <v>1.0000052861435222</v>
      </c>
      <c r="AH106">
        <f t="shared" si="23"/>
        <v>1.0000052861435222</v>
      </c>
      <c r="AI106">
        <f t="shared" si="23"/>
        <v>1.0000052861435222</v>
      </c>
      <c r="AJ106">
        <f t="shared" si="23"/>
        <v>1.0000052861435222</v>
      </c>
      <c r="AK106">
        <f t="shared" si="23"/>
        <v>1.0000052861435222</v>
      </c>
      <c r="AL106">
        <f t="shared" si="23"/>
        <v>1.0000052861435222</v>
      </c>
      <c r="AM106">
        <f t="shared" si="23"/>
        <v>1.0000052861435222</v>
      </c>
      <c r="AN106">
        <f t="shared" si="23"/>
        <v>1.0000052861435222</v>
      </c>
      <c r="AO106">
        <f t="shared" si="23"/>
        <v>1.0000052861435222</v>
      </c>
      <c r="AP106">
        <f t="shared" si="23"/>
        <v>1.0000052861435222</v>
      </c>
      <c r="AQ106">
        <f t="shared" si="23"/>
        <v>1.0000052861435222</v>
      </c>
      <c r="AR106">
        <f t="shared" si="23"/>
        <v>1.0000052861435222</v>
      </c>
      <c r="AU106">
        <v>11</v>
      </c>
      <c r="AV106">
        <f t="shared" si="26"/>
        <v>0.50000264305778952</v>
      </c>
      <c r="AW106">
        <f t="shared" si="27"/>
        <v>0.50000264305778952</v>
      </c>
      <c r="AX106">
        <f t="shared" si="28"/>
        <v>0.50000264305778952</v>
      </c>
      <c r="AY106">
        <f t="shared" si="29"/>
        <v>0.50000264305778952</v>
      </c>
      <c r="AZ106">
        <f t="shared" si="30"/>
        <v>0.50000264305778952</v>
      </c>
      <c r="BA106">
        <f t="shared" si="31"/>
        <v>0.50000264305778952</v>
      </c>
      <c r="BB106">
        <f t="shared" si="32"/>
        <v>0.50000264305778952</v>
      </c>
      <c r="BC106">
        <f t="shared" si="33"/>
        <v>0.50000264305778952</v>
      </c>
      <c r="BD106">
        <f t="shared" si="34"/>
        <v>0.50000264305778952</v>
      </c>
      <c r="BE106">
        <f t="shared" si="35"/>
        <v>0.50000264305778952</v>
      </c>
      <c r="BF106">
        <f t="shared" si="36"/>
        <v>0.50000264305778952</v>
      </c>
      <c r="BG106">
        <f t="shared" si="37"/>
        <v>0.50000264305778952</v>
      </c>
      <c r="BH106">
        <f t="shared" si="38"/>
        <v>0.50000264305778952</v>
      </c>
      <c r="BI106">
        <f t="shared" si="39"/>
        <v>0.50000264305778952</v>
      </c>
      <c r="BJ106">
        <f t="shared" si="40"/>
        <v>0.50000264305778952</v>
      </c>
      <c r="BK106">
        <f t="shared" si="41"/>
        <v>0.50000264305778952</v>
      </c>
      <c r="BL106">
        <f t="shared" si="42"/>
        <v>0.50000264305778952</v>
      </c>
      <c r="BM106">
        <f t="shared" si="43"/>
        <v>0.50000264305778952</v>
      </c>
      <c r="BN106">
        <f t="shared" si="44"/>
        <v>0.50000264305778952</v>
      </c>
      <c r="BO106">
        <f t="shared" si="45"/>
        <v>0.50000264305778952</v>
      </c>
    </row>
    <row r="107" spans="1:67" x14ac:dyDescent="0.25">
      <c r="A107">
        <v>12</v>
      </c>
      <c r="B107">
        <f t="shared" si="46"/>
        <v>0.46431529789717474</v>
      </c>
      <c r="C107">
        <f t="shared" si="22"/>
        <v>0.46431529789717474</v>
      </c>
      <c r="D107">
        <f t="shared" si="22"/>
        <v>0.46431529789717474</v>
      </c>
      <c r="E107">
        <f t="shared" si="22"/>
        <v>0.46431529789717474</v>
      </c>
      <c r="F107">
        <f t="shared" si="22"/>
        <v>0.46431529789717474</v>
      </c>
      <c r="G107">
        <f t="shared" si="22"/>
        <v>0.46431529789717474</v>
      </c>
      <c r="H107">
        <f t="shared" si="22"/>
        <v>0.46431529789717474</v>
      </c>
      <c r="I107">
        <f t="shared" si="22"/>
        <v>0.46431529789717474</v>
      </c>
      <c r="J107">
        <f t="shared" si="22"/>
        <v>0.46431529789717474</v>
      </c>
      <c r="K107">
        <f t="shared" si="22"/>
        <v>0.46431529789717474</v>
      </c>
      <c r="L107">
        <f t="shared" si="22"/>
        <v>0.46431529789717474</v>
      </c>
      <c r="M107">
        <f t="shared" si="22"/>
        <v>0.46431529789717474</v>
      </c>
      <c r="N107">
        <f t="shared" si="22"/>
        <v>0.46431529789717474</v>
      </c>
      <c r="O107">
        <f t="shared" si="22"/>
        <v>0.46431529789717474</v>
      </c>
      <c r="P107">
        <f t="shared" si="22"/>
        <v>0.46431529789717474</v>
      </c>
      <c r="Q107">
        <f t="shared" si="22"/>
        <v>0.46431529789717474</v>
      </c>
      <c r="R107">
        <f t="shared" si="22"/>
        <v>0.46431529789717474</v>
      </c>
      <c r="S107">
        <f t="shared" si="22"/>
        <v>0.46431529789717474</v>
      </c>
      <c r="T107">
        <f t="shared" si="22"/>
        <v>0.46431529789717474</v>
      </c>
      <c r="U107">
        <f t="shared" si="22"/>
        <v>0.46431529789717474</v>
      </c>
      <c r="X107">
        <v>12</v>
      </c>
      <c r="Y107">
        <f t="shared" si="25"/>
        <v>1.0196048397967863</v>
      </c>
      <c r="Z107">
        <f t="shared" si="23"/>
        <v>1.0196048397967863</v>
      </c>
      <c r="AA107">
        <f t="shared" si="23"/>
        <v>1.0196048397967863</v>
      </c>
      <c r="AB107">
        <f t="shared" si="23"/>
        <v>1.0196048397967863</v>
      </c>
      <c r="AC107">
        <f t="shared" si="23"/>
        <v>1.0196048397967863</v>
      </c>
      <c r="AD107">
        <f t="shared" si="23"/>
        <v>1.0196048397967863</v>
      </c>
      <c r="AE107">
        <f t="shared" si="23"/>
        <v>1.0196048397967863</v>
      </c>
      <c r="AF107">
        <f t="shared" si="23"/>
        <v>1.0196048397967863</v>
      </c>
      <c r="AG107">
        <f t="shared" si="23"/>
        <v>1.0196048397967863</v>
      </c>
      <c r="AH107">
        <f t="shared" si="23"/>
        <v>1.0196048397967863</v>
      </c>
      <c r="AI107">
        <f t="shared" si="23"/>
        <v>1.0196048397967863</v>
      </c>
      <c r="AJ107">
        <f t="shared" si="23"/>
        <v>1.0196048397967863</v>
      </c>
      <c r="AK107">
        <f t="shared" si="23"/>
        <v>1.0196048397967863</v>
      </c>
      <c r="AL107">
        <f t="shared" si="23"/>
        <v>1.0196048397967863</v>
      </c>
      <c r="AM107">
        <f t="shared" si="23"/>
        <v>1.0196048397967863</v>
      </c>
      <c r="AN107">
        <f t="shared" si="23"/>
        <v>1.0196048397967863</v>
      </c>
      <c r="AO107">
        <f t="shared" si="23"/>
        <v>1.0196048397967863</v>
      </c>
      <c r="AP107">
        <f t="shared" si="23"/>
        <v>1.0196048397967863</v>
      </c>
      <c r="AQ107">
        <f t="shared" si="23"/>
        <v>1.0196048397967863</v>
      </c>
      <c r="AR107">
        <f t="shared" si="23"/>
        <v>1.0196048397967863</v>
      </c>
      <c r="AU107">
        <v>12</v>
      </c>
      <c r="AV107">
        <f t="shared" si="26"/>
        <v>0.45538749893509306</v>
      </c>
      <c r="AW107">
        <f t="shared" si="27"/>
        <v>0.45538749893509306</v>
      </c>
      <c r="AX107">
        <f t="shared" si="28"/>
        <v>0.45538749893509306</v>
      </c>
      <c r="AY107">
        <f t="shared" si="29"/>
        <v>0.45538749893509306</v>
      </c>
      <c r="AZ107">
        <f t="shared" si="30"/>
        <v>0.45538749893509306</v>
      </c>
      <c r="BA107">
        <f t="shared" si="31"/>
        <v>0.45538749893509306</v>
      </c>
      <c r="BB107">
        <f t="shared" si="32"/>
        <v>0.45538749893509306</v>
      </c>
      <c r="BC107">
        <f t="shared" si="33"/>
        <v>0.45538749893509306</v>
      </c>
      <c r="BD107">
        <f t="shared" si="34"/>
        <v>0.45538749893509306</v>
      </c>
      <c r="BE107">
        <f t="shared" si="35"/>
        <v>0.45538749893509306</v>
      </c>
      <c r="BF107">
        <f t="shared" si="36"/>
        <v>0.45538749893509306</v>
      </c>
      <c r="BG107">
        <f t="shared" si="37"/>
        <v>0.45538749893509306</v>
      </c>
      <c r="BH107">
        <f t="shared" si="38"/>
        <v>0.45538749893509306</v>
      </c>
      <c r="BI107">
        <f t="shared" si="39"/>
        <v>0.45538749893509306</v>
      </c>
      <c r="BJ107">
        <f t="shared" si="40"/>
        <v>0.45538749893509306</v>
      </c>
      <c r="BK107">
        <f t="shared" si="41"/>
        <v>0.45538749893509306</v>
      </c>
      <c r="BL107">
        <f t="shared" si="42"/>
        <v>0.45538749893509306</v>
      </c>
      <c r="BM107">
        <f t="shared" si="43"/>
        <v>0.45538749893509306</v>
      </c>
      <c r="BN107">
        <f t="shared" si="44"/>
        <v>0.45538749893509306</v>
      </c>
      <c r="BO107">
        <f t="shared" si="45"/>
        <v>0.45538749893509306</v>
      </c>
    </row>
    <row r="108" spans="1:67" x14ac:dyDescent="0.25">
      <c r="A108">
        <v>13</v>
      </c>
      <c r="B108">
        <f t="shared" si="46"/>
        <v>0.42876632161371708</v>
      </c>
      <c r="C108">
        <f t="shared" si="22"/>
        <v>0.42876632161371708</v>
      </c>
      <c r="D108">
        <f t="shared" si="22"/>
        <v>0.42876632161371708</v>
      </c>
      <c r="E108">
        <f t="shared" si="22"/>
        <v>0.42876632161371708</v>
      </c>
      <c r="F108">
        <f t="shared" si="22"/>
        <v>0.42876632161371708</v>
      </c>
      <c r="G108">
        <f t="shared" si="22"/>
        <v>0.42876632161371708</v>
      </c>
      <c r="H108">
        <f t="shared" si="22"/>
        <v>0.42876632161371708</v>
      </c>
      <c r="I108">
        <f t="shared" si="22"/>
        <v>0.42876632161371708</v>
      </c>
      <c r="J108">
        <f t="shared" si="22"/>
        <v>0.42876632161371708</v>
      </c>
      <c r="K108">
        <f t="shared" si="22"/>
        <v>0.42876632161371708</v>
      </c>
      <c r="L108">
        <f t="shared" si="22"/>
        <v>0.42876632161371708</v>
      </c>
      <c r="M108">
        <f t="shared" si="22"/>
        <v>0.42876632161371708</v>
      </c>
      <c r="N108">
        <f t="shared" si="22"/>
        <v>0.42876632161371708</v>
      </c>
      <c r="O108">
        <f t="shared" si="22"/>
        <v>0.42876632161371708</v>
      </c>
      <c r="P108">
        <f t="shared" si="22"/>
        <v>0.42876632161371708</v>
      </c>
      <c r="Q108">
        <f t="shared" si="22"/>
        <v>0.42876632161371708</v>
      </c>
      <c r="R108">
        <f t="shared" si="22"/>
        <v>0.42876632161371708</v>
      </c>
      <c r="S108">
        <f t="shared" si="22"/>
        <v>0.42876632161371708</v>
      </c>
      <c r="T108">
        <f t="shared" si="22"/>
        <v>0.42876632161371708</v>
      </c>
      <c r="U108">
        <f t="shared" si="22"/>
        <v>0.42876632161371708</v>
      </c>
      <c r="X108">
        <v>13</v>
      </c>
      <c r="Y108">
        <f t="shared" si="25"/>
        <v>1.0393454054129401</v>
      </c>
      <c r="Z108">
        <f t="shared" si="23"/>
        <v>1.0393454054129401</v>
      </c>
      <c r="AA108">
        <f t="shared" si="23"/>
        <v>1.0393454054129401</v>
      </c>
      <c r="AB108">
        <f t="shared" si="23"/>
        <v>1.0393454054129401</v>
      </c>
      <c r="AC108">
        <f t="shared" si="23"/>
        <v>1.0393454054129401</v>
      </c>
      <c r="AD108">
        <f t="shared" si="23"/>
        <v>1.0393454054129401</v>
      </c>
      <c r="AE108">
        <f t="shared" si="23"/>
        <v>1.0393454054129401</v>
      </c>
      <c r="AF108">
        <f t="shared" si="23"/>
        <v>1.0393454054129401</v>
      </c>
      <c r="AG108">
        <f t="shared" si="23"/>
        <v>1.0393454054129401</v>
      </c>
      <c r="AH108">
        <f t="shared" si="23"/>
        <v>1.0393454054129401</v>
      </c>
      <c r="AI108">
        <f t="shared" si="23"/>
        <v>1.0393454054129401</v>
      </c>
      <c r="AJ108">
        <f t="shared" si="23"/>
        <v>1.0393454054129401</v>
      </c>
      <c r="AK108">
        <f t="shared" si="23"/>
        <v>1.0393454054129401</v>
      </c>
      <c r="AL108">
        <f t="shared" si="23"/>
        <v>1.0393454054129401</v>
      </c>
      <c r="AM108">
        <f t="shared" si="23"/>
        <v>1.0393454054129401</v>
      </c>
      <c r="AN108">
        <f t="shared" si="23"/>
        <v>1.0393454054129401</v>
      </c>
      <c r="AO108">
        <f t="shared" si="23"/>
        <v>1.0393454054129401</v>
      </c>
      <c r="AP108">
        <f t="shared" si="23"/>
        <v>1.0393454054129401</v>
      </c>
      <c r="AQ108">
        <f t="shared" si="23"/>
        <v>1.0393454054129401</v>
      </c>
      <c r="AR108">
        <f t="shared" si="23"/>
        <v>1.0393454054129401</v>
      </c>
      <c r="AU108">
        <v>13</v>
      </c>
      <c r="AV108">
        <f t="shared" si="26"/>
        <v>0.41253496612453378</v>
      </c>
      <c r="AW108">
        <f t="shared" si="27"/>
        <v>0.41253496612453378</v>
      </c>
      <c r="AX108">
        <f t="shared" si="28"/>
        <v>0.41253496612453378</v>
      </c>
      <c r="AY108">
        <f t="shared" si="29"/>
        <v>0.41253496612453378</v>
      </c>
      <c r="AZ108">
        <f t="shared" si="30"/>
        <v>0.41253496612453378</v>
      </c>
      <c r="BA108">
        <f t="shared" si="31"/>
        <v>0.41253496612453378</v>
      </c>
      <c r="BB108">
        <f t="shared" si="32"/>
        <v>0.41253496612453378</v>
      </c>
      <c r="BC108">
        <f t="shared" si="33"/>
        <v>0.41253496612453378</v>
      </c>
      <c r="BD108">
        <f t="shared" si="34"/>
        <v>0.41253496612453378</v>
      </c>
      <c r="BE108">
        <f t="shared" si="35"/>
        <v>0.41253496612453378</v>
      </c>
      <c r="BF108">
        <f t="shared" si="36"/>
        <v>0.41253496612453378</v>
      </c>
      <c r="BG108">
        <f t="shared" si="37"/>
        <v>0.41253496612453378</v>
      </c>
      <c r="BH108">
        <f t="shared" si="38"/>
        <v>0.41253496612453378</v>
      </c>
      <c r="BI108">
        <f t="shared" si="39"/>
        <v>0.41253496612453378</v>
      </c>
      <c r="BJ108">
        <f t="shared" si="40"/>
        <v>0.41253496612453378</v>
      </c>
      <c r="BK108">
        <f t="shared" si="41"/>
        <v>0.41253496612453378</v>
      </c>
      <c r="BL108">
        <f t="shared" si="42"/>
        <v>0.41253496612453378</v>
      </c>
      <c r="BM108">
        <f t="shared" si="43"/>
        <v>0.41253496612453378</v>
      </c>
      <c r="BN108">
        <f t="shared" si="44"/>
        <v>0.41253496612453378</v>
      </c>
      <c r="BO108">
        <f t="shared" si="45"/>
        <v>0.41253496612453378</v>
      </c>
    </row>
    <row r="109" spans="1:67" x14ac:dyDescent="0.25">
      <c r="A109">
        <v>14</v>
      </c>
      <c r="B109">
        <f t="shared" si="46"/>
        <v>0.39330222163827316</v>
      </c>
      <c r="C109">
        <f t="shared" si="22"/>
        <v>0.39330222163827316</v>
      </c>
      <c r="D109">
        <f t="shared" si="22"/>
        <v>0.39330222163827316</v>
      </c>
      <c r="E109">
        <f t="shared" si="22"/>
        <v>0.39330222163827316</v>
      </c>
      <c r="F109">
        <f t="shared" si="22"/>
        <v>0.39330222163827316</v>
      </c>
      <c r="G109">
        <f t="shared" si="22"/>
        <v>0.39330222163827316</v>
      </c>
      <c r="H109">
        <f t="shared" si="22"/>
        <v>0.39330222163827316</v>
      </c>
      <c r="I109">
        <f t="shared" si="22"/>
        <v>0.39330222163827316</v>
      </c>
      <c r="J109">
        <f t="shared" si="22"/>
        <v>0.39330222163827316</v>
      </c>
      <c r="K109">
        <f t="shared" ref="K109:K115" si="47">(1-AH$91)*$V85+AH$91*$W85</f>
        <v>0.39330222163827316</v>
      </c>
      <c r="L109">
        <f t="shared" ref="L109:L115" si="48">(1-AI$91)*$V85+AI$91*$W85</f>
        <v>0.39330222163827316</v>
      </c>
      <c r="M109">
        <f t="shared" ref="M109:M115" si="49">(1-AJ$91)*$V85+AJ$91*$W85</f>
        <v>0.39330222163827316</v>
      </c>
      <c r="N109">
        <f t="shared" ref="N109:N115" si="50">(1-AK$91)*$V85+AK$91*$W85</f>
        <v>0.39330222163827316</v>
      </c>
      <c r="O109">
        <f t="shared" ref="O109:O115" si="51">(1-AL$91)*$V85+AL$91*$W85</f>
        <v>0.39330222163827316</v>
      </c>
      <c r="P109">
        <f t="shared" ref="P109:P115" si="52">(1-AM$91)*$V85+AM$91*$W85</f>
        <v>0.39330222163827316</v>
      </c>
      <c r="Q109">
        <f t="shared" ref="Q109:Q115" si="53">(1-AN$91)*$V85+AN$91*$W85</f>
        <v>0.39330222163827316</v>
      </c>
      <c r="R109">
        <f t="shared" ref="R109:R115" si="54">(1-AO$91)*$V85+AO$91*$W85</f>
        <v>0.39330222163827316</v>
      </c>
      <c r="S109">
        <f t="shared" ref="S109:S115" si="55">(1-AP$91)*$V85+AP$91*$W85</f>
        <v>0.39330222163827316</v>
      </c>
      <c r="T109">
        <f t="shared" ref="T109:T115" si="56">(1-AQ$91)*$V85+AQ$91*$W85</f>
        <v>0.39330222163827316</v>
      </c>
      <c r="U109">
        <f t="shared" ref="U109:U115" si="57">(1-AR$91)*$V85+AR$91*$W85</f>
        <v>0.39330222163827316</v>
      </c>
      <c r="X109">
        <v>14</v>
      </c>
      <c r="Y109">
        <f t="shared" si="25"/>
        <v>1.0388494820755132</v>
      </c>
      <c r="Z109">
        <f t="shared" si="23"/>
        <v>1.0388494820755132</v>
      </c>
      <c r="AA109">
        <f t="shared" si="23"/>
        <v>1.0388494820755132</v>
      </c>
      <c r="AB109">
        <f t="shared" si="23"/>
        <v>1.0388494820755132</v>
      </c>
      <c r="AC109">
        <f t="shared" si="23"/>
        <v>1.0388494820755132</v>
      </c>
      <c r="AD109">
        <f t="shared" si="23"/>
        <v>1.0388494820755132</v>
      </c>
      <c r="AE109">
        <f t="shared" si="23"/>
        <v>1.0388494820755132</v>
      </c>
      <c r="AF109">
        <f t="shared" si="23"/>
        <v>1.0388494820755132</v>
      </c>
      <c r="AG109">
        <f t="shared" si="23"/>
        <v>1.0388494820755132</v>
      </c>
      <c r="AH109">
        <f t="shared" si="23"/>
        <v>1.0388494820755132</v>
      </c>
      <c r="AI109">
        <f t="shared" si="23"/>
        <v>1.0388494820755132</v>
      </c>
      <c r="AJ109">
        <f t="shared" si="23"/>
        <v>1.0388494820755132</v>
      </c>
      <c r="AK109">
        <f t="shared" si="23"/>
        <v>1.0388494820755132</v>
      </c>
      <c r="AL109">
        <f t="shared" si="23"/>
        <v>1.0388494820755132</v>
      </c>
      <c r="AM109">
        <f t="shared" si="23"/>
        <v>1.0388494820755132</v>
      </c>
      <c r="AN109">
        <f t="shared" si="23"/>
        <v>1.0388494820755132</v>
      </c>
      <c r="AO109">
        <f t="shared" si="23"/>
        <v>1.0388494820755132</v>
      </c>
      <c r="AP109">
        <f t="shared" si="23"/>
        <v>1.0388494820755132</v>
      </c>
      <c r="AQ109">
        <f t="shared" si="23"/>
        <v>1.0388494820755132</v>
      </c>
      <c r="AR109">
        <f t="shared" si="23"/>
        <v>1.0388494820755132</v>
      </c>
      <c r="AU109">
        <v>14</v>
      </c>
      <c r="AV109">
        <f t="shared" si="26"/>
        <v>0.3785940392947939</v>
      </c>
      <c r="AW109">
        <f t="shared" si="27"/>
        <v>0.3785940392947939</v>
      </c>
      <c r="AX109">
        <f t="shared" si="28"/>
        <v>0.3785940392947939</v>
      </c>
      <c r="AY109">
        <f t="shared" si="29"/>
        <v>0.3785940392947939</v>
      </c>
      <c r="AZ109">
        <f t="shared" si="30"/>
        <v>0.3785940392947939</v>
      </c>
      <c r="BA109">
        <f t="shared" si="31"/>
        <v>0.3785940392947939</v>
      </c>
      <c r="BB109">
        <f t="shared" si="32"/>
        <v>0.3785940392947939</v>
      </c>
      <c r="BC109">
        <f t="shared" si="33"/>
        <v>0.3785940392947939</v>
      </c>
      <c r="BD109">
        <f t="shared" si="34"/>
        <v>0.3785940392947939</v>
      </c>
      <c r="BE109">
        <f t="shared" si="35"/>
        <v>0.3785940392947939</v>
      </c>
      <c r="BF109">
        <f t="shared" si="36"/>
        <v>0.3785940392947939</v>
      </c>
      <c r="BG109">
        <f t="shared" si="37"/>
        <v>0.3785940392947939</v>
      </c>
      <c r="BH109">
        <f t="shared" si="38"/>
        <v>0.3785940392947939</v>
      </c>
      <c r="BI109">
        <f t="shared" si="39"/>
        <v>0.3785940392947939</v>
      </c>
      <c r="BJ109">
        <f t="shared" si="40"/>
        <v>0.3785940392947939</v>
      </c>
      <c r="BK109">
        <f t="shared" si="41"/>
        <v>0.3785940392947939</v>
      </c>
      <c r="BL109">
        <f t="shared" si="42"/>
        <v>0.3785940392947939</v>
      </c>
      <c r="BM109">
        <f t="shared" si="43"/>
        <v>0.3785940392947939</v>
      </c>
      <c r="BN109">
        <f t="shared" si="44"/>
        <v>0.3785940392947939</v>
      </c>
      <c r="BO109">
        <f t="shared" si="45"/>
        <v>0.3785940392947939</v>
      </c>
    </row>
    <row r="110" spans="1:67" x14ac:dyDescent="0.25">
      <c r="A110">
        <v>15</v>
      </c>
      <c r="B110">
        <f t="shared" si="46"/>
        <v>0.35786645894260416</v>
      </c>
      <c r="C110">
        <f t="shared" ref="C110:C115" si="58">(1-Z$91)*$V86+Z$91*$W86</f>
        <v>0.35786645894260416</v>
      </c>
      <c r="D110">
        <f t="shared" ref="D110:D115" si="59">(1-AA$91)*$V86+AA$91*$W86</f>
        <v>0.35786645894260416</v>
      </c>
      <c r="E110">
        <f t="shared" ref="E110:E115" si="60">(1-AB$91)*$V86+AB$91*$W86</f>
        <v>0.35786645894260416</v>
      </c>
      <c r="F110">
        <f t="shared" ref="F110:F115" si="61">(1-AC$91)*$V86+AC$91*$W86</f>
        <v>0.35786645894260416</v>
      </c>
      <c r="G110">
        <f t="shared" ref="G110:G115" si="62">(1-AD$91)*$V86+AD$91*$W86</f>
        <v>0.35786645894260416</v>
      </c>
      <c r="H110">
        <f t="shared" ref="H110:H115" si="63">(1-AE$91)*$V86+AE$91*$W86</f>
        <v>0.35786645894260416</v>
      </c>
      <c r="I110">
        <f t="shared" ref="I110:I115" si="64">(1-AF$91)*$V86+AF$91*$W86</f>
        <v>0.35786645894260416</v>
      </c>
      <c r="J110">
        <f t="shared" ref="J110:J115" si="65">(1-AG$91)*$V86+AG$91*$W86</f>
        <v>0.35786645894260416</v>
      </c>
      <c r="K110">
        <f t="shared" si="47"/>
        <v>0.35786645894260416</v>
      </c>
      <c r="L110">
        <f t="shared" si="48"/>
        <v>0.35786645894260416</v>
      </c>
      <c r="M110">
        <f t="shared" si="49"/>
        <v>0.35786645894260416</v>
      </c>
      <c r="N110">
        <f t="shared" si="50"/>
        <v>0.35786645894260416</v>
      </c>
      <c r="O110">
        <f t="shared" si="51"/>
        <v>0.35786645894260416</v>
      </c>
      <c r="P110">
        <f t="shared" si="52"/>
        <v>0.35786645894260416</v>
      </c>
      <c r="Q110">
        <f t="shared" si="53"/>
        <v>0.35786645894260416</v>
      </c>
      <c r="R110">
        <f t="shared" si="54"/>
        <v>0.35786645894260416</v>
      </c>
      <c r="S110">
        <f t="shared" si="55"/>
        <v>0.35786645894260416</v>
      </c>
      <c r="T110">
        <f t="shared" si="56"/>
        <v>0.35786645894260416</v>
      </c>
      <c r="U110">
        <f t="shared" si="57"/>
        <v>0.35786645894260416</v>
      </c>
      <c r="X110">
        <v>15</v>
      </c>
      <c r="Y110">
        <f t="shared" si="25"/>
        <v>1.0587032612794558</v>
      </c>
      <c r="Z110">
        <f t="shared" si="23"/>
        <v>1.0587032612794558</v>
      </c>
      <c r="AA110">
        <f t="shared" si="23"/>
        <v>1.0587032612794558</v>
      </c>
      <c r="AB110">
        <f t="shared" si="23"/>
        <v>1.0587032612794558</v>
      </c>
      <c r="AC110">
        <f t="shared" si="23"/>
        <v>1.0587032612794558</v>
      </c>
      <c r="AD110">
        <f t="shared" ref="Z110:AR115" si="66">1-($W86-$V86)*(AD$72-AD$91)</f>
        <v>1.0587032612794558</v>
      </c>
      <c r="AE110">
        <f t="shared" si="66"/>
        <v>1.0587032612794558</v>
      </c>
      <c r="AF110">
        <f t="shared" si="66"/>
        <v>1.0587032612794558</v>
      </c>
      <c r="AG110">
        <f t="shared" si="66"/>
        <v>1.0587032612794558</v>
      </c>
      <c r="AH110">
        <f t="shared" si="66"/>
        <v>1.0587032612794558</v>
      </c>
      <c r="AI110">
        <f t="shared" si="66"/>
        <v>1.0587032612794558</v>
      </c>
      <c r="AJ110">
        <f t="shared" si="66"/>
        <v>1.0587032612794558</v>
      </c>
      <c r="AK110">
        <f t="shared" si="66"/>
        <v>1.0587032612794558</v>
      </c>
      <c r="AL110">
        <f t="shared" si="66"/>
        <v>1.0587032612794558</v>
      </c>
      <c r="AM110">
        <f t="shared" si="66"/>
        <v>1.0587032612794558</v>
      </c>
      <c r="AN110">
        <f t="shared" si="66"/>
        <v>1.0587032612794558</v>
      </c>
      <c r="AO110">
        <f t="shared" si="66"/>
        <v>1.0587032612794558</v>
      </c>
      <c r="AP110">
        <f t="shared" si="66"/>
        <v>1.0587032612794558</v>
      </c>
      <c r="AQ110">
        <f t="shared" si="66"/>
        <v>1.0587032612794558</v>
      </c>
      <c r="AR110">
        <f t="shared" si="66"/>
        <v>1.0587032612794558</v>
      </c>
      <c r="AU110">
        <v>15</v>
      </c>
      <c r="AV110">
        <f t="shared" si="26"/>
        <v>0.33802338391790554</v>
      </c>
      <c r="AW110">
        <f t="shared" si="27"/>
        <v>0.33802338391790554</v>
      </c>
      <c r="AX110">
        <f t="shared" si="28"/>
        <v>0.33802338391790554</v>
      </c>
      <c r="AY110">
        <f t="shared" si="29"/>
        <v>0.33802338391790554</v>
      </c>
      <c r="AZ110">
        <f t="shared" si="30"/>
        <v>0.33802338391790554</v>
      </c>
      <c r="BA110">
        <f t="shared" si="31"/>
        <v>0.33802338391790554</v>
      </c>
      <c r="BB110">
        <f t="shared" si="32"/>
        <v>0.33802338391790554</v>
      </c>
      <c r="BC110">
        <f t="shared" si="33"/>
        <v>0.33802338391790554</v>
      </c>
      <c r="BD110">
        <f t="shared" si="34"/>
        <v>0.33802338391790554</v>
      </c>
      <c r="BE110">
        <f t="shared" si="35"/>
        <v>0.33802338391790554</v>
      </c>
      <c r="BF110">
        <f t="shared" si="36"/>
        <v>0.33802338391790554</v>
      </c>
      <c r="BG110">
        <f t="shared" si="37"/>
        <v>0.33802338391790554</v>
      </c>
      <c r="BH110">
        <f t="shared" si="38"/>
        <v>0.33802338391790554</v>
      </c>
      <c r="BI110">
        <f t="shared" si="39"/>
        <v>0.33802338391790554</v>
      </c>
      <c r="BJ110">
        <f t="shared" si="40"/>
        <v>0.33802338391790554</v>
      </c>
      <c r="BK110">
        <f t="shared" si="41"/>
        <v>0.33802338391790554</v>
      </c>
      <c r="BL110">
        <f t="shared" si="42"/>
        <v>0.33802338391790554</v>
      </c>
      <c r="BM110">
        <f t="shared" si="43"/>
        <v>0.33802338391790554</v>
      </c>
      <c r="BN110">
        <f t="shared" si="44"/>
        <v>0.33802338391790554</v>
      </c>
      <c r="BO110">
        <f t="shared" si="45"/>
        <v>0.33802338391790554</v>
      </c>
    </row>
    <row r="111" spans="1:67" x14ac:dyDescent="0.25">
      <c r="A111">
        <v>16</v>
      </c>
      <c r="B111">
        <f t="shared" si="46"/>
        <v>0.32243069624693521</v>
      </c>
      <c r="C111">
        <f t="shared" si="58"/>
        <v>0.32243069624693521</v>
      </c>
      <c r="D111">
        <f t="shared" si="59"/>
        <v>0.32243069624693521</v>
      </c>
      <c r="E111">
        <f t="shared" si="60"/>
        <v>0.32243069624693521</v>
      </c>
      <c r="F111">
        <f t="shared" si="61"/>
        <v>0.32243069624693521</v>
      </c>
      <c r="G111">
        <f t="shared" si="62"/>
        <v>0.32243069624693521</v>
      </c>
      <c r="H111">
        <f t="shared" si="63"/>
        <v>0.32243069624693521</v>
      </c>
      <c r="I111">
        <f t="shared" si="64"/>
        <v>0.32243069624693521</v>
      </c>
      <c r="J111">
        <f t="shared" si="65"/>
        <v>0.32243069624693521</v>
      </c>
      <c r="K111">
        <f t="shared" si="47"/>
        <v>0.32243069624693521</v>
      </c>
      <c r="L111">
        <f t="shared" si="48"/>
        <v>0.32243069624693521</v>
      </c>
      <c r="M111">
        <f t="shared" si="49"/>
        <v>0.32243069624693521</v>
      </c>
      <c r="N111">
        <f t="shared" si="50"/>
        <v>0.32243069624693521</v>
      </c>
      <c r="O111">
        <f t="shared" si="51"/>
        <v>0.32243069624693521</v>
      </c>
      <c r="P111">
        <f t="shared" si="52"/>
        <v>0.32243069624693521</v>
      </c>
      <c r="Q111">
        <f t="shared" si="53"/>
        <v>0.32243069624693521</v>
      </c>
      <c r="R111">
        <f t="shared" si="54"/>
        <v>0.32243069624693521</v>
      </c>
      <c r="S111">
        <f t="shared" si="55"/>
        <v>0.32243069624693521</v>
      </c>
      <c r="T111">
        <f t="shared" si="56"/>
        <v>0.32243069624693521</v>
      </c>
      <c r="U111">
        <f t="shared" si="57"/>
        <v>0.32243069624693521</v>
      </c>
      <c r="X111">
        <v>16</v>
      </c>
      <c r="Y111">
        <f t="shared" si="25"/>
        <v>1.0974462030631995</v>
      </c>
      <c r="Z111">
        <f t="shared" si="66"/>
        <v>1.0974462030631995</v>
      </c>
      <c r="AA111">
        <f t="shared" si="66"/>
        <v>1.0974462030631995</v>
      </c>
      <c r="AB111">
        <f t="shared" si="66"/>
        <v>1.0974462030631995</v>
      </c>
      <c r="AC111">
        <f t="shared" si="66"/>
        <v>1.0974462030631995</v>
      </c>
      <c r="AD111">
        <f t="shared" si="66"/>
        <v>1.0974462030631995</v>
      </c>
      <c r="AE111">
        <f t="shared" si="66"/>
        <v>1.0974462030631995</v>
      </c>
      <c r="AF111">
        <f t="shared" si="66"/>
        <v>1.0974462030631995</v>
      </c>
      <c r="AG111">
        <f t="shared" si="66"/>
        <v>1.0974462030631995</v>
      </c>
      <c r="AH111">
        <f t="shared" si="66"/>
        <v>1.0974462030631995</v>
      </c>
      <c r="AI111">
        <f t="shared" si="66"/>
        <v>1.0974462030631995</v>
      </c>
      <c r="AJ111">
        <f t="shared" si="66"/>
        <v>1.0974462030631995</v>
      </c>
      <c r="AK111">
        <f t="shared" si="66"/>
        <v>1.0974462030631995</v>
      </c>
      <c r="AL111">
        <f t="shared" si="66"/>
        <v>1.0974462030631995</v>
      </c>
      <c r="AM111">
        <f t="shared" si="66"/>
        <v>1.0974462030631995</v>
      </c>
      <c r="AN111">
        <f t="shared" si="66"/>
        <v>1.0974462030631995</v>
      </c>
      <c r="AO111">
        <f t="shared" si="66"/>
        <v>1.0974462030631995</v>
      </c>
      <c r="AP111">
        <f t="shared" si="66"/>
        <v>1.0974462030631995</v>
      </c>
      <c r="AQ111">
        <f t="shared" si="66"/>
        <v>1.0974462030631995</v>
      </c>
      <c r="AR111">
        <f t="shared" si="66"/>
        <v>1.0974462030631995</v>
      </c>
      <c r="AU111">
        <v>16</v>
      </c>
      <c r="AV111">
        <f t="shared" si="26"/>
        <v>0.2938009128346924</v>
      </c>
      <c r="AW111">
        <f t="shared" si="27"/>
        <v>0.2938009128346924</v>
      </c>
      <c r="AX111">
        <f t="shared" si="28"/>
        <v>0.2938009128346924</v>
      </c>
      <c r="AY111">
        <f t="shared" si="29"/>
        <v>0.2938009128346924</v>
      </c>
      <c r="AZ111">
        <f t="shared" si="30"/>
        <v>0.2938009128346924</v>
      </c>
      <c r="BA111">
        <f t="shared" si="31"/>
        <v>0.2938009128346924</v>
      </c>
      <c r="BB111">
        <f t="shared" si="32"/>
        <v>0.2938009128346924</v>
      </c>
      <c r="BC111">
        <f t="shared" si="33"/>
        <v>0.2938009128346924</v>
      </c>
      <c r="BD111">
        <f t="shared" si="34"/>
        <v>0.2938009128346924</v>
      </c>
      <c r="BE111">
        <f t="shared" si="35"/>
        <v>0.2938009128346924</v>
      </c>
      <c r="BF111">
        <f t="shared" si="36"/>
        <v>0.2938009128346924</v>
      </c>
      <c r="BG111">
        <f t="shared" si="37"/>
        <v>0.2938009128346924</v>
      </c>
      <c r="BH111">
        <f t="shared" si="38"/>
        <v>0.2938009128346924</v>
      </c>
      <c r="BI111">
        <f t="shared" si="39"/>
        <v>0.2938009128346924</v>
      </c>
      <c r="BJ111">
        <f t="shared" si="40"/>
        <v>0.2938009128346924</v>
      </c>
      <c r="BK111">
        <f t="shared" si="41"/>
        <v>0.2938009128346924</v>
      </c>
      <c r="BL111">
        <f t="shared" si="42"/>
        <v>0.2938009128346924</v>
      </c>
      <c r="BM111">
        <f t="shared" si="43"/>
        <v>0.2938009128346924</v>
      </c>
      <c r="BN111">
        <f t="shared" si="44"/>
        <v>0.2938009128346924</v>
      </c>
      <c r="BO111">
        <f t="shared" si="45"/>
        <v>0.2938009128346924</v>
      </c>
    </row>
    <row r="112" spans="1:67" x14ac:dyDescent="0.25">
      <c r="A112">
        <v>17</v>
      </c>
      <c r="B112">
        <f t="shared" si="46"/>
        <v>0.25155917085559726</v>
      </c>
      <c r="C112">
        <f t="shared" si="58"/>
        <v>0.25155917085559726</v>
      </c>
      <c r="D112">
        <f t="shared" si="59"/>
        <v>0.25155917085559726</v>
      </c>
      <c r="E112">
        <f t="shared" si="60"/>
        <v>0.25155917085559726</v>
      </c>
      <c r="F112">
        <f t="shared" si="61"/>
        <v>0.25155917085559726</v>
      </c>
      <c r="G112">
        <f t="shared" si="62"/>
        <v>0.25155917085559726</v>
      </c>
      <c r="H112">
        <f t="shared" si="63"/>
        <v>0.25155917085559726</v>
      </c>
      <c r="I112">
        <f t="shared" si="64"/>
        <v>0.25155917085559726</v>
      </c>
      <c r="J112">
        <f t="shared" si="65"/>
        <v>0.25155917085559726</v>
      </c>
      <c r="K112">
        <f t="shared" si="47"/>
        <v>0.25155917085559726</v>
      </c>
      <c r="L112">
        <f t="shared" si="48"/>
        <v>0.25155917085559726</v>
      </c>
      <c r="M112">
        <f t="shared" si="49"/>
        <v>0.25155917085559726</v>
      </c>
      <c r="N112">
        <f t="shared" si="50"/>
        <v>0.25155917085559726</v>
      </c>
      <c r="O112">
        <f t="shared" si="51"/>
        <v>0.25155917085559726</v>
      </c>
      <c r="P112">
        <f t="shared" si="52"/>
        <v>0.25155917085559726</v>
      </c>
      <c r="Q112">
        <f t="shared" si="53"/>
        <v>0.25155917085559726</v>
      </c>
      <c r="R112">
        <f t="shared" si="54"/>
        <v>0.25155917085559726</v>
      </c>
      <c r="S112">
        <f t="shared" si="55"/>
        <v>0.25155917085559726</v>
      </c>
      <c r="T112">
        <f t="shared" si="56"/>
        <v>0.25155917085559726</v>
      </c>
      <c r="U112">
        <f t="shared" si="57"/>
        <v>0.25155917085559726</v>
      </c>
      <c r="X112">
        <v>17</v>
      </c>
      <c r="Y112">
        <f t="shared" si="25"/>
        <v>1.0760271473248031</v>
      </c>
      <c r="Z112">
        <f t="shared" si="66"/>
        <v>1.0760271473248031</v>
      </c>
      <c r="AA112">
        <f t="shared" si="66"/>
        <v>1.0760271473248031</v>
      </c>
      <c r="AB112">
        <f t="shared" si="66"/>
        <v>1.0760271473248031</v>
      </c>
      <c r="AC112">
        <f t="shared" si="66"/>
        <v>1.0760271473248031</v>
      </c>
      <c r="AD112">
        <f t="shared" si="66"/>
        <v>1.0760271473248031</v>
      </c>
      <c r="AE112">
        <f t="shared" si="66"/>
        <v>1.0760271473248031</v>
      </c>
      <c r="AF112">
        <f t="shared" si="66"/>
        <v>1.0760271473248031</v>
      </c>
      <c r="AG112">
        <f t="shared" si="66"/>
        <v>1.0760271473248031</v>
      </c>
      <c r="AH112">
        <f t="shared" si="66"/>
        <v>1.0760271473248031</v>
      </c>
      <c r="AI112">
        <f t="shared" si="66"/>
        <v>1.0760271473248031</v>
      </c>
      <c r="AJ112">
        <f t="shared" si="66"/>
        <v>1.0760271473248031</v>
      </c>
      <c r="AK112">
        <f t="shared" si="66"/>
        <v>1.0760271473248031</v>
      </c>
      <c r="AL112">
        <f t="shared" si="66"/>
        <v>1.0760271473248031</v>
      </c>
      <c r="AM112">
        <f t="shared" si="66"/>
        <v>1.0760271473248031</v>
      </c>
      <c r="AN112">
        <f t="shared" si="66"/>
        <v>1.0760271473248031</v>
      </c>
      <c r="AO112">
        <f t="shared" si="66"/>
        <v>1.0760271473248031</v>
      </c>
      <c r="AP112">
        <f t="shared" si="66"/>
        <v>1.0760271473248031</v>
      </c>
      <c r="AQ112">
        <f t="shared" si="66"/>
        <v>1.0760271473248031</v>
      </c>
      <c r="AR112">
        <f t="shared" si="66"/>
        <v>1.0760271473248031</v>
      </c>
      <c r="AU112">
        <v>17</v>
      </c>
      <c r="AV112">
        <f t="shared" si="26"/>
        <v>0.23378515261535787</v>
      </c>
      <c r="AW112">
        <f t="shared" si="27"/>
        <v>0.23378515261535787</v>
      </c>
      <c r="AX112">
        <f t="shared" si="28"/>
        <v>0.23378515261535787</v>
      </c>
      <c r="AY112">
        <f t="shared" si="29"/>
        <v>0.23378515261535787</v>
      </c>
      <c r="AZ112">
        <f t="shared" si="30"/>
        <v>0.23378515261535787</v>
      </c>
      <c r="BA112">
        <f t="shared" si="31"/>
        <v>0.23378515261535787</v>
      </c>
      <c r="BB112">
        <f t="shared" si="32"/>
        <v>0.23378515261535787</v>
      </c>
      <c r="BC112">
        <f t="shared" si="33"/>
        <v>0.23378515261535787</v>
      </c>
      <c r="BD112">
        <f t="shared" si="34"/>
        <v>0.23378515261535787</v>
      </c>
      <c r="BE112">
        <f t="shared" si="35"/>
        <v>0.23378515261535787</v>
      </c>
      <c r="BF112">
        <f t="shared" si="36"/>
        <v>0.23378515261535787</v>
      </c>
      <c r="BG112">
        <f t="shared" si="37"/>
        <v>0.23378515261535787</v>
      </c>
      <c r="BH112">
        <f t="shared" si="38"/>
        <v>0.23378515261535787</v>
      </c>
      <c r="BI112">
        <f t="shared" si="39"/>
        <v>0.23378515261535787</v>
      </c>
      <c r="BJ112">
        <f t="shared" si="40"/>
        <v>0.23378515261535787</v>
      </c>
      <c r="BK112">
        <f t="shared" si="41"/>
        <v>0.23378515261535787</v>
      </c>
      <c r="BL112">
        <f t="shared" si="42"/>
        <v>0.23378515261535787</v>
      </c>
      <c r="BM112">
        <f t="shared" si="43"/>
        <v>0.23378515261535787</v>
      </c>
      <c r="BN112">
        <f t="shared" si="44"/>
        <v>0.23378515261535787</v>
      </c>
      <c r="BO112">
        <f t="shared" si="45"/>
        <v>0.23378515261535787</v>
      </c>
    </row>
    <row r="113" spans="1:67" x14ac:dyDescent="0.25">
      <c r="A113">
        <v>18</v>
      </c>
      <c r="B113">
        <f t="shared" si="46"/>
        <v>0.21612340815992828</v>
      </c>
      <c r="C113">
        <f t="shared" si="58"/>
        <v>0.21612340815992828</v>
      </c>
      <c r="D113">
        <f t="shared" si="59"/>
        <v>0.21612340815992828</v>
      </c>
      <c r="E113">
        <f t="shared" si="60"/>
        <v>0.21612340815992828</v>
      </c>
      <c r="F113">
        <f t="shared" si="61"/>
        <v>0.21612340815992828</v>
      </c>
      <c r="G113">
        <f t="shared" si="62"/>
        <v>0.21612340815992828</v>
      </c>
      <c r="H113">
        <f t="shared" si="63"/>
        <v>0.21612340815992828</v>
      </c>
      <c r="I113">
        <f t="shared" si="64"/>
        <v>0.21612340815992828</v>
      </c>
      <c r="J113">
        <f t="shared" si="65"/>
        <v>0.21612340815992828</v>
      </c>
      <c r="K113">
        <f t="shared" si="47"/>
        <v>0.21612340815992828</v>
      </c>
      <c r="L113">
        <f t="shared" si="48"/>
        <v>0.21612340815992828</v>
      </c>
      <c r="M113">
        <f t="shared" si="49"/>
        <v>0.21612340815992828</v>
      </c>
      <c r="N113">
        <f t="shared" si="50"/>
        <v>0.21612340815992828</v>
      </c>
      <c r="O113">
        <f t="shared" si="51"/>
        <v>0.21612340815992828</v>
      </c>
      <c r="P113">
        <f t="shared" si="52"/>
        <v>0.21612340815992828</v>
      </c>
      <c r="Q113">
        <f t="shared" si="53"/>
        <v>0.21612340815992828</v>
      </c>
      <c r="R113">
        <f t="shared" si="54"/>
        <v>0.21612340815992828</v>
      </c>
      <c r="S113">
        <f t="shared" si="55"/>
        <v>0.21612340815992828</v>
      </c>
      <c r="T113">
        <f t="shared" si="56"/>
        <v>0.21612340815992828</v>
      </c>
      <c r="U113">
        <f t="shared" si="57"/>
        <v>0.21612340815992828</v>
      </c>
      <c r="X113">
        <v>18</v>
      </c>
      <c r="Y113">
        <f t="shared" si="25"/>
        <v>1.0653176194556051</v>
      </c>
      <c r="Z113">
        <f t="shared" si="66"/>
        <v>1.0653176194556051</v>
      </c>
      <c r="AA113">
        <f t="shared" si="66"/>
        <v>1.0653176194556051</v>
      </c>
      <c r="AB113">
        <f t="shared" si="66"/>
        <v>1.0653176194556051</v>
      </c>
      <c r="AC113">
        <f t="shared" si="66"/>
        <v>1.0653176194556051</v>
      </c>
      <c r="AD113">
        <f t="shared" si="66"/>
        <v>1.0653176194556051</v>
      </c>
      <c r="AE113">
        <f t="shared" si="66"/>
        <v>1.0653176194556051</v>
      </c>
      <c r="AF113">
        <f t="shared" si="66"/>
        <v>1.0653176194556051</v>
      </c>
      <c r="AG113">
        <f t="shared" si="66"/>
        <v>1.0653176194556051</v>
      </c>
      <c r="AH113">
        <f t="shared" si="66"/>
        <v>1.0653176194556051</v>
      </c>
      <c r="AI113">
        <f t="shared" si="66"/>
        <v>1.0653176194556051</v>
      </c>
      <c r="AJ113">
        <f t="shared" si="66"/>
        <v>1.0653176194556051</v>
      </c>
      <c r="AK113">
        <f t="shared" si="66"/>
        <v>1.0653176194556051</v>
      </c>
      <c r="AL113">
        <f t="shared" si="66"/>
        <v>1.0653176194556051</v>
      </c>
      <c r="AM113">
        <f t="shared" si="66"/>
        <v>1.0653176194556051</v>
      </c>
      <c r="AN113">
        <f t="shared" si="66"/>
        <v>1.0653176194556051</v>
      </c>
      <c r="AO113">
        <f t="shared" si="66"/>
        <v>1.0653176194556051</v>
      </c>
      <c r="AP113">
        <f t="shared" si="66"/>
        <v>1.0653176194556051</v>
      </c>
      <c r="AQ113">
        <f t="shared" si="66"/>
        <v>1.0653176194556051</v>
      </c>
      <c r="AR113">
        <f t="shared" si="66"/>
        <v>1.0653176194556051</v>
      </c>
      <c r="AU113">
        <v>18</v>
      </c>
      <c r="AV113">
        <f t="shared" si="26"/>
        <v>0.20287227415835937</v>
      </c>
      <c r="AW113">
        <f t="shared" si="27"/>
        <v>0.20287227415835937</v>
      </c>
      <c r="AX113">
        <f t="shared" si="28"/>
        <v>0.20287227415835937</v>
      </c>
      <c r="AY113">
        <f t="shared" si="29"/>
        <v>0.20287227415835937</v>
      </c>
      <c r="AZ113">
        <f t="shared" si="30"/>
        <v>0.20287227415835937</v>
      </c>
      <c r="BA113">
        <f t="shared" si="31"/>
        <v>0.20287227415835937</v>
      </c>
      <c r="BB113">
        <f t="shared" si="32"/>
        <v>0.20287227415835937</v>
      </c>
      <c r="BC113">
        <f t="shared" si="33"/>
        <v>0.20287227415835937</v>
      </c>
      <c r="BD113">
        <f t="shared" si="34"/>
        <v>0.20287227415835937</v>
      </c>
      <c r="BE113">
        <f t="shared" si="35"/>
        <v>0.20287227415835937</v>
      </c>
      <c r="BF113">
        <f t="shared" si="36"/>
        <v>0.20287227415835937</v>
      </c>
      <c r="BG113">
        <f t="shared" si="37"/>
        <v>0.20287227415835937</v>
      </c>
      <c r="BH113">
        <f t="shared" si="38"/>
        <v>0.20287227415835937</v>
      </c>
      <c r="BI113">
        <f t="shared" si="39"/>
        <v>0.20287227415835937</v>
      </c>
      <c r="BJ113">
        <f t="shared" si="40"/>
        <v>0.20287227415835937</v>
      </c>
      <c r="BK113">
        <f t="shared" si="41"/>
        <v>0.20287227415835937</v>
      </c>
      <c r="BL113">
        <f t="shared" si="42"/>
        <v>0.20287227415835937</v>
      </c>
      <c r="BM113">
        <f t="shared" si="43"/>
        <v>0.20287227415835937</v>
      </c>
      <c r="BN113">
        <f t="shared" si="44"/>
        <v>0.20287227415835937</v>
      </c>
      <c r="BO113">
        <f t="shared" si="45"/>
        <v>0.20287227415835937</v>
      </c>
    </row>
    <row r="114" spans="1:67" x14ac:dyDescent="0.25">
      <c r="A114">
        <v>19</v>
      </c>
      <c r="B114">
        <f t="shared" si="46"/>
        <v>0.18068764546425933</v>
      </c>
      <c r="C114">
        <f t="shared" si="58"/>
        <v>0.18068764546425933</v>
      </c>
      <c r="D114">
        <f t="shared" si="59"/>
        <v>0.18068764546425933</v>
      </c>
      <c r="E114">
        <f t="shared" si="60"/>
        <v>0.18068764546425933</v>
      </c>
      <c r="F114">
        <f t="shared" si="61"/>
        <v>0.18068764546425933</v>
      </c>
      <c r="G114">
        <f t="shared" si="62"/>
        <v>0.18068764546425933</v>
      </c>
      <c r="H114">
        <f t="shared" si="63"/>
        <v>0.18068764546425933</v>
      </c>
      <c r="I114">
        <f t="shared" si="64"/>
        <v>0.18068764546425933</v>
      </c>
      <c r="J114">
        <f t="shared" si="65"/>
        <v>0.18068764546425933</v>
      </c>
      <c r="K114">
        <f t="shared" si="47"/>
        <v>0.18068764546425933</v>
      </c>
      <c r="L114">
        <f t="shared" si="48"/>
        <v>0.18068764546425933</v>
      </c>
      <c r="M114">
        <f t="shared" si="49"/>
        <v>0.18068764546425933</v>
      </c>
      <c r="N114">
        <f t="shared" si="50"/>
        <v>0.18068764546425933</v>
      </c>
      <c r="O114">
        <f t="shared" si="51"/>
        <v>0.18068764546425933</v>
      </c>
      <c r="P114">
        <f t="shared" si="52"/>
        <v>0.18068764546425933</v>
      </c>
      <c r="Q114">
        <f t="shared" si="53"/>
        <v>0.18068764546425933</v>
      </c>
      <c r="R114">
        <f t="shared" si="54"/>
        <v>0.18068764546425933</v>
      </c>
      <c r="S114">
        <f t="shared" si="55"/>
        <v>0.18068764546425933</v>
      </c>
      <c r="T114">
        <f t="shared" si="56"/>
        <v>0.18068764546425933</v>
      </c>
      <c r="U114">
        <f t="shared" si="57"/>
        <v>0.18068764546425933</v>
      </c>
      <c r="X114">
        <v>19</v>
      </c>
      <c r="Y114">
        <f>1-($W90-$V90)*(Y$72-Y$91)</f>
        <v>1.0546080915864069</v>
      </c>
      <c r="Z114">
        <f t="shared" si="66"/>
        <v>1.0546080915864069</v>
      </c>
      <c r="AA114">
        <f t="shared" si="66"/>
        <v>1.0546080915864069</v>
      </c>
      <c r="AB114">
        <f t="shared" si="66"/>
        <v>1.0546080915864069</v>
      </c>
      <c r="AC114">
        <f t="shared" si="66"/>
        <v>1.0546080915864069</v>
      </c>
      <c r="AD114">
        <f t="shared" si="66"/>
        <v>1.0546080915864069</v>
      </c>
      <c r="AE114">
        <f t="shared" si="66"/>
        <v>1.0546080915864069</v>
      </c>
      <c r="AF114">
        <f t="shared" si="66"/>
        <v>1.0546080915864069</v>
      </c>
      <c r="AG114">
        <f t="shared" si="66"/>
        <v>1.0546080915864069</v>
      </c>
      <c r="AH114">
        <f t="shared" si="66"/>
        <v>1.0546080915864069</v>
      </c>
      <c r="AI114">
        <f t="shared" si="66"/>
        <v>1.0546080915864069</v>
      </c>
      <c r="AJ114">
        <f t="shared" si="66"/>
        <v>1.0546080915864069</v>
      </c>
      <c r="AK114">
        <f t="shared" si="66"/>
        <v>1.0546080915864069</v>
      </c>
      <c r="AL114">
        <f t="shared" si="66"/>
        <v>1.0546080915864069</v>
      </c>
      <c r="AM114">
        <f t="shared" si="66"/>
        <v>1.0546080915864069</v>
      </c>
      <c r="AN114">
        <f t="shared" si="66"/>
        <v>1.0546080915864069</v>
      </c>
      <c r="AO114">
        <f t="shared" si="66"/>
        <v>1.0546080915864069</v>
      </c>
      <c r="AP114">
        <f t="shared" si="66"/>
        <v>1.0546080915864069</v>
      </c>
      <c r="AQ114">
        <f t="shared" si="66"/>
        <v>1.0546080915864069</v>
      </c>
      <c r="AR114">
        <f t="shared" si="66"/>
        <v>1.0546080915864069</v>
      </c>
      <c r="AU114">
        <v>19</v>
      </c>
      <c r="AV114">
        <f t="shared" si="26"/>
        <v>0.1713315561541518</v>
      </c>
      <c r="AW114">
        <f t="shared" si="27"/>
        <v>0.1713315561541518</v>
      </c>
      <c r="AX114">
        <f t="shared" si="28"/>
        <v>0.1713315561541518</v>
      </c>
      <c r="AY114">
        <f t="shared" si="29"/>
        <v>0.1713315561541518</v>
      </c>
      <c r="AZ114">
        <f t="shared" si="30"/>
        <v>0.1713315561541518</v>
      </c>
      <c r="BA114">
        <f t="shared" si="31"/>
        <v>0.1713315561541518</v>
      </c>
      <c r="BB114">
        <f t="shared" si="32"/>
        <v>0.1713315561541518</v>
      </c>
      <c r="BC114">
        <f t="shared" si="33"/>
        <v>0.1713315561541518</v>
      </c>
      <c r="BD114">
        <f t="shared" si="34"/>
        <v>0.1713315561541518</v>
      </c>
      <c r="BE114">
        <f t="shared" si="35"/>
        <v>0.1713315561541518</v>
      </c>
      <c r="BF114">
        <f t="shared" si="36"/>
        <v>0.1713315561541518</v>
      </c>
      <c r="BG114">
        <f t="shared" si="37"/>
        <v>0.1713315561541518</v>
      </c>
      <c r="BH114">
        <f t="shared" si="38"/>
        <v>0.1713315561541518</v>
      </c>
      <c r="BI114">
        <f t="shared" si="39"/>
        <v>0.1713315561541518</v>
      </c>
      <c r="BJ114">
        <f t="shared" si="40"/>
        <v>0.1713315561541518</v>
      </c>
      <c r="BK114">
        <f t="shared" si="41"/>
        <v>0.1713315561541518</v>
      </c>
      <c r="BL114">
        <f t="shared" si="42"/>
        <v>0.1713315561541518</v>
      </c>
      <c r="BM114">
        <f t="shared" si="43"/>
        <v>0.1713315561541518</v>
      </c>
      <c r="BN114">
        <f t="shared" si="44"/>
        <v>0.1713315561541518</v>
      </c>
      <c r="BO114">
        <f t="shared" si="45"/>
        <v>0.1713315561541518</v>
      </c>
    </row>
    <row r="115" spans="1:67" x14ac:dyDescent="0.25">
      <c r="A115">
        <v>20</v>
      </c>
      <c r="B115">
        <f>(1-Y$91)*$V91+Y$91*$W91</f>
        <v>0</v>
      </c>
      <c r="C115">
        <f t="shared" si="58"/>
        <v>0</v>
      </c>
      <c r="D115">
        <f t="shared" si="59"/>
        <v>0</v>
      </c>
      <c r="E115">
        <f t="shared" si="60"/>
        <v>0</v>
      </c>
      <c r="F115">
        <f t="shared" si="61"/>
        <v>0</v>
      </c>
      <c r="G115">
        <f t="shared" si="62"/>
        <v>0</v>
      </c>
      <c r="H115">
        <f t="shared" si="63"/>
        <v>0</v>
      </c>
      <c r="I115">
        <f t="shared" si="64"/>
        <v>0</v>
      </c>
      <c r="J115">
        <f t="shared" si="65"/>
        <v>0</v>
      </c>
      <c r="K115">
        <f t="shared" si="47"/>
        <v>0</v>
      </c>
      <c r="L115">
        <f t="shared" si="48"/>
        <v>0</v>
      </c>
      <c r="M115">
        <f t="shared" si="49"/>
        <v>0</v>
      </c>
      <c r="N115">
        <f t="shared" si="50"/>
        <v>0</v>
      </c>
      <c r="O115">
        <f t="shared" si="51"/>
        <v>0</v>
      </c>
      <c r="P115">
        <f t="shared" si="52"/>
        <v>0</v>
      </c>
      <c r="Q115">
        <f t="shared" si="53"/>
        <v>0</v>
      </c>
      <c r="R115">
        <f t="shared" si="54"/>
        <v>0</v>
      </c>
      <c r="S115">
        <f t="shared" si="55"/>
        <v>0</v>
      </c>
      <c r="T115">
        <f t="shared" si="56"/>
        <v>0</v>
      </c>
      <c r="U115">
        <f t="shared" si="57"/>
        <v>0</v>
      </c>
      <c r="X115">
        <v>20</v>
      </c>
      <c r="Y115">
        <f>1-($W91-$V91)*(Y$72-Y$91)</f>
        <v>1</v>
      </c>
      <c r="Z115">
        <f t="shared" si="66"/>
        <v>1</v>
      </c>
      <c r="AA115">
        <f t="shared" si="66"/>
        <v>1</v>
      </c>
      <c r="AB115">
        <f t="shared" si="66"/>
        <v>1</v>
      </c>
      <c r="AC115">
        <f t="shared" si="66"/>
        <v>1</v>
      </c>
      <c r="AD115">
        <f t="shared" si="66"/>
        <v>1</v>
      </c>
      <c r="AE115">
        <f t="shared" si="66"/>
        <v>1</v>
      </c>
      <c r="AF115">
        <f t="shared" si="66"/>
        <v>1</v>
      </c>
      <c r="AG115">
        <f t="shared" si="66"/>
        <v>1</v>
      </c>
      <c r="AH115">
        <f t="shared" si="66"/>
        <v>1</v>
      </c>
      <c r="AI115">
        <f t="shared" si="66"/>
        <v>1</v>
      </c>
      <c r="AJ115">
        <f t="shared" si="66"/>
        <v>1</v>
      </c>
      <c r="AK115">
        <f t="shared" si="66"/>
        <v>1</v>
      </c>
      <c r="AL115">
        <f t="shared" si="66"/>
        <v>1</v>
      </c>
      <c r="AM115">
        <f t="shared" si="66"/>
        <v>1</v>
      </c>
      <c r="AN115">
        <f t="shared" si="66"/>
        <v>1</v>
      </c>
      <c r="AO115">
        <f t="shared" si="66"/>
        <v>1</v>
      </c>
      <c r="AP115">
        <f t="shared" si="66"/>
        <v>1</v>
      </c>
      <c r="AQ115">
        <f t="shared" si="66"/>
        <v>1</v>
      </c>
      <c r="AR115">
        <f t="shared" si="66"/>
        <v>1</v>
      </c>
      <c r="AU115">
        <v>20</v>
      </c>
      <c r="AV115">
        <f t="shared" si="26"/>
        <v>0</v>
      </c>
      <c r="AW115">
        <f t="shared" si="27"/>
        <v>0</v>
      </c>
      <c r="AX115">
        <f t="shared" si="28"/>
        <v>0</v>
      </c>
      <c r="AY115">
        <f t="shared" si="29"/>
        <v>0</v>
      </c>
      <c r="AZ115">
        <f t="shared" si="30"/>
        <v>0</v>
      </c>
      <c r="BA115">
        <f t="shared" si="31"/>
        <v>0</v>
      </c>
      <c r="BB115">
        <f t="shared" si="32"/>
        <v>0</v>
      </c>
      <c r="BC115">
        <f t="shared" si="33"/>
        <v>0</v>
      </c>
      <c r="BD115">
        <f t="shared" si="34"/>
        <v>0</v>
      </c>
      <c r="BE115">
        <f t="shared" si="35"/>
        <v>0</v>
      </c>
      <c r="BF115">
        <f t="shared" si="36"/>
        <v>0</v>
      </c>
      <c r="BG115">
        <f t="shared" si="37"/>
        <v>0</v>
      </c>
      <c r="BH115">
        <f t="shared" si="38"/>
        <v>0</v>
      </c>
      <c r="BI115">
        <f t="shared" si="39"/>
        <v>0</v>
      </c>
      <c r="BJ115">
        <f t="shared" si="40"/>
        <v>0</v>
      </c>
      <c r="BK115">
        <f t="shared" si="41"/>
        <v>0</v>
      </c>
      <c r="BL115">
        <f t="shared" si="42"/>
        <v>0</v>
      </c>
      <c r="BM115">
        <f t="shared" si="43"/>
        <v>0</v>
      </c>
      <c r="BN115">
        <f t="shared" si="44"/>
        <v>0</v>
      </c>
      <c r="BO115">
        <f t="shared" si="45"/>
        <v>0</v>
      </c>
    </row>
    <row r="118" spans="1:67" x14ac:dyDescent="0.25">
      <c r="A118" t="s">
        <v>8</v>
      </c>
      <c r="X118" t="s">
        <v>9</v>
      </c>
      <c r="AU118" t="s">
        <v>7</v>
      </c>
    </row>
    <row r="119" spans="1:67" x14ac:dyDescent="0.25">
      <c r="B119">
        <v>1</v>
      </c>
      <c r="C119">
        <v>2</v>
      </c>
      <c r="D119">
        <v>3</v>
      </c>
      <c r="E119">
        <v>4</v>
      </c>
      <c r="F119">
        <v>5</v>
      </c>
      <c r="G119">
        <v>6</v>
      </c>
      <c r="H119">
        <v>7</v>
      </c>
      <c r="I119">
        <v>8</v>
      </c>
      <c r="J119">
        <v>9</v>
      </c>
      <c r="K119">
        <v>10</v>
      </c>
      <c r="L119">
        <v>11</v>
      </c>
      <c r="M119">
        <v>12</v>
      </c>
      <c r="N119">
        <v>13</v>
      </c>
      <c r="O119">
        <v>14</v>
      </c>
      <c r="P119">
        <v>15</v>
      </c>
      <c r="Q119">
        <v>16</v>
      </c>
      <c r="R119">
        <v>17</v>
      </c>
      <c r="S119">
        <v>18</v>
      </c>
      <c r="T119">
        <v>19</v>
      </c>
      <c r="U119">
        <v>20</v>
      </c>
      <c r="Y119">
        <v>1</v>
      </c>
      <c r="Z119">
        <v>2</v>
      </c>
      <c r="AA119">
        <v>3</v>
      </c>
      <c r="AB119">
        <v>4</v>
      </c>
      <c r="AC119">
        <v>5</v>
      </c>
      <c r="AD119">
        <v>6</v>
      </c>
      <c r="AE119">
        <v>7</v>
      </c>
      <c r="AF119">
        <v>8</v>
      </c>
      <c r="AG119">
        <v>9</v>
      </c>
      <c r="AH119">
        <v>10</v>
      </c>
      <c r="AI119">
        <v>11</v>
      </c>
      <c r="AJ119">
        <v>12</v>
      </c>
      <c r="AK119">
        <v>13</v>
      </c>
      <c r="AL119">
        <v>14</v>
      </c>
      <c r="AM119">
        <v>15</v>
      </c>
      <c r="AN119">
        <v>16</v>
      </c>
      <c r="AO119">
        <v>17</v>
      </c>
      <c r="AP119">
        <v>18</v>
      </c>
      <c r="AQ119">
        <v>19</v>
      </c>
      <c r="AR119">
        <v>20</v>
      </c>
      <c r="AV119">
        <v>1</v>
      </c>
      <c r="AW119">
        <v>2</v>
      </c>
      <c r="AX119">
        <v>3</v>
      </c>
      <c r="AY119">
        <v>4</v>
      </c>
      <c r="AZ119">
        <v>5</v>
      </c>
      <c r="BA119">
        <v>6</v>
      </c>
      <c r="BB119">
        <v>7</v>
      </c>
      <c r="BC119">
        <v>8</v>
      </c>
      <c r="BD119">
        <v>9</v>
      </c>
      <c r="BE119">
        <v>10</v>
      </c>
      <c r="BF119">
        <v>11</v>
      </c>
      <c r="BG119">
        <v>12</v>
      </c>
      <c r="BH119">
        <v>13</v>
      </c>
      <c r="BI119">
        <v>14</v>
      </c>
      <c r="BJ119">
        <v>15</v>
      </c>
      <c r="BK119">
        <v>16</v>
      </c>
      <c r="BL119">
        <v>17</v>
      </c>
      <c r="BM119">
        <v>18</v>
      </c>
      <c r="BN119">
        <v>19</v>
      </c>
      <c r="BO119">
        <v>20</v>
      </c>
    </row>
    <row r="120" spans="1:67" x14ac:dyDescent="0.25">
      <c r="A120">
        <v>1</v>
      </c>
      <c r="B120">
        <f>(1-$V72)*Y$91+$V72*Y$72</f>
        <v>1</v>
      </c>
      <c r="C120">
        <f t="shared" ref="C120:U120" si="67">(1-$V72)*Z$91+$V72*Z$72</f>
        <v>1</v>
      </c>
      <c r="D120">
        <f t="shared" si="67"/>
        <v>1</v>
      </c>
      <c r="E120">
        <f t="shared" si="67"/>
        <v>1</v>
      </c>
      <c r="F120">
        <f t="shared" si="67"/>
        <v>1</v>
      </c>
      <c r="G120">
        <f t="shared" si="67"/>
        <v>1</v>
      </c>
      <c r="H120">
        <f t="shared" si="67"/>
        <v>1</v>
      </c>
      <c r="I120">
        <f t="shared" si="67"/>
        <v>1</v>
      </c>
      <c r="J120">
        <f t="shared" si="67"/>
        <v>1</v>
      </c>
      <c r="K120">
        <f t="shared" si="67"/>
        <v>1</v>
      </c>
      <c r="L120">
        <f t="shared" si="67"/>
        <v>1</v>
      </c>
      <c r="M120">
        <f t="shared" si="67"/>
        <v>1</v>
      </c>
      <c r="N120">
        <f t="shared" si="67"/>
        <v>1</v>
      </c>
      <c r="O120">
        <f t="shared" si="67"/>
        <v>1</v>
      </c>
      <c r="P120">
        <f t="shared" si="67"/>
        <v>1</v>
      </c>
      <c r="Q120">
        <f t="shared" si="67"/>
        <v>1</v>
      </c>
      <c r="R120">
        <f t="shared" si="67"/>
        <v>1</v>
      </c>
      <c r="S120">
        <f t="shared" si="67"/>
        <v>1</v>
      </c>
      <c r="T120">
        <f t="shared" si="67"/>
        <v>1</v>
      </c>
      <c r="U120">
        <f t="shared" si="67"/>
        <v>1</v>
      </c>
      <c r="X120">
        <v>1</v>
      </c>
      <c r="Y120">
        <f>1-(Y$72-Y$91)*($W72-$V72)</f>
        <v>1</v>
      </c>
      <c r="Z120">
        <f t="shared" ref="Z120:AR134" si="68">1-(Z$72-Z$91)*($W72-$V72)</f>
        <v>1</v>
      </c>
      <c r="AA120">
        <f t="shared" si="68"/>
        <v>1</v>
      </c>
      <c r="AB120">
        <f t="shared" si="68"/>
        <v>1</v>
      </c>
      <c r="AC120">
        <f t="shared" si="68"/>
        <v>1</v>
      </c>
      <c r="AD120">
        <f t="shared" si="68"/>
        <v>1</v>
      </c>
      <c r="AE120">
        <f t="shared" si="68"/>
        <v>1</v>
      </c>
      <c r="AF120">
        <f t="shared" si="68"/>
        <v>1</v>
      </c>
      <c r="AG120">
        <f t="shared" si="68"/>
        <v>1</v>
      </c>
      <c r="AH120">
        <f t="shared" si="68"/>
        <v>1</v>
      </c>
      <c r="AI120">
        <f t="shared" si="68"/>
        <v>1</v>
      </c>
      <c r="AJ120">
        <f t="shared" si="68"/>
        <v>1</v>
      </c>
      <c r="AK120">
        <f t="shared" si="68"/>
        <v>1</v>
      </c>
      <c r="AL120">
        <f t="shared" si="68"/>
        <v>1</v>
      </c>
      <c r="AM120">
        <f t="shared" si="68"/>
        <v>1</v>
      </c>
      <c r="AN120">
        <f t="shared" si="68"/>
        <v>1</v>
      </c>
      <c r="AO120">
        <f t="shared" si="68"/>
        <v>1</v>
      </c>
      <c r="AP120">
        <f t="shared" si="68"/>
        <v>1</v>
      </c>
      <c r="AQ120">
        <f t="shared" si="68"/>
        <v>1</v>
      </c>
      <c r="AR120">
        <f t="shared" si="68"/>
        <v>1</v>
      </c>
      <c r="AU120">
        <v>1</v>
      </c>
      <c r="AV120">
        <f>B120/Y120</f>
        <v>1</v>
      </c>
      <c r="AW120">
        <f t="shared" ref="AW120:BO120" si="69">C120/Z120</f>
        <v>1</v>
      </c>
      <c r="AX120">
        <f t="shared" si="69"/>
        <v>1</v>
      </c>
      <c r="AY120">
        <f t="shared" si="69"/>
        <v>1</v>
      </c>
      <c r="AZ120">
        <f t="shared" si="69"/>
        <v>1</v>
      </c>
      <c r="BA120">
        <f t="shared" si="69"/>
        <v>1</v>
      </c>
      <c r="BB120">
        <f t="shared" si="69"/>
        <v>1</v>
      </c>
      <c r="BC120">
        <f t="shared" si="69"/>
        <v>1</v>
      </c>
      <c r="BD120">
        <f t="shared" si="69"/>
        <v>1</v>
      </c>
      <c r="BE120">
        <f t="shared" si="69"/>
        <v>1</v>
      </c>
      <c r="BF120">
        <f t="shared" si="69"/>
        <v>1</v>
      </c>
      <c r="BG120">
        <f t="shared" si="69"/>
        <v>1</v>
      </c>
      <c r="BH120">
        <f t="shared" si="69"/>
        <v>1</v>
      </c>
      <c r="BI120">
        <f t="shared" si="69"/>
        <v>1</v>
      </c>
      <c r="BJ120">
        <f t="shared" si="69"/>
        <v>1</v>
      </c>
      <c r="BK120">
        <f t="shared" si="69"/>
        <v>1</v>
      </c>
      <c r="BL120">
        <f t="shared" si="69"/>
        <v>1</v>
      </c>
      <c r="BM120">
        <f t="shared" si="69"/>
        <v>1</v>
      </c>
      <c r="BN120">
        <f t="shared" si="69"/>
        <v>1</v>
      </c>
      <c r="BO120">
        <f t="shared" si="69"/>
        <v>1</v>
      </c>
    </row>
    <row r="121" spans="1:67" x14ac:dyDescent="0.25">
      <c r="A121">
        <v>2</v>
      </c>
      <c r="B121">
        <f>(1-$V73)*Y$91+$V73*Y$72</f>
        <v>0.81931235453574058</v>
      </c>
      <c r="C121">
        <f t="shared" ref="C121:U122" si="70">(1-$V73)*Z$91+$V73*Z$72</f>
        <v>0.81931235453574058</v>
      </c>
      <c r="D121">
        <f t="shared" si="70"/>
        <v>0.81931235453574058</v>
      </c>
      <c r="E121">
        <f t="shared" si="70"/>
        <v>0.81931235453574058</v>
      </c>
      <c r="F121">
        <f t="shared" si="70"/>
        <v>0.81931235453574058</v>
      </c>
      <c r="G121">
        <f t="shared" si="70"/>
        <v>0.81931235453574058</v>
      </c>
      <c r="H121">
        <f t="shared" si="70"/>
        <v>0.81931235453574058</v>
      </c>
      <c r="I121">
        <f t="shared" si="70"/>
        <v>0.81931235453574058</v>
      </c>
      <c r="J121">
        <f t="shared" si="70"/>
        <v>0.81931235453574058</v>
      </c>
      <c r="K121">
        <f t="shared" si="70"/>
        <v>0.81931235453574058</v>
      </c>
      <c r="L121">
        <f t="shared" si="70"/>
        <v>0.81931235453574058</v>
      </c>
      <c r="M121">
        <f t="shared" si="70"/>
        <v>0.81931235453574058</v>
      </c>
      <c r="N121">
        <f t="shared" si="70"/>
        <v>0.81931235453574058</v>
      </c>
      <c r="O121">
        <f t="shared" si="70"/>
        <v>0.81931235453574058</v>
      </c>
      <c r="P121">
        <f t="shared" si="70"/>
        <v>0.81931235453574058</v>
      </c>
      <c r="Q121">
        <f t="shared" si="70"/>
        <v>0.81931235453574058</v>
      </c>
      <c r="R121">
        <f t="shared" si="70"/>
        <v>0.81931235453574058</v>
      </c>
      <c r="S121">
        <f t="shared" si="70"/>
        <v>0.81931235453574058</v>
      </c>
      <c r="T121">
        <f t="shared" si="70"/>
        <v>0.81931235453574058</v>
      </c>
      <c r="U121">
        <f t="shared" si="70"/>
        <v>0.81931235453574058</v>
      </c>
      <c r="X121">
        <v>2</v>
      </c>
      <c r="Y121">
        <f t="shared" ref="Y121:AN139" si="71">1-(Y$72-Y$91)*($W73-$V73)</f>
        <v>0.945391908413593</v>
      </c>
      <c r="Z121">
        <f t="shared" si="71"/>
        <v>0.945391908413593</v>
      </c>
      <c r="AA121">
        <f t="shared" si="71"/>
        <v>0.945391908413593</v>
      </c>
      <c r="AB121">
        <f t="shared" si="71"/>
        <v>0.945391908413593</v>
      </c>
      <c r="AC121">
        <f t="shared" si="71"/>
        <v>0.945391908413593</v>
      </c>
      <c r="AD121">
        <f t="shared" si="71"/>
        <v>0.945391908413593</v>
      </c>
      <c r="AE121">
        <f t="shared" si="71"/>
        <v>0.945391908413593</v>
      </c>
      <c r="AF121">
        <f t="shared" si="71"/>
        <v>0.945391908413593</v>
      </c>
      <c r="AG121">
        <f t="shared" si="71"/>
        <v>0.945391908413593</v>
      </c>
      <c r="AH121">
        <f t="shared" si="71"/>
        <v>0.945391908413593</v>
      </c>
      <c r="AI121">
        <f t="shared" si="71"/>
        <v>0.945391908413593</v>
      </c>
      <c r="AJ121">
        <f t="shared" si="71"/>
        <v>0.945391908413593</v>
      </c>
      <c r="AK121">
        <f t="shared" si="71"/>
        <v>0.945391908413593</v>
      </c>
      <c r="AL121">
        <f t="shared" si="71"/>
        <v>0.945391908413593</v>
      </c>
      <c r="AM121">
        <f t="shared" si="71"/>
        <v>0.945391908413593</v>
      </c>
      <c r="AN121">
        <f t="shared" si="71"/>
        <v>0.945391908413593</v>
      </c>
      <c r="AO121">
        <f t="shared" si="68"/>
        <v>0.945391908413593</v>
      </c>
      <c r="AP121">
        <f t="shared" si="68"/>
        <v>0.945391908413593</v>
      </c>
      <c r="AQ121">
        <f t="shared" si="68"/>
        <v>0.945391908413593</v>
      </c>
      <c r="AR121">
        <f t="shared" si="68"/>
        <v>0.945391908413593</v>
      </c>
      <c r="AU121">
        <v>2</v>
      </c>
      <c r="AV121">
        <f t="shared" ref="AV121:AV139" si="72">B121/Y121</f>
        <v>0.86663779036418964</v>
      </c>
      <c r="AW121">
        <f t="shared" ref="AW121:AW139" si="73">C121/Z121</f>
        <v>0.86663779036418964</v>
      </c>
      <c r="AX121">
        <f t="shared" ref="AX121:AX139" si="74">D121/AA121</f>
        <v>0.86663779036418964</v>
      </c>
      <c r="AY121">
        <f t="shared" ref="AY121:AY139" si="75">E121/AB121</f>
        <v>0.86663779036418964</v>
      </c>
      <c r="AZ121">
        <f t="shared" ref="AZ121:AZ139" si="76">F121/AC121</f>
        <v>0.86663779036418964</v>
      </c>
      <c r="BA121">
        <f t="shared" ref="BA121:BA139" si="77">G121/AD121</f>
        <v>0.86663779036418964</v>
      </c>
      <c r="BB121">
        <f t="shared" ref="BB121:BB139" si="78">H121/AE121</f>
        <v>0.86663779036418964</v>
      </c>
      <c r="BC121">
        <f t="shared" ref="BC121:BC139" si="79">I121/AF121</f>
        <v>0.86663779036418964</v>
      </c>
      <c r="BD121">
        <f t="shared" ref="BD121:BD139" si="80">J121/AG121</f>
        <v>0.86663779036418964</v>
      </c>
      <c r="BE121">
        <f t="shared" ref="BE121:BE139" si="81">K121/AH121</f>
        <v>0.86663779036418964</v>
      </c>
      <c r="BF121">
        <f t="shared" ref="BF121:BF139" si="82">L121/AI121</f>
        <v>0.86663779036418964</v>
      </c>
      <c r="BG121">
        <f t="shared" ref="BG121:BG139" si="83">M121/AJ121</f>
        <v>0.86663779036418964</v>
      </c>
      <c r="BH121">
        <f t="shared" ref="BH121:BH139" si="84">N121/AK121</f>
        <v>0.86663779036418964</v>
      </c>
      <c r="BI121">
        <f t="shared" ref="BI121:BI139" si="85">O121/AL121</f>
        <v>0.86663779036418964</v>
      </c>
      <c r="BJ121">
        <f t="shared" ref="BJ121:BJ139" si="86">P121/AM121</f>
        <v>0.86663779036418964</v>
      </c>
      <c r="BK121">
        <f t="shared" ref="BK121:BK139" si="87">Q121/AN121</f>
        <v>0.86663779036418964</v>
      </c>
      <c r="BL121">
        <f t="shared" ref="BL121:BL139" si="88">R121/AO121</f>
        <v>0.86663779036418964</v>
      </c>
      <c r="BM121">
        <f t="shared" ref="BM121:BM139" si="89">S121/AP121</f>
        <v>0.86663779036418964</v>
      </c>
      <c r="BN121">
        <f t="shared" ref="BN121:BN139" si="90">T121/AQ121</f>
        <v>0.86663779036418964</v>
      </c>
      <c r="BO121">
        <f t="shared" ref="BO121:BO139" si="91">U121/AR121</f>
        <v>0.86663779036418964</v>
      </c>
    </row>
    <row r="122" spans="1:67" x14ac:dyDescent="0.25">
      <c r="A122">
        <v>3</v>
      </c>
      <c r="B122">
        <f t="shared" ref="B122:B139" si="92">(1-$V74)*Y$91+$V74*Y$72</f>
        <v>0.78387659184007163</v>
      </c>
      <c r="C122">
        <f t="shared" si="70"/>
        <v>0.78387659184007163</v>
      </c>
      <c r="D122">
        <f t="shared" si="70"/>
        <v>0.78387659184007163</v>
      </c>
      <c r="E122">
        <f t="shared" si="70"/>
        <v>0.78387659184007163</v>
      </c>
      <c r="F122">
        <f t="shared" si="70"/>
        <v>0.78387659184007163</v>
      </c>
      <c r="G122">
        <f t="shared" si="70"/>
        <v>0.78387659184007163</v>
      </c>
      <c r="H122">
        <f t="shared" si="70"/>
        <v>0.78387659184007163</v>
      </c>
      <c r="I122">
        <f t="shared" si="70"/>
        <v>0.78387659184007163</v>
      </c>
      <c r="J122">
        <f t="shared" si="70"/>
        <v>0.78387659184007163</v>
      </c>
      <c r="K122">
        <f t="shared" si="70"/>
        <v>0.78387659184007163</v>
      </c>
      <c r="L122">
        <f t="shared" si="70"/>
        <v>0.78387659184007163</v>
      </c>
      <c r="M122">
        <f t="shared" si="70"/>
        <v>0.78387659184007163</v>
      </c>
      <c r="N122">
        <f t="shared" si="70"/>
        <v>0.78387659184007163</v>
      </c>
      <c r="O122">
        <f t="shared" si="70"/>
        <v>0.78387659184007163</v>
      </c>
      <c r="P122">
        <f t="shared" si="70"/>
        <v>0.78387659184007163</v>
      </c>
      <c r="Q122">
        <f t="shared" si="70"/>
        <v>0.78387659184007163</v>
      </c>
      <c r="R122">
        <f t="shared" si="70"/>
        <v>0.78387659184007163</v>
      </c>
      <c r="S122">
        <f t="shared" si="70"/>
        <v>0.78387659184007163</v>
      </c>
      <c r="T122">
        <f t="shared" si="70"/>
        <v>0.78387659184007163</v>
      </c>
      <c r="U122">
        <f t="shared" si="70"/>
        <v>0.78387659184007163</v>
      </c>
      <c r="X122">
        <v>3</v>
      </c>
      <c r="Y122">
        <f t="shared" si="71"/>
        <v>0.9346823805443949</v>
      </c>
      <c r="Z122">
        <f t="shared" si="68"/>
        <v>0.9346823805443949</v>
      </c>
      <c r="AA122">
        <f t="shared" si="68"/>
        <v>0.9346823805443949</v>
      </c>
      <c r="AB122">
        <f t="shared" si="68"/>
        <v>0.9346823805443949</v>
      </c>
      <c r="AC122">
        <f t="shared" si="68"/>
        <v>0.9346823805443949</v>
      </c>
      <c r="AD122">
        <f t="shared" si="68"/>
        <v>0.9346823805443949</v>
      </c>
      <c r="AE122">
        <f t="shared" si="68"/>
        <v>0.9346823805443949</v>
      </c>
      <c r="AF122">
        <f t="shared" si="68"/>
        <v>0.9346823805443949</v>
      </c>
      <c r="AG122">
        <f t="shared" si="68"/>
        <v>0.9346823805443949</v>
      </c>
      <c r="AH122">
        <f t="shared" si="68"/>
        <v>0.9346823805443949</v>
      </c>
      <c r="AI122">
        <f t="shared" si="68"/>
        <v>0.9346823805443949</v>
      </c>
      <c r="AJ122">
        <f t="shared" si="68"/>
        <v>0.9346823805443949</v>
      </c>
      <c r="AK122">
        <f t="shared" si="68"/>
        <v>0.9346823805443949</v>
      </c>
      <c r="AL122">
        <f t="shared" si="68"/>
        <v>0.9346823805443949</v>
      </c>
      <c r="AM122">
        <f t="shared" si="68"/>
        <v>0.9346823805443949</v>
      </c>
      <c r="AN122">
        <f t="shared" si="68"/>
        <v>0.9346823805443949</v>
      </c>
      <c r="AO122">
        <f t="shared" si="68"/>
        <v>0.9346823805443949</v>
      </c>
      <c r="AP122">
        <f t="shared" si="68"/>
        <v>0.9346823805443949</v>
      </c>
      <c r="AQ122">
        <f t="shared" si="68"/>
        <v>0.9346823805443949</v>
      </c>
      <c r="AR122">
        <f t="shared" si="68"/>
        <v>0.9346823805443949</v>
      </c>
      <c r="AU122">
        <v>3</v>
      </c>
      <c r="AV122">
        <f t="shared" si="72"/>
        <v>0.83865557771990074</v>
      </c>
      <c r="AW122">
        <f t="shared" si="73"/>
        <v>0.83865557771990074</v>
      </c>
      <c r="AX122">
        <f t="shared" si="74"/>
        <v>0.83865557771990074</v>
      </c>
      <c r="AY122">
        <f t="shared" si="75"/>
        <v>0.83865557771990074</v>
      </c>
      <c r="AZ122">
        <f t="shared" si="76"/>
        <v>0.83865557771990074</v>
      </c>
      <c r="BA122">
        <f t="shared" si="77"/>
        <v>0.83865557771990074</v>
      </c>
      <c r="BB122">
        <f t="shared" si="78"/>
        <v>0.83865557771990074</v>
      </c>
      <c r="BC122">
        <f t="shared" si="79"/>
        <v>0.83865557771990074</v>
      </c>
      <c r="BD122">
        <f t="shared" si="80"/>
        <v>0.83865557771990074</v>
      </c>
      <c r="BE122">
        <f t="shared" si="81"/>
        <v>0.83865557771990074</v>
      </c>
      <c r="BF122">
        <f t="shared" si="82"/>
        <v>0.83865557771990074</v>
      </c>
      <c r="BG122">
        <f t="shared" si="83"/>
        <v>0.83865557771990074</v>
      </c>
      <c r="BH122">
        <f t="shared" si="84"/>
        <v>0.83865557771990074</v>
      </c>
      <c r="BI122">
        <f t="shared" si="85"/>
        <v>0.83865557771990074</v>
      </c>
      <c r="BJ122">
        <f t="shared" si="86"/>
        <v>0.83865557771990074</v>
      </c>
      <c r="BK122">
        <f t="shared" si="87"/>
        <v>0.83865557771990074</v>
      </c>
      <c r="BL122">
        <f t="shared" si="88"/>
        <v>0.83865557771990074</v>
      </c>
      <c r="BM122">
        <f t="shared" si="89"/>
        <v>0.83865557771990074</v>
      </c>
      <c r="BN122">
        <f t="shared" si="90"/>
        <v>0.83865557771990074</v>
      </c>
      <c r="BO122">
        <f t="shared" si="91"/>
        <v>0.83865557771990074</v>
      </c>
    </row>
    <row r="123" spans="1:67" x14ac:dyDescent="0.25">
      <c r="A123">
        <v>4</v>
      </c>
      <c r="B123">
        <f t="shared" si="92"/>
        <v>0.74844082914440269</v>
      </c>
      <c r="C123">
        <f t="shared" ref="C123:C139" si="93">(1-$V75)*Z$91+$V75*Z$72</f>
        <v>0.74844082914440269</v>
      </c>
      <c r="D123">
        <f t="shared" ref="D123:D139" si="94">(1-$V75)*AA$91+$V75*AA$72</f>
        <v>0.74844082914440269</v>
      </c>
      <c r="E123">
        <f t="shared" ref="E123:E139" si="95">(1-$V75)*AB$91+$V75*AB$72</f>
        <v>0.74844082914440269</v>
      </c>
      <c r="F123">
        <f t="shared" ref="F123:F139" si="96">(1-$V75)*AC$91+$V75*AC$72</f>
        <v>0.74844082914440269</v>
      </c>
      <c r="G123">
        <f t="shared" ref="G123:G139" si="97">(1-$V75)*AD$91+$V75*AD$72</f>
        <v>0.74844082914440269</v>
      </c>
      <c r="H123">
        <f t="shared" ref="H123:H139" si="98">(1-$V75)*AE$91+$V75*AE$72</f>
        <v>0.74844082914440269</v>
      </c>
      <c r="I123">
        <f t="shared" ref="I123:I139" si="99">(1-$V75)*AF$91+$V75*AF$72</f>
        <v>0.74844082914440269</v>
      </c>
      <c r="J123">
        <f t="shared" ref="J123:J139" si="100">(1-$V75)*AG$91+$V75*AG$72</f>
        <v>0.74844082914440269</v>
      </c>
      <c r="K123">
        <f t="shared" ref="K123:K139" si="101">(1-$V75)*AH$91+$V75*AH$72</f>
        <v>0.74844082914440269</v>
      </c>
      <c r="L123">
        <f t="shared" ref="L123:L139" si="102">(1-$V75)*AI$91+$V75*AI$72</f>
        <v>0.74844082914440269</v>
      </c>
      <c r="M123">
        <f t="shared" ref="M123:M139" si="103">(1-$V75)*AJ$91+$V75*AJ$72</f>
        <v>0.74844082914440269</v>
      </c>
      <c r="N123">
        <f t="shared" ref="N123:N139" si="104">(1-$V75)*AK$91+$V75*AK$72</f>
        <v>0.74844082914440269</v>
      </c>
      <c r="O123">
        <f t="shared" ref="O123:O139" si="105">(1-$V75)*AL$91+$V75*AL$72</f>
        <v>0.74844082914440269</v>
      </c>
      <c r="P123">
        <f t="shared" ref="P123:P139" si="106">(1-$V75)*AM$91+$V75*AM$72</f>
        <v>0.74844082914440269</v>
      </c>
      <c r="Q123">
        <f t="shared" ref="Q123:Q139" si="107">(1-$V75)*AN$91+$V75*AN$72</f>
        <v>0.74844082914440269</v>
      </c>
      <c r="R123">
        <f t="shared" ref="R123:R139" si="108">(1-$V75)*AO$91+$V75*AO$72</f>
        <v>0.74844082914440269</v>
      </c>
      <c r="S123">
        <f t="shared" ref="S123:S139" si="109">(1-$V75)*AP$91+$V75*AP$72</f>
        <v>0.74844082914440269</v>
      </c>
      <c r="T123">
        <f t="shared" ref="T123:T139" si="110">(1-$V75)*AQ$91+$V75*AQ$72</f>
        <v>0.74844082914440269</v>
      </c>
      <c r="U123">
        <f t="shared" ref="U123:U139" si="111">(1-$V75)*AR$91+$V75*AR$72</f>
        <v>0.74844082914440269</v>
      </c>
      <c r="X123">
        <v>4</v>
      </c>
      <c r="Y123">
        <f t="shared" si="71"/>
        <v>0.9239728526751968</v>
      </c>
      <c r="Z123">
        <f t="shared" si="68"/>
        <v>0.9239728526751968</v>
      </c>
      <c r="AA123">
        <f t="shared" si="68"/>
        <v>0.9239728526751968</v>
      </c>
      <c r="AB123">
        <f t="shared" si="68"/>
        <v>0.9239728526751968</v>
      </c>
      <c r="AC123">
        <f t="shared" si="68"/>
        <v>0.9239728526751968</v>
      </c>
      <c r="AD123">
        <f t="shared" si="68"/>
        <v>0.9239728526751968</v>
      </c>
      <c r="AE123">
        <f t="shared" si="68"/>
        <v>0.9239728526751968</v>
      </c>
      <c r="AF123">
        <f t="shared" si="68"/>
        <v>0.9239728526751968</v>
      </c>
      <c r="AG123">
        <f t="shared" si="68"/>
        <v>0.9239728526751968</v>
      </c>
      <c r="AH123">
        <f t="shared" si="68"/>
        <v>0.9239728526751968</v>
      </c>
      <c r="AI123">
        <f t="shared" si="68"/>
        <v>0.9239728526751968</v>
      </c>
      <c r="AJ123">
        <f t="shared" si="68"/>
        <v>0.9239728526751968</v>
      </c>
      <c r="AK123">
        <f t="shared" si="68"/>
        <v>0.9239728526751968</v>
      </c>
      <c r="AL123">
        <f t="shared" si="68"/>
        <v>0.9239728526751968</v>
      </c>
      <c r="AM123">
        <f t="shared" si="68"/>
        <v>0.9239728526751968</v>
      </c>
      <c r="AN123">
        <f t="shared" si="68"/>
        <v>0.9239728526751968</v>
      </c>
      <c r="AO123">
        <f t="shared" si="68"/>
        <v>0.9239728526751968</v>
      </c>
      <c r="AP123">
        <f t="shared" si="68"/>
        <v>0.9239728526751968</v>
      </c>
      <c r="AQ123">
        <f t="shared" si="68"/>
        <v>0.9239728526751968</v>
      </c>
      <c r="AR123">
        <f t="shared" si="68"/>
        <v>0.9239728526751968</v>
      </c>
      <c r="AU123">
        <v>4</v>
      </c>
      <c r="AV123">
        <f t="shared" si="72"/>
        <v>0.8100246960475378</v>
      </c>
      <c r="AW123">
        <f t="shared" si="73"/>
        <v>0.8100246960475378</v>
      </c>
      <c r="AX123">
        <f t="shared" si="74"/>
        <v>0.8100246960475378</v>
      </c>
      <c r="AY123">
        <f t="shared" si="75"/>
        <v>0.8100246960475378</v>
      </c>
      <c r="AZ123">
        <f t="shared" si="76"/>
        <v>0.8100246960475378</v>
      </c>
      <c r="BA123">
        <f t="shared" si="77"/>
        <v>0.8100246960475378</v>
      </c>
      <c r="BB123">
        <f t="shared" si="78"/>
        <v>0.8100246960475378</v>
      </c>
      <c r="BC123">
        <f t="shared" si="79"/>
        <v>0.8100246960475378</v>
      </c>
      <c r="BD123">
        <f t="shared" si="80"/>
        <v>0.8100246960475378</v>
      </c>
      <c r="BE123">
        <f t="shared" si="81"/>
        <v>0.8100246960475378</v>
      </c>
      <c r="BF123">
        <f t="shared" si="82"/>
        <v>0.8100246960475378</v>
      </c>
      <c r="BG123">
        <f t="shared" si="83"/>
        <v>0.8100246960475378</v>
      </c>
      <c r="BH123">
        <f t="shared" si="84"/>
        <v>0.8100246960475378</v>
      </c>
      <c r="BI123">
        <f t="shared" si="85"/>
        <v>0.8100246960475378</v>
      </c>
      <c r="BJ123">
        <f t="shared" si="86"/>
        <v>0.8100246960475378</v>
      </c>
      <c r="BK123">
        <f t="shared" si="87"/>
        <v>0.8100246960475378</v>
      </c>
      <c r="BL123">
        <f t="shared" si="88"/>
        <v>0.8100246960475378</v>
      </c>
      <c r="BM123">
        <f t="shared" si="89"/>
        <v>0.8100246960475378</v>
      </c>
      <c r="BN123">
        <f t="shared" si="90"/>
        <v>0.8100246960475378</v>
      </c>
      <c r="BO123">
        <f t="shared" si="91"/>
        <v>0.8100246960475378</v>
      </c>
    </row>
    <row r="124" spans="1:67" x14ac:dyDescent="0.25">
      <c r="A124">
        <v>5</v>
      </c>
      <c r="B124">
        <f t="shared" si="92"/>
        <v>0.67756930375306479</v>
      </c>
      <c r="C124">
        <f t="shared" si="93"/>
        <v>0.67756930375306479</v>
      </c>
      <c r="D124">
        <f t="shared" si="94"/>
        <v>0.67756930375306479</v>
      </c>
      <c r="E124">
        <f t="shared" si="95"/>
        <v>0.67756930375306479</v>
      </c>
      <c r="F124">
        <f t="shared" si="96"/>
        <v>0.67756930375306479</v>
      </c>
      <c r="G124">
        <f t="shared" si="97"/>
        <v>0.67756930375306479</v>
      </c>
      <c r="H124">
        <f t="shared" si="98"/>
        <v>0.67756930375306479</v>
      </c>
      <c r="I124">
        <f t="shared" si="99"/>
        <v>0.67756930375306479</v>
      </c>
      <c r="J124">
        <f t="shared" si="100"/>
        <v>0.67756930375306479</v>
      </c>
      <c r="K124">
        <f t="shared" si="101"/>
        <v>0.67756930375306479</v>
      </c>
      <c r="L124">
        <f t="shared" si="102"/>
        <v>0.67756930375306479</v>
      </c>
      <c r="M124">
        <f t="shared" si="103"/>
        <v>0.67756930375306479</v>
      </c>
      <c r="N124">
        <f t="shared" si="104"/>
        <v>0.67756930375306479</v>
      </c>
      <c r="O124">
        <f t="shared" si="105"/>
        <v>0.67756930375306479</v>
      </c>
      <c r="P124">
        <f t="shared" si="106"/>
        <v>0.67756930375306479</v>
      </c>
      <c r="Q124">
        <f t="shared" si="107"/>
        <v>0.67756930375306479</v>
      </c>
      <c r="R124">
        <f t="shared" si="108"/>
        <v>0.67756930375306479</v>
      </c>
      <c r="S124">
        <f t="shared" si="109"/>
        <v>0.67756930375306479</v>
      </c>
      <c r="T124">
        <f t="shared" si="110"/>
        <v>0.67756930375306479</v>
      </c>
      <c r="U124">
        <f t="shared" si="111"/>
        <v>0.67756930375306479</v>
      </c>
      <c r="X124">
        <v>5</v>
      </c>
      <c r="Y124">
        <f t="shared" si="71"/>
        <v>0.90255379693680049</v>
      </c>
      <c r="Z124">
        <f t="shared" si="68"/>
        <v>0.90255379693680049</v>
      </c>
      <c r="AA124">
        <f t="shared" si="68"/>
        <v>0.90255379693680049</v>
      </c>
      <c r="AB124">
        <f t="shared" si="68"/>
        <v>0.90255379693680049</v>
      </c>
      <c r="AC124">
        <f t="shared" si="68"/>
        <v>0.90255379693680049</v>
      </c>
      <c r="AD124">
        <f t="shared" si="68"/>
        <v>0.90255379693680049</v>
      </c>
      <c r="AE124">
        <f t="shared" si="68"/>
        <v>0.90255379693680049</v>
      </c>
      <c r="AF124">
        <f t="shared" si="68"/>
        <v>0.90255379693680049</v>
      </c>
      <c r="AG124">
        <f t="shared" si="68"/>
        <v>0.90255379693680049</v>
      </c>
      <c r="AH124">
        <f t="shared" si="68"/>
        <v>0.90255379693680049</v>
      </c>
      <c r="AI124">
        <f t="shared" si="68"/>
        <v>0.90255379693680049</v>
      </c>
      <c r="AJ124">
        <f t="shared" si="68"/>
        <v>0.90255379693680049</v>
      </c>
      <c r="AK124">
        <f t="shared" si="68"/>
        <v>0.90255379693680049</v>
      </c>
      <c r="AL124">
        <f t="shared" si="68"/>
        <v>0.90255379693680049</v>
      </c>
      <c r="AM124">
        <f t="shared" si="68"/>
        <v>0.90255379693680049</v>
      </c>
      <c r="AN124">
        <f t="shared" si="68"/>
        <v>0.90255379693680049</v>
      </c>
      <c r="AO124">
        <f t="shared" si="68"/>
        <v>0.90255379693680049</v>
      </c>
      <c r="AP124">
        <f t="shared" si="68"/>
        <v>0.90255379693680049</v>
      </c>
      <c r="AQ124">
        <f t="shared" si="68"/>
        <v>0.90255379693680049</v>
      </c>
      <c r="AR124">
        <f t="shared" si="68"/>
        <v>0.90255379693680049</v>
      </c>
      <c r="AU124">
        <v>5</v>
      </c>
      <c r="AV124">
        <f t="shared" si="72"/>
        <v>0.75072456185180747</v>
      </c>
      <c r="AW124">
        <f t="shared" si="73"/>
        <v>0.75072456185180747</v>
      </c>
      <c r="AX124">
        <f t="shared" si="74"/>
        <v>0.75072456185180747</v>
      </c>
      <c r="AY124">
        <f t="shared" si="75"/>
        <v>0.75072456185180747</v>
      </c>
      <c r="AZ124">
        <f t="shared" si="76"/>
        <v>0.75072456185180747</v>
      </c>
      <c r="BA124">
        <f t="shared" si="77"/>
        <v>0.75072456185180747</v>
      </c>
      <c r="BB124">
        <f t="shared" si="78"/>
        <v>0.75072456185180747</v>
      </c>
      <c r="BC124">
        <f t="shared" si="79"/>
        <v>0.75072456185180747</v>
      </c>
      <c r="BD124">
        <f t="shared" si="80"/>
        <v>0.75072456185180747</v>
      </c>
      <c r="BE124">
        <f t="shared" si="81"/>
        <v>0.75072456185180747</v>
      </c>
      <c r="BF124">
        <f t="shared" si="82"/>
        <v>0.75072456185180747</v>
      </c>
      <c r="BG124">
        <f t="shared" si="83"/>
        <v>0.75072456185180747</v>
      </c>
      <c r="BH124">
        <f t="shared" si="84"/>
        <v>0.75072456185180747</v>
      </c>
      <c r="BI124">
        <f t="shared" si="85"/>
        <v>0.75072456185180747</v>
      </c>
      <c r="BJ124">
        <f t="shared" si="86"/>
        <v>0.75072456185180747</v>
      </c>
      <c r="BK124">
        <f t="shared" si="87"/>
        <v>0.75072456185180747</v>
      </c>
      <c r="BL124">
        <f t="shared" si="88"/>
        <v>0.75072456185180747</v>
      </c>
      <c r="BM124">
        <f t="shared" si="89"/>
        <v>0.75072456185180747</v>
      </c>
      <c r="BN124">
        <f t="shared" si="90"/>
        <v>0.75072456185180747</v>
      </c>
      <c r="BO124">
        <f t="shared" si="91"/>
        <v>0.75072456185180747</v>
      </c>
    </row>
    <row r="125" spans="1:67" x14ac:dyDescent="0.25">
      <c r="A125">
        <v>6</v>
      </c>
      <c r="B125">
        <f t="shared" si="92"/>
        <v>0.6598514224052302</v>
      </c>
      <c r="C125">
        <f t="shared" si="93"/>
        <v>0.6598514224052302</v>
      </c>
      <c r="D125">
        <f t="shared" si="94"/>
        <v>0.6598514224052302</v>
      </c>
      <c r="E125">
        <f t="shared" si="95"/>
        <v>0.6598514224052302</v>
      </c>
      <c r="F125">
        <f t="shared" si="96"/>
        <v>0.6598514224052302</v>
      </c>
      <c r="G125">
        <f t="shared" si="97"/>
        <v>0.6598514224052302</v>
      </c>
      <c r="H125">
        <f t="shared" si="98"/>
        <v>0.6598514224052302</v>
      </c>
      <c r="I125">
        <f t="shared" si="99"/>
        <v>0.6598514224052302</v>
      </c>
      <c r="J125">
        <f t="shared" si="100"/>
        <v>0.6598514224052302</v>
      </c>
      <c r="K125">
        <f t="shared" si="101"/>
        <v>0.6598514224052302</v>
      </c>
      <c r="L125">
        <f t="shared" si="102"/>
        <v>0.6598514224052302</v>
      </c>
      <c r="M125">
        <f t="shared" si="103"/>
        <v>0.6598514224052302</v>
      </c>
      <c r="N125">
        <f t="shared" si="104"/>
        <v>0.6598514224052302</v>
      </c>
      <c r="O125">
        <f t="shared" si="105"/>
        <v>0.6598514224052302</v>
      </c>
      <c r="P125">
        <f t="shared" si="106"/>
        <v>0.6598514224052302</v>
      </c>
      <c r="Q125">
        <f t="shared" si="107"/>
        <v>0.6598514224052302</v>
      </c>
      <c r="R125">
        <f t="shared" si="108"/>
        <v>0.6598514224052302</v>
      </c>
      <c r="S125">
        <f t="shared" si="109"/>
        <v>0.6598514224052302</v>
      </c>
      <c r="T125">
        <f t="shared" si="110"/>
        <v>0.6598514224052302</v>
      </c>
      <c r="U125">
        <f t="shared" si="111"/>
        <v>0.6598514224052302</v>
      </c>
      <c r="X125">
        <v>6</v>
      </c>
      <c r="Y125">
        <f t="shared" si="71"/>
        <v>0.9342883852419076</v>
      </c>
      <c r="Z125">
        <f t="shared" si="68"/>
        <v>0.9342883852419076</v>
      </c>
      <c r="AA125">
        <f t="shared" si="68"/>
        <v>0.9342883852419076</v>
      </c>
      <c r="AB125">
        <f t="shared" si="68"/>
        <v>0.9342883852419076</v>
      </c>
      <c r="AC125">
        <f t="shared" si="68"/>
        <v>0.9342883852419076</v>
      </c>
      <c r="AD125">
        <f t="shared" si="68"/>
        <v>0.9342883852419076</v>
      </c>
      <c r="AE125">
        <f t="shared" si="68"/>
        <v>0.9342883852419076</v>
      </c>
      <c r="AF125">
        <f t="shared" si="68"/>
        <v>0.9342883852419076</v>
      </c>
      <c r="AG125">
        <f t="shared" si="68"/>
        <v>0.9342883852419076</v>
      </c>
      <c r="AH125">
        <f t="shared" si="68"/>
        <v>0.9342883852419076</v>
      </c>
      <c r="AI125">
        <f t="shared" si="68"/>
        <v>0.9342883852419076</v>
      </c>
      <c r="AJ125">
        <f t="shared" si="68"/>
        <v>0.9342883852419076</v>
      </c>
      <c r="AK125">
        <f t="shared" si="68"/>
        <v>0.9342883852419076</v>
      </c>
      <c r="AL125">
        <f t="shared" si="68"/>
        <v>0.9342883852419076</v>
      </c>
      <c r="AM125">
        <f t="shared" si="68"/>
        <v>0.9342883852419076</v>
      </c>
      <c r="AN125">
        <f t="shared" si="68"/>
        <v>0.9342883852419076</v>
      </c>
      <c r="AO125">
        <f t="shared" si="68"/>
        <v>0.9342883852419076</v>
      </c>
      <c r="AP125">
        <f t="shared" si="68"/>
        <v>0.9342883852419076</v>
      </c>
      <c r="AQ125">
        <f t="shared" si="68"/>
        <v>0.9342883852419076</v>
      </c>
      <c r="AR125">
        <f t="shared" si="68"/>
        <v>0.9342883852419076</v>
      </c>
      <c r="AU125">
        <v>6</v>
      </c>
      <c r="AV125">
        <f t="shared" si="72"/>
        <v>0.70626097126786003</v>
      </c>
      <c r="AW125">
        <f t="shared" si="73"/>
        <v>0.70626097126786003</v>
      </c>
      <c r="AX125">
        <f t="shared" si="74"/>
        <v>0.70626097126786003</v>
      </c>
      <c r="AY125">
        <f t="shared" si="75"/>
        <v>0.70626097126786003</v>
      </c>
      <c r="AZ125">
        <f t="shared" si="76"/>
        <v>0.70626097126786003</v>
      </c>
      <c r="BA125">
        <f t="shared" si="77"/>
        <v>0.70626097126786003</v>
      </c>
      <c r="BB125">
        <f t="shared" si="78"/>
        <v>0.70626097126786003</v>
      </c>
      <c r="BC125">
        <f t="shared" si="79"/>
        <v>0.70626097126786003</v>
      </c>
      <c r="BD125">
        <f t="shared" si="80"/>
        <v>0.70626097126786003</v>
      </c>
      <c r="BE125">
        <f t="shared" si="81"/>
        <v>0.70626097126786003</v>
      </c>
      <c r="BF125">
        <f t="shared" si="82"/>
        <v>0.70626097126786003</v>
      </c>
      <c r="BG125">
        <f t="shared" si="83"/>
        <v>0.70626097126786003</v>
      </c>
      <c r="BH125">
        <f t="shared" si="84"/>
        <v>0.70626097126786003</v>
      </c>
      <c r="BI125">
        <f t="shared" si="85"/>
        <v>0.70626097126786003</v>
      </c>
      <c r="BJ125">
        <f t="shared" si="86"/>
        <v>0.70626097126786003</v>
      </c>
      <c r="BK125">
        <f t="shared" si="87"/>
        <v>0.70626097126786003</v>
      </c>
      <c r="BL125">
        <f t="shared" si="88"/>
        <v>0.70626097126786003</v>
      </c>
      <c r="BM125">
        <f t="shared" si="89"/>
        <v>0.70626097126786003</v>
      </c>
      <c r="BN125">
        <f t="shared" si="90"/>
        <v>0.70626097126786003</v>
      </c>
      <c r="BO125">
        <f t="shared" si="91"/>
        <v>0.70626097126786003</v>
      </c>
    </row>
    <row r="126" spans="1:67" x14ac:dyDescent="0.25">
      <c r="A126">
        <v>7</v>
      </c>
      <c r="B126">
        <f t="shared" si="92"/>
        <v>0.64213354105739573</v>
      </c>
      <c r="C126">
        <f t="shared" si="93"/>
        <v>0.64213354105739573</v>
      </c>
      <c r="D126">
        <f t="shared" si="94"/>
        <v>0.64213354105739573</v>
      </c>
      <c r="E126">
        <f t="shared" si="95"/>
        <v>0.64213354105739573</v>
      </c>
      <c r="F126">
        <f t="shared" si="96"/>
        <v>0.64213354105739573</v>
      </c>
      <c r="G126">
        <f t="shared" si="97"/>
        <v>0.64213354105739573</v>
      </c>
      <c r="H126">
        <f t="shared" si="98"/>
        <v>0.64213354105739573</v>
      </c>
      <c r="I126">
        <f t="shared" si="99"/>
        <v>0.64213354105739573</v>
      </c>
      <c r="J126">
        <f t="shared" si="100"/>
        <v>0.64213354105739573</v>
      </c>
      <c r="K126">
        <f t="shared" si="101"/>
        <v>0.64213354105739573</v>
      </c>
      <c r="L126">
        <f t="shared" si="102"/>
        <v>0.64213354105739573</v>
      </c>
      <c r="M126">
        <f t="shared" si="103"/>
        <v>0.64213354105739573</v>
      </c>
      <c r="N126">
        <f t="shared" si="104"/>
        <v>0.64213354105739573</v>
      </c>
      <c r="O126">
        <f t="shared" si="105"/>
        <v>0.64213354105739573</v>
      </c>
      <c r="P126">
        <f t="shared" si="106"/>
        <v>0.64213354105739573</v>
      </c>
      <c r="Q126">
        <f t="shared" si="107"/>
        <v>0.64213354105739573</v>
      </c>
      <c r="R126">
        <f t="shared" si="108"/>
        <v>0.64213354105739573</v>
      </c>
      <c r="S126">
        <f t="shared" si="109"/>
        <v>0.64213354105739573</v>
      </c>
      <c r="T126">
        <f t="shared" si="110"/>
        <v>0.64213354105739573</v>
      </c>
      <c r="U126">
        <f t="shared" si="111"/>
        <v>0.64213354105739573</v>
      </c>
      <c r="X126">
        <v>7</v>
      </c>
      <c r="Y126">
        <f t="shared" si="71"/>
        <v>0.94129673872054409</v>
      </c>
      <c r="Z126">
        <f t="shared" si="68"/>
        <v>0.94129673872054409</v>
      </c>
      <c r="AA126">
        <f t="shared" si="68"/>
        <v>0.94129673872054409</v>
      </c>
      <c r="AB126">
        <f t="shared" si="68"/>
        <v>0.94129673872054409</v>
      </c>
      <c r="AC126">
        <f t="shared" si="68"/>
        <v>0.94129673872054409</v>
      </c>
      <c r="AD126">
        <f t="shared" si="68"/>
        <v>0.94129673872054409</v>
      </c>
      <c r="AE126">
        <f t="shared" si="68"/>
        <v>0.94129673872054409</v>
      </c>
      <c r="AF126">
        <f t="shared" si="68"/>
        <v>0.94129673872054409</v>
      </c>
      <c r="AG126">
        <f t="shared" si="68"/>
        <v>0.94129673872054409</v>
      </c>
      <c r="AH126">
        <f t="shared" si="68"/>
        <v>0.94129673872054409</v>
      </c>
      <c r="AI126">
        <f t="shared" si="68"/>
        <v>0.94129673872054409</v>
      </c>
      <c r="AJ126">
        <f t="shared" si="68"/>
        <v>0.94129673872054409</v>
      </c>
      <c r="AK126">
        <f t="shared" si="68"/>
        <v>0.94129673872054409</v>
      </c>
      <c r="AL126">
        <f t="shared" si="68"/>
        <v>0.94129673872054409</v>
      </c>
      <c r="AM126">
        <f t="shared" si="68"/>
        <v>0.94129673872054409</v>
      </c>
      <c r="AN126">
        <f t="shared" si="68"/>
        <v>0.94129673872054409</v>
      </c>
      <c r="AO126">
        <f t="shared" si="68"/>
        <v>0.94129673872054409</v>
      </c>
      <c r="AP126">
        <f t="shared" si="68"/>
        <v>0.94129673872054409</v>
      </c>
      <c r="AQ126">
        <f t="shared" si="68"/>
        <v>0.94129673872054409</v>
      </c>
      <c r="AR126">
        <f t="shared" si="68"/>
        <v>0.94129673872054409</v>
      </c>
      <c r="AU126">
        <v>7</v>
      </c>
      <c r="AV126">
        <f t="shared" si="72"/>
        <v>0.68217971511323261</v>
      </c>
      <c r="AW126">
        <f t="shared" si="73"/>
        <v>0.68217971511323261</v>
      </c>
      <c r="AX126">
        <f t="shared" si="74"/>
        <v>0.68217971511323261</v>
      </c>
      <c r="AY126">
        <f t="shared" si="75"/>
        <v>0.68217971511323261</v>
      </c>
      <c r="AZ126">
        <f t="shared" si="76"/>
        <v>0.68217971511323261</v>
      </c>
      <c r="BA126">
        <f t="shared" si="77"/>
        <v>0.68217971511323261</v>
      </c>
      <c r="BB126">
        <f t="shared" si="78"/>
        <v>0.68217971511323261</v>
      </c>
      <c r="BC126">
        <f t="shared" si="79"/>
        <v>0.68217971511323261</v>
      </c>
      <c r="BD126">
        <f t="shared" si="80"/>
        <v>0.68217971511323261</v>
      </c>
      <c r="BE126">
        <f t="shared" si="81"/>
        <v>0.68217971511323261</v>
      </c>
      <c r="BF126">
        <f t="shared" si="82"/>
        <v>0.68217971511323261</v>
      </c>
      <c r="BG126">
        <f t="shared" si="83"/>
        <v>0.68217971511323261</v>
      </c>
      <c r="BH126">
        <f t="shared" si="84"/>
        <v>0.68217971511323261</v>
      </c>
      <c r="BI126">
        <f t="shared" si="85"/>
        <v>0.68217971511323261</v>
      </c>
      <c r="BJ126">
        <f t="shared" si="86"/>
        <v>0.68217971511323261</v>
      </c>
      <c r="BK126">
        <f t="shared" si="87"/>
        <v>0.68217971511323261</v>
      </c>
      <c r="BL126">
        <f t="shared" si="88"/>
        <v>0.68217971511323261</v>
      </c>
      <c r="BM126">
        <f t="shared" si="89"/>
        <v>0.68217971511323261</v>
      </c>
      <c r="BN126">
        <f t="shared" si="90"/>
        <v>0.68217971511323261</v>
      </c>
      <c r="BO126">
        <f t="shared" si="91"/>
        <v>0.68217971511323261</v>
      </c>
    </row>
    <row r="127" spans="1:67" x14ac:dyDescent="0.25">
      <c r="A127">
        <v>8</v>
      </c>
      <c r="B127">
        <f t="shared" si="92"/>
        <v>0.60669777836172678</v>
      </c>
      <c r="C127">
        <f t="shared" si="93"/>
        <v>0.60669777836172678</v>
      </c>
      <c r="D127">
        <f t="shared" si="94"/>
        <v>0.60669777836172678</v>
      </c>
      <c r="E127">
        <f t="shared" si="95"/>
        <v>0.60669777836172678</v>
      </c>
      <c r="F127">
        <f t="shared" si="96"/>
        <v>0.60669777836172678</v>
      </c>
      <c r="G127">
        <f t="shared" si="97"/>
        <v>0.60669777836172678</v>
      </c>
      <c r="H127">
        <f t="shared" si="98"/>
        <v>0.60669777836172678</v>
      </c>
      <c r="I127">
        <f t="shared" si="99"/>
        <v>0.60669777836172678</v>
      </c>
      <c r="J127">
        <f t="shared" si="100"/>
        <v>0.60669777836172678</v>
      </c>
      <c r="K127">
        <f t="shared" si="101"/>
        <v>0.60669777836172678</v>
      </c>
      <c r="L127">
        <f t="shared" si="102"/>
        <v>0.60669777836172678</v>
      </c>
      <c r="M127">
        <f t="shared" si="103"/>
        <v>0.60669777836172678</v>
      </c>
      <c r="N127">
        <f t="shared" si="104"/>
        <v>0.60669777836172678</v>
      </c>
      <c r="O127">
        <f t="shared" si="105"/>
        <v>0.60669777836172678</v>
      </c>
      <c r="P127">
        <f t="shared" si="106"/>
        <v>0.60669777836172678</v>
      </c>
      <c r="Q127">
        <f t="shared" si="107"/>
        <v>0.60669777836172678</v>
      </c>
      <c r="R127">
        <f t="shared" si="108"/>
        <v>0.60669777836172678</v>
      </c>
      <c r="S127">
        <f t="shared" si="109"/>
        <v>0.60669777836172678</v>
      </c>
      <c r="T127">
        <f t="shared" si="110"/>
        <v>0.60669777836172678</v>
      </c>
      <c r="U127">
        <f t="shared" si="111"/>
        <v>0.60669777836172678</v>
      </c>
      <c r="X127">
        <v>8</v>
      </c>
      <c r="Y127">
        <f t="shared" si="71"/>
        <v>0.96115051792448658</v>
      </c>
      <c r="Z127">
        <f t="shared" si="68"/>
        <v>0.96115051792448658</v>
      </c>
      <c r="AA127">
        <f t="shared" si="68"/>
        <v>0.96115051792448658</v>
      </c>
      <c r="AB127">
        <f t="shared" si="68"/>
        <v>0.96115051792448658</v>
      </c>
      <c r="AC127">
        <f t="shared" si="68"/>
        <v>0.96115051792448658</v>
      </c>
      <c r="AD127">
        <f t="shared" si="68"/>
        <v>0.96115051792448658</v>
      </c>
      <c r="AE127">
        <f t="shared" si="68"/>
        <v>0.96115051792448658</v>
      </c>
      <c r="AF127">
        <f t="shared" si="68"/>
        <v>0.96115051792448658</v>
      </c>
      <c r="AG127">
        <f t="shared" si="68"/>
        <v>0.96115051792448658</v>
      </c>
      <c r="AH127">
        <f t="shared" si="68"/>
        <v>0.96115051792448658</v>
      </c>
      <c r="AI127">
        <f t="shared" si="68"/>
        <v>0.96115051792448658</v>
      </c>
      <c r="AJ127">
        <f t="shared" si="68"/>
        <v>0.96115051792448658</v>
      </c>
      <c r="AK127">
        <f t="shared" si="68"/>
        <v>0.96115051792448658</v>
      </c>
      <c r="AL127">
        <f t="shared" si="68"/>
        <v>0.96115051792448658</v>
      </c>
      <c r="AM127">
        <f t="shared" si="68"/>
        <v>0.96115051792448658</v>
      </c>
      <c r="AN127">
        <f t="shared" si="68"/>
        <v>0.96115051792448658</v>
      </c>
      <c r="AO127">
        <f t="shared" si="68"/>
        <v>0.96115051792448658</v>
      </c>
      <c r="AP127">
        <f t="shared" si="68"/>
        <v>0.96115051792448658</v>
      </c>
      <c r="AQ127">
        <f t="shared" si="68"/>
        <v>0.96115051792448658</v>
      </c>
      <c r="AR127">
        <f t="shared" si="68"/>
        <v>0.96115051792448658</v>
      </c>
      <c r="AU127">
        <v>8</v>
      </c>
      <c r="AV127">
        <f t="shared" si="72"/>
        <v>0.63122036252119296</v>
      </c>
      <c r="AW127">
        <f t="shared" si="73"/>
        <v>0.63122036252119296</v>
      </c>
      <c r="AX127">
        <f t="shared" si="74"/>
        <v>0.63122036252119296</v>
      </c>
      <c r="AY127">
        <f t="shared" si="75"/>
        <v>0.63122036252119296</v>
      </c>
      <c r="AZ127">
        <f t="shared" si="76"/>
        <v>0.63122036252119296</v>
      </c>
      <c r="BA127">
        <f t="shared" si="77"/>
        <v>0.63122036252119296</v>
      </c>
      <c r="BB127">
        <f t="shared" si="78"/>
        <v>0.63122036252119296</v>
      </c>
      <c r="BC127">
        <f t="shared" si="79"/>
        <v>0.63122036252119296</v>
      </c>
      <c r="BD127">
        <f t="shared" si="80"/>
        <v>0.63122036252119296</v>
      </c>
      <c r="BE127">
        <f t="shared" si="81"/>
        <v>0.63122036252119296</v>
      </c>
      <c r="BF127">
        <f t="shared" si="82"/>
        <v>0.63122036252119296</v>
      </c>
      <c r="BG127">
        <f t="shared" si="83"/>
        <v>0.63122036252119296</v>
      </c>
      <c r="BH127">
        <f t="shared" si="84"/>
        <v>0.63122036252119296</v>
      </c>
      <c r="BI127">
        <f t="shared" si="85"/>
        <v>0.63122036252119296</v>
      </c>
      <c r="BJ127">
        <f t="shared" si="86"/>
        <v>0.63122036252119296</v>
      </c>
      <c r="BK127">
        <f t="shared" si="87"/>
        <v>0.63122036252119296</v>
      </c>
      <c r="BL127">
        <f t="shared" si="88"/>
        <v>0.63122036252119296</v>
      </c>
      <c r="BM127">
        <f t="shared" si="89"/>
        <v>0.63122036252119296</v>
      </c>
      <c r="BN127">
        <f t="shared" si="90"/>
        <v>0.63122036252119296</v>
      </c>
      <c r="BO127">
        <f t="shared" si="91"/>
        <v>0.63122036252119296</v>
      </c>
    </row>
    <row r="128" spans="1:67" x14ac:dyDescent="0.25">
      <c r="A128">
        <v>9</v>
      </c>
      <c r="B128">
        <f t="shared" si="92"/>
        <v>0.57121774861232655</v>
      </c>
      <c r="C128">
        <f t="shared" si="93"/>
        <v>0.57121774861232655</v>
      </c>
      <c r="D128">
        <f t="shared" si="94"/>
        <v>0.57121774861232655</v>
      </c>
      <c r="E128">
        <f t="shared" si="95"/>
        <v>0.57121774861232655</v>
      </c>
      <c r="F128">
        <f t="shared" si="96"/>
        <v>0.57121774861232655</v>
      </c>
      <c r="G128">
        <f t="shared" si="97"/>
        <v>0.57121774861232655</v>
      </c>
      <c r="H128">
        <f t="shared" si="98"/>
        <v>0.57121774861232655</v>
      </c>
      <c r="I128">
        <f t="shared" si="99"/>
        <v>0.57121774861232655</v>
      </c>
      <c r="J128">
        <f t="shared" si="100"/>
        <v>0.57121774861232655</v>
      </c>
      <c r="K128">
        <f t="shared" si="101"/>
        <v>0.57121774861232655</v>
      </c>
      <c r="L128">
        <f t="shared" si="102"/>
        <v>0.57121774861232655</v>
      </c>
      <c r="M128">
        <f t="shared" si="103"/>
        <v>0.57121774861232655</v>
      </c>
      <c r="N128">
        <f t="shared" si="104"/>
        <v>0.57121774861232655</v>
      </c>
      <c r="O128">
        <f t="shared" si="105"/>
        <v>0.57121774861232655</v>
      </c>
      <c r="P128">
        <f t="shared" si="106"/>
        <v>0.57121774861232655</v>
      </c>
      <c r="Q128">
        <f t="shared" si="107"/>
        <v>0.57121774861232655</v>
      </c>
      <c r="R128">
        <f t="shared" si="108"/>
        <v>0.57121774861232655</v>
      </c>
      <c r="S128">
        <f t="shared" si="109"/>
        <v>0.57121774861232655</v>
      </c>
      <c r="T128">
        <f t="shared" si="110"/>
        <v>0.57121774861232655</v>
      </c>
      <c r="U128">
        <f t="shared" si="111"/>
        <v>0.57121774861232655</v>
      </c>
      <c r="X128">
        <v>9</v>
      </c>
      <c r="Y128">
        <f t="shared" si="71"/>
        <v>0.96063866481310345</v>
      </c>
      <c r="Z128">
        <f t="shared" si="68"/>
        <v>0.96063866481310345</v>
      </c>
      <c r="AA128">
        <f t="shared" si="68"/>
        <v>0.96063866481310345</v>
      </c>
      <c r="AB128">
        <f t="shared" si="68"/>
        <v>0.96063866481310345</v>
      </c>
      <c r="AC128">
        <f t="shared" si="68"/>
        <v>0.96063866481310345</v>
      </c>
      <c r="AD128">
        <f t="shared" si="68"/>
        <v>0.96063866481310345</v>
      </c>
      <c r="AE128">
        <f t="shared" si="68"/>
        <v>0.96063866481310345</v>
      </c>
      <c r="AF128">
        <f t="shared" si="68"/>
        <v>0.96063866481310345</v>
      </c>
      <c r="AG128">
        <f t="shared" si="68"/>
        <v>0.96063866481310345</v>
      </c>
      <c r="AH128">
        <f t="shared" si="68"/>
        <v>0.96063866481310345</v>
      </c>
      <c r="AI128">
        <f t="shared" si="68"/>
        <v>0.96063866481310345</v>
      </c>
      <c r="AJ128">
        <f t="shared" si="68"/>
        <v>0.96063866481310345</v>
      </c>
      <c r="AK128">
        <f t="shared" si="68"/>
        <v>0.96063866481310345</v>
      </c>
      <c r="AL128">
        <f t="shared" si="68"/>
        <v>0.96063866481310345</v>
      </c>
      <c r="AM128">
        <f t="shared" si="68"/>
        <v>0.96063866481310345</v>
      </c>
      <c r="AN128">
        <f t="shared" si="68"/>
        <v>0.96063866481310345</v>
      </c>
      <c r="AO128">
        <f t="shared" si="68"/>
        <v>0.96063866481310345</v>
      </c>
      <c r="AP128">
        <f t="shared" si="68"/>
        <v>0.96063866481310345</v>
      </c>
      <c r="AQ128">
        <f t="shared" si="68"/>
        <v>0.96063866481310345</v>
      </c>
      <c r="AR128">
        <f t="shared" si="68"/>
        <v>0.96063866481310345</v>
      </c>
      <c r="AU128">
        <v>9</v>
      </c>
      <c r="AV128">
        <f t="shared" si="72"/>
        <v>0.59462289988448414</v>
      </c>
      <c r="AW128">
        <f t="shared" si="73"/>
        <v>0.59462289988448414</v>
      </c>
      <c r="AX128">
        <f t="shared" si="74"/>
        <v>0.59462289988448414</v>
      </c>
      <c r="AY128">
        <f t="shared" si="75"/>
        <v>0.59462289988448414</v>
      </c>
      <c r="AZ128">
        <f t="shared" si="76"/>
        <v>0.59462289988448414</v>
      </c>
      <c r="BA128">
        <f t="shared" si="77"/>
        <v>0.59462289988448414</v>
      </c>
      <c r="BB128">
        <f t="shared" si="78"/>
        <v>0.59462289988448414</v>
      </c>
      <c r="BC128">
        <f t="shared" si="79"/>
        <v>0.59462289988448414</v>
      </c>
      <c r="BD128">
        <f t="shared" si="80"/>
        <v>0.59462289988448414</v>
      </c>
      <c r="BE128">
        <f t="shared" si="81"/>
        <v>0.59462289988448414</v>
      </c>
      <c r="BF128">
        <f t="shared" si="82"/>
        <v>0.59462289988448414</v>
      </c>
      <c r="BG128">
        <f t="shared" si="83"/>
        <v>0.59462289988448414</v>
      </c>
      <c r="BH128">
        <f t="shared" si="84"/>
        <v>0.59462289988448414</v>
      </c>
      <c r="BI128">
        <f t="shared" si="85"/>
        <v>0.59462289988448414</v>
      </c>
      <c r="BJ128">
        <f t="shared" si="86"/>
        <v>0.59462289988448414</v>
      </c>
      <c r="BK128">
        <f t="shared" si="87"/>
        <v>0.59462289988448414</v>
      </c>
      <c r="BL128">
        <f t="shared" si="88"/>
        <v>0.59462289988448414</v>
      </c>
      <c r="BM128">
        <f t="shared" si="89"/>
        <v>0.59462289988448414</v>
      </c>
      <c r="BN128">
        <f t="shared" si="90"/>
        <v>0.59462289988448414</v>
      </c>
      <c r="BO128">
        <f t="shared" si="91"/>
        <v>0.59462289988448414</v>
      </c>
    </row>
    <row r="129" spans="1:67" x14ac:dyDescent="0.25">
      <c r="A129">
        <v>10</v>
      </c>
      <c r="B129">
        <f t="shared" si="92"/>
        <v>0.53569527438986986</v>
      </c>
      <c r="C129">
        <f t="shared" si="93"/>
        <v>0.53569527438986986</v>
      </c>
      <c r="D129">
        <f t="shared" si="94"/>
        <v>0.53569527438986986</v>
      </c>
      <c r="E129">
        <f t="shared" si="95"/>
        <v>0.53569527438986986</v>
      </c>
      <c r="F129">
        <f t="shared" si="96"/>
        <v>0.53569527438986986</v>
      </c>
      <c r="G129">
        <f t="shared" si="97"/>
        <v>0.53569527438986986</v>
      </c>
      <c r="H129">
        <f t="shared" si="98"/>
        <v>0.53569527438986986</v>
      </c>
      <c r="I129">
        <f t="shared" si="99"/>
        <v>0.53569527438986986</v>
      </c>
      <c r="J129">
        <f t="shared" si="100"/>
        <v>0.53569527438986986</v>
      </c>
      <c r="K129">
        <f t="shared" si="101"/>
        <v>0.53569527438986986</v>
      </c>
      <c r="L129">
        <f t="shared" si="102"/>
        <v>0.53569527438986986</v>
      </c>
      <c r="M129">
        <f t="shared" si="103"/>
        <v>0.53569527438986986</v>
      </c>
      <c r="N129">
        <f t="shared" si="104"/>
        <v>0.53569527438986986</v>
      </c>
      <c r="O129">
        <f t="shared" si="105"/>
        <v>0.53569527438986986</v>
      </c>
      <c r="P129">
        <f t="shared" si="106"/>
        <v>0.53569527438986986</v>
      </c>
      <c r="Q129">
        <f t="shared" si="107"/>
        <v>0.53569527438986986</v>
      </c>
      <c r="R129">
        <f t="shared" si="108"/>
        <v>0.53569527438986986</v>
      </c>
      <c r="S129">
        <f t="shared" si="109"/>
        <v>0.53569527438986986</v>
      </c>
      <c r="T129">
        <f t="shared" si="110"/>
        <v>0.53569527438986986</v>
      </c>
      <c r="U129">
        <f t="shared" si="111"/>
        <v>0.53569527438986986</v>
      </c>
      <c r="X129">
        <v>10</v>
      </c>
      <c r="Y129">
        <f t="shared" si="71"/>
        <v>0.98040573249025831</v>
      </c>
      <c r="Z129">
        <f t="shared" si="68"/>
        <v>0.98040573249025831</v>
      </c>
      <c r="AA129">
        <f t="shared" si="68"/>
        <v>0.98040573249025831</v>
      </c>
      <c r="AB129">
        <f t="shared" si="68"/>
        <v>0.98040573249025831</v>
      </c>
      <c r="AC129">
        <f t="shared" si="68"/>
        <v>0.98040573249025831</v>
      </c>
      <c r="AD129">
        <f t="shared" si="68"/>
        <v>0.98040573249025831</v>
      </c>
      <c r="AE129">
        <f t="shared" si="68"/>
        <v>0.98040573249025831</v>
      </c>
      <c r="AF129">
        <f t="shared" si="68"/>
        <v>0.98040573249025831</v>
      </c>
      <c r="AG129">
        <f t="shared" si="68"/>
        <v>0.98040573249025831</v>
      </c>
      <c r="AH129">
        <f t="shared" si="68"/>
        <v>0.98040573249025831</v>
      </c>
      <c r="AI129">
        <f t="shared" si="68"/>
        <v>0.98040573249025831</v>
      </c>
      <c r="AJ129">
        <f t="shared" si="68"/>
        <v>0.98040573249025831</v>
      </c>
      <c r="AK129">
        <f t="shared" si="68"/>
        <v>0.98040573249025831</v>
      </c>
      <c r="AL129">
        <f t="shared" si="68"/>
        <v>0.98040573249025831</v>
      </c>
      <c r="AM129">
        <f t="shared" si="68"/>
        <v>0.98040573249025831</v>
      </c>
      <c r="AN129">
        <f t="shared" si="68"/>
        <v>0.98040573249025831</v>
      </c>
      <c r="AO129">
        <f t="shared" si="68"/>
        <v>0.98040573249025831</v>
      </c>
      <c r="AP129">
        <f t="shared" si="68"/>
        <v>0.98040573249025831</v>
      </c>
      <c r="AQ129">
        <f t="shared" si="68"/>
        <v>0.98040573249025831</v>
      </c>
      <c r="AR129">
        <f t="shared" si="68"/>
        <v>0.98040573249025831</v>
      </c>
      <c r="AU129">
        <v>10</v>
      </c>
      <c r="AV129">
        <f t="shared" si="72"/>
        <v>0.54640161377799035</v>
      </c>
      <c r="AW129">
        <f t="shared" si="73"/>
        <v>0.54640161377799035</v>
      </c>
      <c r="AX129">
        <f t="shared" si="74"/>
        <v>0.54640161377799035</v>
      </c>
      <c r="AY129">
        <f t="shared" si="75"/>
        <v>0.54640161377799035</v>
      </c>
      <c r="AZ129">
        <f t="shared" si="76"/>
        <v>0.54640161377799035</v>
      </c>
      <c r="BA129">
        <f t="shared" si="77"/>
        <v>0.54640161377799035</v>
      </c>
      <c r="BB129">
        <f t="shared" si="78"/>
        <v>0.54640161377799035</v>
      </c>
      <c r="BC129">
        <f t="shared" si="79"/>
        <v>0.54640161377799035</v>
      </c>
      <c r="BD129">
        <f t="shared" si="80"/>
        <v>0.54640161377799035</v>
      </c>
      <c r="BE129">
        <f t="shared" si="81"/>
        <v>0.54640161377799035</v>
      </c>
      <c r="BF129">
        <f t="shared" si="82"/>
        <v>0.54640161377799035</v>
      </c>
      <c r="BG129">
        <f t="shared" si="83"/>
        <v>0.54640161377799035</v>
      </c>
      <c r="BH129">
        <f t="shared" si="84"/>
        <v>0.54640161377799035</v>
      </c>
      <c r="BI129">
        <f t="shared" si="85"/>
        <v>0.54640161377799035</v>
      </c>
      <c r="BJ129">
        <f t="shared" si="86"/>
        <v>0.54640161377799035</v>
      </c>
      <c r="BK129">
        <f t="shared" si="87"/>
        <v>0.54640161377799035</v>
      </c>
      <c r="BL129">
        <f t="shared" si="88"/>
        <v>0.54640161377799035</v>
      </c>
      <c r="BM129">
        <f t="shared" si="89"/>
        <v>0.54640161377799035</v>
      </c>
      <c r="BN129">
        <f t="shared" si="90"/>
        <v>0.54640161377799035</v>
      </c>
      <c r="BO129">
        <f t="shared" si="91"/>
        <v>0.54640161377799035</v>
      </c>
    </row>
    <row r="130" spans="1:67" x14ac:dyDescent="0.25">
      <c r="A130">
        <v>11</v>
      </c>
      <c r="B130">
        <f t="shared" si="92"/>
        <v>0.50000528614352224</v>
      </c>
      <c r="C130">
        <f t="shared" si="93"/>
        <v>0.50000528614352224</v>
      </c>
      <c r="D130">
        <f t="shared" si="94"/>
        <v>0.50000528614352224</v>
      </c>
      <c r="E130">
        <f t="shared" si="95"/>
        <v>0.50000528614352224</v>
      </c>
      <c r="F130">
        <f t="shared" si="96"/>
        <v>0.50000528614352224</v>
      </c>
      <c r="G130">
        <f t="shared" si="97"/>
        <v>0.50000528614352224</v>
      </c>
      <c r="H130">
        <f t="shared" si="98"/>
        <v>0.50000528614352224</v>
      </c>
      <c r="I130">
        <f t="shared" si="99"/>
        <v>0.50000528614352224</v>
      </c>
      <c r="J130">
        <f t="shared" si="100"/>
        <v>0.50000528614352224</v>
      </c>
      <c r="K130">
        <f t="shared" si="101"/>
        <v>0.50000528614352224</v>
      </c>
      <c r="L130">
        <f t="shared" si="102"/>
        <v>0.50000528614352224</v>
      </c>
      <c r="M130">
        <f t="shared" si="103"/>
        <v>0.50000528614352224</v>
      </c>
      <c r="N130">
        <f t="shared" si="104"/>
        <v>0.50000528614352224</v>
      </c>
      <c r="O130">
        <f t="shared" si="105"/>
        <v>0.50000528614352224</v>
      </c>
      <c r="P130">
        <f t="shared" si="106"/>
        <v>0.50000528614352224</v>
      </c>
      <c r="Q130">
        <f t="shared" si="107"/>
        <v>0.50000528614352224</v>
      </c>
      <c r="R130">
        <f t="shared" si="108"/>
        <v>0.50000528614352224</v>
      </c>
      <c r="S130">
        <f t="shared" si="109"/>
        <v>0.50000528614352224</v>
      </c>
      <c r="T130">
        <f t="shared" si="110"/>
        <v>0.50000528614352224</v>
      </c>
      <c r="U130">
        <f t="shared" si="111"/>
        <v>0.50000528614352224</v>
      </c>
      <c r="X130">
        <v>11</v>
      </c>
      <c r="Y130">
        <f t="shared" si="71"/>
        <v>1.0000052861435222</v>
      </c>
      <c r="Z130">
        <f t="shared" si="68"/>
        <v>1.0000052861435222</v>
      </c>
      <c r="AA130">
        <f t="shared" si="68"/>
        <v>1.0000052861435222</v>
      </c>
      <c r="AB130">
        <f t="shared" si="68"/>
        <v>1.0000052861435222</v>
      </c>
      <c r="AC130">
        <f t="shared" si="68"/>
        <v>1.0000052861435222</v>
      </c>
      <c r="AD130">
        <f t="shared" si="68"/>
        <v>1.0000052861435222</v>
      </c>
      <c r="AE130">
        <f t="shared" si="68"/>
        <v>1.0000052861435222</v>
      </c>
      <c r="AF130">
        <f t="shared" si="68"/>
        <v>1.0000052861435222</v>
      </c>
      <c r="AG130">
        <f t="shared" si="68"/>
        <v>1.0000052861435222</v>
      </c>
      <c r="AH130">
        <f t="shared" si="68"/>
        <v>1.0000052861435222</v>
      </c>
      <c r="AI130">
        <f t="shared" si="68"/>
        <v>1.0000052861435222</v>
      </c>
      <c r="AJ130">
        <f t="shared" si="68"/>
        <v>1.0000052861435222</v>
      </c>
      <c r="AK130">
        <f t="shared" si="68"/>
        <v>1.0000052861435222</v>
      </c>
      <c r="AL130">
        <f t="shared" si="68"/>
        <v>1.0000052861435222</v>
      </c>
      <c r="AM130">
        <f t="shared" si="68"/>
        <v>1.0000052861435222</v>
      </c>
      <c r="AN130">
        <f t="shared" si="68"/>
        <v>1.0000052861435222</v>
      </c>
      <c r="AO130">
        <f t="shared" si="68"/>
        <v>1.0000052861435222</v>
      </c>
      <c r="AP130">
        <f t="shared" si="68"/>
        <v>1.0000052861435222</v>
      </c>
      <c r="AQ130">
        <f t="shared" si="68"/>
        <v>1.0000052861435222</v>
      </c>
      <c r="AR130">
        <f t="shared" si="68"/>
        <v>1.0000052861435222</v>
      </c>
      <c r="AU130">
        <v>11</v>
      </c>
      <c r="AV130">
        <f t="shared" si="72"/>
        <v>0.50000264305778952</v>
      </c>
      <c r="AW130">
        <f t="shared" si="73"/>
        <v>0.50000264305778952</v>
      </c>
      <c r="AX130">
        <f t="shared" si="74"/>
        <v>0.50000264305778952</v>
      </c>
      <c r="AY130">
        <f t="shared" si="75"/>
        <v>0.50000264305778952</v>
      </c>
      <c r="AZ130">
        <f t="shared" si="76"/>
        <v>0.50000264305778952</v>
      </c>
      <c r="BA130">
        <f t="shared" si="77"/>
        <v>0.50000264305778952</v>
      </c>
      <c r="BB130">
        <f t="shared" si="78"/>
        <v>0.50000264305778952</v>
      </c>
      <c r="BC130">
        <f t="shared" si="79"/>
        <v>0.50000264305778952</v>
      </c>
      <c r="BD130">
        <f t="shared" si="80"/>
        <v>0.50000264305778952</v>
      </c>
      <c r="BE130">
        <f t="shared" si="81"/>
        <v>0.50000264305778952</v>
      </c>
      <c r="BF130">
        <f t="shared" si="82"/>
        <v>0.50000264305778952</v>
      </c>
      <c r="BG130">
        <f t="shared" si="83"/>
        <v>0.50000264305778952</v>
      </c>
      <c r="BH130">
        <f t="shared" si="84"/>
        <v>0.50000264305778952</v>
      </c>
      <c r="BI130">
        <f t="shared" si="85"/>
        <v>0.50000264305778952</v>
      </c>
      <c r="BJ130">
        <f t="shared" si="86"/>
        <v>0.50000264305778952</v>
      </c>
      <c r="BK130">
        <f t="shared" si="87"/>
        <v>0.50000264305778952</v>
      </c>
      <c r="BL130">
        <f t="shared" si="88"/>
        <v>0.50000264305778952</v>
      </c>
      <c r="BM130">
        <f t="shared" si="89"/>
        <v>0.50000264305778952</v>
      </c>
      <c r="BN130">
        <f t="shared" si="90"/>
        <v>0.50000264305778952</v>
      </c>
      <c r="BO130">
        <f t="shared" si="91"/>
        <v>0.50000264305778952</v>
      </c>
    </row>
    <row r="131" spans="1:67" x14ac:dyDescent="0.25">
      <c r="A131">
        <v>12</v>
      </c>
      <c r="B131">
        <f t="shared" si="92"/>
        <v>0.46431529789717474</v>
      </c>
      <c r="C131">
        <f t="shared" si="93"/>
        <v>0.46431529789717474</v>
      </c>
      <c r="D131">
        <f t="shared" si="94"/>
        <v>0.46431529789717474</v>
      </c>
      <c r="E131">
        <f t="shared" si="95"/>
        <v>0.46431529789717474</v>
      </c>
      <c r="F131">
        <f t="shared" si="96"/>
        <v>0.46431529789717474</v>
      </c>
      <c r="G131">
        <f t="shared" si="97"/>
        <v>0.46431529789717474</v>
      </c>
      <c r="H131">
        <f t="shared" si="98"/>
        <v>0.46431529789717474</v>
      </c>
      <c r="I131">
        <f t="shared" si="99"/>
        <v>0.46431529789717474</v>
      </c>
      <c r="J131">
        <f t="shared" si="100"/>
        <v>0.46431529789717474</v>
      </c>
      <c r="K131">
        <f t="shared" si="101"/>
        <v>0.46431529789717474</v>
      </c>
      <c r="L131">
        <f t="shared" si="102"/>
        <v>0.46431529789717474</v>
      </c>
      <c r="M131">
        <f t="shared" si="103"/>
        <v>0.46431529789717474</v>
      </c>
      <c r="N131">
        <f t="shared" si="104"/>
        <v>0.46431529789717474</v>
      </c>
      <c r="O131">
        <f t="shared" si="105"/>
        <v>0.46431529789717474</v>
      </c>
      <c r="P131">
        <f t="shared" si="106"/>
        <v>0.46431529789717474</v>
      </c>
      <c r="Q131">
        <f t="shared" si="107"/>
        <v>0.46431529789717474</v>
      </c>
      <c r="R131">
        <f t="shared" si="108"/>
        <v>0.46431529789717474</v>
      </c>
      <c r="S131">
        <f t="shared" si="109"/>
        <v>0.46431529789717474</v>
      </c>
      <c r="T131">
        <f t="shared" si="110"/>
        <v>0.46431529789717474</v>
      </c>
      <c r="U131">
        <f t="shared" si="111"/>
        <v>0.46431529789717474</v>
      </c>
      <c r="X131">
        <v>12</v>
      </c>
      <c r="Y131">
        <f t="shared" si="71"/>
        <v>1.0196048397967863</v>
      </c>
      <c r="Z131">
        <f t="shared" si="68"/>
        <v>1.0196048397967863</v>
      </c>
      <c r="AA131">
        <f t="shared" si="68"/>
        <v>1.0196048397967863</v>
      </c>
      <c r="AB131">
        <f t="shared" si="68"/>
        <v>1.0196048397967863</v>
      </c>
      <c r="AC131">
        <f t="shared" si="68"/>
        <v>1.0196048397967863</v>
      </c>
      <c r="AD131">
        <f t="shared" si="68"/>
        <v>1.0196048397967863</v>
      </c>
      <c r="AE131">
        <f t="shared" si="68"/>
        <v>1.0196048397967863</v>
      </c>
      <c r="AF131">
        <f t="shared" si="68"/>
        <v>1.0196048397967863</v>
      </c>
      <c r="AG131">
        <f t="shared" si="68"/>
        <v>1.0196048397967863</v>
      </c>
      <c r="AH131">
        <f t="shared" si="68"/>
        <v>1.0196048397967863</v>
      </c>
      <c r="AI131">
        <f t="shared" si="68"/>
        <v>1.0196048397967863</v>
      </c>
      <c r="AJ131">
        <f t="shared" si="68"/>
        <v>1.0196048397967863</v>
      </c>
      <c r="AK131">
        <f t="shared" si="68"/>
        <v>1.0196048397967863</v>
      </c>
      <c r="AL131">
        <f t="shared" si="68"/>
        <v>1.0196048397967863</v>
      </c>
      <c r="AM131">
        <f t="shared" si="68"/>
        <v>1.0196048397967863</v>
      </c>
      <c r="AN131">
        <f t="shared" si="68"/>
        <v>1.0196048397967863</v>
      </c>
      <c r="AO131">
        <f t="shared" si="68"/>
        <v>1.0196048397967863</v>
      </c>
      <c r="AP131">
        <f t="shared" si="68"/>
        <v>1.0196048397967863</v>
      </c>
      <c r="AQ131">
        <f t="shared" si="68"/>
        <v>1.0196048397967863</v>
      </c>
      <c r="AR131">
        <f t="shared" si="68"/>
        <v>1.0196048397967863</v>
      </c>
      <c r="AU131">
        <v>12</v>
      </c>
      <c r="AV131">
        <f t="shared" si="72"/>
        <v>0.45538749893509306</v>
      </c>
      <c r="AW131">
        <f t="shared" si="73"/>
        <v>0.45538749893509306</v>
      </c>
      <c r="AX131">
        <f t="shared" si="74"/>
        <v>0.45538749893509306</v>
      </c>
      <c r="AY131">
        <f t="shared" si="75"/>
        <v>0.45538749893509306</v>
      </c>
      <c r="AZ131">
        <f t="shared" si="76"/>
        <v>0.45538749893509306</v>
      </c>
      <c r="BA131">
        <f t="shared" si="77"/>
        <v>0.45538749893509306</v>
      </c>
      <c r="BB131">
        <f t="shared" si="78"/>
        <v>0.45538749893509306</v>
      </c>
      <c r="BC131">
        <f t="shared" si="79"/>
        <v>0.45538749893509306</v>
      </c>
      <c r="BD131">
        <f t="shared" si="80"/>
        <v>0.45538749893509306</v>
      </c>
      <c r="BE131">
        <f t="shared" si="81"/>
        <v>0.45538749893509306</v>
      </c>
      <c r="BF131">
        <f t="shared" si="82"/>
        <v>0.45538749893509306</v>
      </c>
      <c r="BG131">
        <f t="shared" si="83"/>
        <v>0.45538749893509306</v>
      </c>
      <c r="BH131">
        <f t="shared" si="84"/>
        <v>0.45538749893509306</v>
      </c>
      <c r="BI131">
        <f t="shared" si="85"/>
        <v>0.45538749893509306</v>
      </c>
      <c r="BJ131">
        <f t="shared" si="86"/>
        <v>0.45538749893509306</v>
      </c>
      <c r="BK131">
        <f t="shared" si="87"/>
        <v>0.45538749893509306</v>
      </c>
      <c r="BL131">
        <f t="shared" si="88"/>
        <v>0.45538749893509306</v>
      </c>
      <c r="BM131">
        <f t="shared" si="89"/>
        <v>0.45538749893509306</v>
      </c>
      <c r="BN131">
        <f t="shared" si="90"/>
        <v>0.45538749893509306</v>
      </c>
      <c r="BO131">
        <f t="shared" si="91"/>
        <v>0.45538749893509306</v>
      </c>
    </row>
    <row r="132" spans="1:67" x14ac:dyDescent="0.25">
      <c r="A132">
        <v>13</v>
      </c>
      <c r="B132">
        <f t="shared" si="92"/>
        <v>0.42876632161371708</v>
      </c>
      <c r="C132">
        <f t="shared" si="93"/>
        <v>0.42876632161371708</v>
      </c>
      <c r="D132">
        <f t="shared" si="94"/>
        <v>0.42876632161371708</v>
      </c>
      <c r="E132">
        <f t="shared" si="95"/>
        <v>0.42876632161371708</v>
      </c>
      <c r="F132">
        <f t="shared" si="96"/>
        <v>0.42876632161371708</v>
      </c>
      <c r="G132">
        <f t="shared" si="97"/>
        <v>0.42876632161371708</v>
      </c>
      <c r="H132">
        <f t="shared" si="98"/>
        <v>0.42876632161371708</v>
      </c>
      <c r="I132">
        <f t="shared" si="99"/>
        <v>0.42876632161371708</v>
      </c>
      <c r="J132">
        <f t="shared" si="100"/>
        <v>0.42876632161371708</v>
      </c>
      <c r="K132">
        <f t="shared" si="101"/>
        <v>0.42876632161371708</v>
      </c>
      <c r="L132">
        <f t="shared" si="102"/>
        <v>0.42876632161371708</v>
      </c>
      <c r="M132">
        <f t="shared" si="103"/>
        <v>0.42876632161371708</v>
      </c>
      <c r="N132">
        <f t="shared" si="104"/>
        <v>0.42876632161371708</v>
      </c>
      <c r="O132">
        <f t="shared" si="105"/>
        <v>0.42876632161371708</v>
      </c>
      <c r="P132">
        <f t="shared" si="106"/>
        <v>0.42876632161371708</v>
      </c>
      <c r="Q132">
        <f t="shared" si="107"/>
        <v>0.42876632161371708</v>
      </c>
      <c r="R132">
        <f t="shared" si="108"/>
        <v>0.42876632161371708</v>
      </c>
      <c r="S132">
        <f t="shared" si="109"/>
        <v>0.42876632161371708</v>
      </c>
      <c r="T132">
        <f t="shared" si="110"/>
        <v>0.42876632161371708</v>
      </c>
      <c r="U132">
        <f t="shared" si="111"/>
        <v>0.42876632161371708</v>
      </c>
      <c r="X132">
        <v>13</v>
      </c>
      <c r="Y132">
        <f t="shared" si="71"/>
        <v>1.0393454054129401</v>
      </c>
      <c r="Z132">
        <f t="shared" si="68"/>
        <v>1.0393454054129401</v>
      </c>
      <c r="AA132">
        <f t="shared" si="68"/>
        <v>1.0393454054129401</v>
      </c>
      <c r="AB132">
        <f t="shared" si="68"/>
        <v>1.0393454054129401</v>
      </c>
      <c r="AC132">
        <f t="shared" si="68"/>
        <v>1.0393454054129401</v>
      </c>
      <c r="AD132">
        <f t="shared" si="68"/>
        <v>1.0393454054129401</v>
      </c>
      <c r="AE132">
        <f t="shared" si="68"/>
        <v>1.0393454054129401</v>
      </c>
      <c r="AF132">
        <f t="shared" si="68"/>
        <v>1.0393454054129401</v>
      </c>
      <c r="AG132">
        <f t="shared" si="68"/>
        <v>1.0393454054129401</v>
      </c>
      <c r="AH132">
        <f t="shared" si="68"/>
        <v>1.0393454054129401</v>
      </c>
      <c r="AI132">
        <f t="shared" si="68"/>
        <v>1.0393454054129401</v>
      </c>
      <c r="AJ132">
        <f t="shared" si="68"/>
        <v>1.0393454054129401</v>
      </c>
      <c r="AK132">
        <f t="shared" si="68"/>
        <v>1.0393454054129401</v>
      </c>
      <c r="AL132">
        <f t="shared" si="68"/>
        <v>1.0393454054129401</v>
      </c>
      <c r="AM132">
        <f t="shared" si="68"/>
        <v>1.0393454054129401</v>
      </c>
      <c r="AN132">
        <f t="shared" si="68"/>
        <v>1.0393454054129401</v>
      </c>
      <c r="AO132">
        <f t="shared" si="68"/>
        <v>1.0393454054129401</v>
      </c>
      <c r="AP132">
        <f t="shared" si="68"/>
        <v>1.0393454054129401</v>
      </c>
      <c r="AQ132">
        <f t="shared" si="68"/>
        <v>1.0393454054129401</v>
      </c>
      <c r="AR132">
        <f t="shared" si="68"/>
        <v>1.0393454054129401</v>
      </c>
      <c r="AU132">
        <v>13</v>
      </c>
      <c r="AV132">
        <f t="shared" si="72"/>
        <v>0.41253496612453378</v>
      </c>
      <c r="AW132">
        <f t="shared" si="73"/>
        <v>0.41253496612453378</v>
      </c>
      <c r="AX132">
        <f t="shared" si="74"/>
        <v>0.41253496612453378</v>
      </c>
      <c r="AY132">
        <f t="shared" si="75"/>
        <v>0.41253496612453378</v>
      </c>
      <c r="AZ132">
        <f t="shared" si="76"/>
        <v>0.41253496612453378</v>
      </c>
      <c r="BA132">
        <f t="shared" si="77"/>
        <v>0.41253496612453378</v>
      </c>
      <c r="BB132">
        <f t="shared" si="78"/>
        <v>0.41253496612453378</v>
      </c>
      <c r="BC132">
        <f t="shared" si="79"/>
        <v>0.41253496612453378</v>
      </c>
      <c r="BD132">
        <f t="shared" si="80"/>
        <v>0.41253496612453378</v>
      </c>
      <c r="BE132">
        <f t="shared" si="81"/>
        <v>0.41253496612453378</v>
      </c>
      <c r="BF132">
        <f t="shared" si="82"/>
        <v>0.41253496612453378</v>
      </c>
      <c r="BG132">
        <f t="shared" si="83"/>
        <v>0.41253496612453378</v>
      </c>
      <c r="BH132">
        <f t="shared" si="84"/>
        <v>0.41253496612453378</v>
      </c>
      <c r="BI132">
        <f t="shared" si="85"/>
        <v>0.41253496612453378</v>
      </c>
      <c r="BJ132">
        <f t="shared" si="86"/>
        <v>0.41253496612453378</v>
      </c>
      <c r="BK132">
        <f t="shared" si="87"/>
        <v>0.41253496612453378</v>
      </c>
      <c r="BL132">
        <f t="shared" si="88"/>
        <v>0.41253496612453378</v>
      </c>
      <c r="BM132">
        <f t="shared" si="89"/>
        <v>0.41253496612453378</v>
      </c>
      <c r="BN132">
        <f t="shared" si="90"/>
        <v>0.41253496612453378</v>
      </c>
      <c r="BO132">
        <f t="shared" si="91"/>
        <v>0.41253496612453378</v>
      </c>
    </row>
    <row r="133" spans="1:67" x14ac:dyDescent="0.25">
      <c r="A133">
        <v>14</v>
      </c>
      <c r="B133">
        <f t="shared" si="92"/>
        <v>0.39330222163827316</v>
      </c>
      <c r="C133">
        <f t="shared" si="93"/>
        <v>0.39330222163827316</v>
      </c>
      <c r="D133">
        <f t="shared" si="94"/>
        <v>0.39330222163827316</v>
      </c>
      <c r="E133">
        <f t="shared" si="95"/>
        <v>0.39330222163827316</v>
      </c>
      <c r="F133">
        <f t="shared" si="96"/>
        <v>0.39330222163827316</v>
      </c>
      <c r="G133">
        <f t="shared" si="97"/>
        <v>0.39330222163827316</v>
      </c>
      <c r="H133">
        <f t="shared" si="98"/>
        <v>0.39330222163827316</v>
      </c>
      <c r="I133">
        <f t="shared" si="99"/>
        <v>0.39330222163827316</v>
      </c>
      <c r="J133">
        <f t="shared" si="100"/>
        <v>0.39330222163827316</v>
      </c>
      <c r="K133">
        <f t="shared" si="101"/>
        <v>0.39330222163827316</v>
      </c>
      <c r="L133">
        <f t="shared" si="102"/>
        <v>0.39330222163827316</v>
      </c>
      <c r="M133">
        <f t="shared" si="103"/>
        <v>0.39330222163827316</v>
      </c>
      <c r="N133">
        <f t="shared" si="104"/>
        <v>0.39330222163827316</v>
      </c>
      <c r="O133">
        <f t="shared" si="105"/>
        <v>0.39330222163827316</v>
      </c>
      <c r="P133">
        <f t="shared" si="106"/>
        <v>0.39330222163827316</v>
      </c>
      <c r="Q133">
        <f t="shared" si="107"/>
        <v>0.39330222163827316</v>
      </c>
      <c r="R133">
        <f t="shared" si="108"/>
        <v>0.39330222163827316</v>
      </c>
      <c r="S133">
        <f t="shared" si="109"/>
        <v>0.39330222163827316</v>
      </c>
      <c r="T133">
        <f t="shared" si="110"/>
        <v>0.39330222163827316</v>
      </c>
      <c r="U133">
        <f t="shared" si="111"/>
        <v>0.39330222163827316</v>
      </c>
      <c r="X133">
        <v>14</v>
      </c>
      <c r="Y133">
        <f t="shared" si="71"/>
        <v>1.0388494820755132</v>
      </c>
      <c r="Z133">
        <f t="shared" si="68"/>
        <v>1.0388494820755132</v>
      </c>
      <c r="AA133">
        <f t="shared" si="68"/>
        <v>1.0388494820755132</v>
      </c>
      <c r="AB133">
        <f t="shared" si="68"/>
        <v>1.0388494820755132</v>
      </c>
      <c r="AC133">
        <f t="shared" si="68"/>
        <v>1.0388494820755132</v>
      </c>
      <c r="AD133">
        <f t="shared" si="68"/>
        <v>1.0388494820755132</v>
      </c>
      <c r="AE133">
        <f t="shared" si="68"/>
        <v>1.0388494820755132</v>
      </c>
      <c r="AF133">
        <f t="shared" si="68"/>
        <v>1.0388494820755132</v>
      </c>
      <c r="AG133">
        <f t="shared" si="68"/>
        <v>1.0388494820755132</v>
      </c>
      <c r="AH133">
        <f t="shared" si="68"/>
        <v>1.0388494820755132</v>
      </c>
      <c r="AI133">
        <f t="shared" si="68"/>
        <v>1.0388494820755132</v>
      </c>
      <c r="AJ133">
        <f t="shared" si="68"/>
        <v>1.0388494820755132</v>
      </c>
      <c r="AK133">
        <f t="shared" si="68"/>
        <v>1.0388494820755132</v>
      </c>
      <c r="AL133">
        <f t="shared" si="68"/>
        <v>1.0388494820755132</v>
      </c>
      <c r="AM133">
        <f t="shared" si="68"/>
        <v>1.0388494820755132</v>
      </c>
      <c r="AN133">
        <f t="shared" si="68"/>
        <v>1.0388494820755132</v>
      </c>
      <c r="AO133">
        <f t="shared" si="68"/>
        <v>1.0388494820755132</v>
      </c>
      <c r="AP133">
        <f t="shared" si="68"/>
        <v>1.0388494820755132</v>
      </c>
      <c r="AQ133">
        <f t="shared" si="68"/>
        <v>1.0388494820755132</v>
      </c>
      <c r="AR133">
        <f t="shared" si="68"/>
        <v>1.0388494820755132</v>
      </c>
      <c r="AU133">
        <v>14</v>
      </c>
      <c r="AV133">
        <f t="shared" si="72"/>
        <v>0.3785940392947939</v>
      </c>
      <c r="AW133">
        <f t="shared" si="73"/>
        <v>0.3785940392947939</v>
      </c>
      <c r="AX133">
        <f t="shared" si="74"/>
        <v>0.3785940392947939</v>
      </c>
      <c r="AY133">
        <f t="shared" si="75"/>
        <v>0.3785940392947939</v>
      </c>
      <c r="AZ133">
        <f t="shared" si="76"/>
        <v>0.3785940392947939</v>
      </c>
      <c r="BA133">
        <f t="shared" si="77"/>
        <v>0.3785940392947939</v>
      </c>
      <c r="BB133">
        <f t="shared" si="78"/>
        <v>0.3785940392947939</v>
      </c>
      <c r="BC133">
        <f t="shared" si="79"/>
        <v>0.3785940392947939</v>
      </c>
      <c r="BD133">
        <f t="shared" si="80"/>
        <v>0.3785940392947939</v>
      </c>
      <c r="BE133">
        <f t="shared" si="81"/>
        <v>0.3785940392947939</v>
      </c>
      <c r="BF133">
        <f t="shared" si="82"/>
        <v>0.3785940392947939</v>
      </c>
      <c r="BG133">
        <f t="shared" si="83"/>
        <v>0.3785940392947939</v>
      </c>
      <c r="BH133">
        <f t="shared" si="84"/>
        <v>0.3785940392947939</v>
      </c>
      <c r="BI133">
        <f t="shared" si="85"/>
        <v>0.3785940392947939</v>
      </c>
      <c r="BJ133">
        <f t="shared" si="86"/>
        <v>0.3785940392947939</v>
      </c>
      <c r="BK133">
        <f t="shared" si="87"/>
        <v>0.3785940392947939</v>
      </c>
      <c r="BL133">
        <f t="shared" si="88"/>
        <v>0.3785940392947939</v>
      </c>
      <c r="BM133">
        <f t="shared" si="89"/>
        <v>0.3785940392947939</v>
      </c>
      <c r="BN133">
        <f t="shared" si="90"/>
        <v>0.3785940392947939</v>
      </c>
      <c r="BO133">
        <f t="shared" si="91"/>
        <v>0.3785940392947939</v>
      </c>
    </row>
    <row r="134" spans="1:67" x14ac:dyDescent="0.25">
      <c r="A134">
        <v>15</v>
      </c>
      <c r="B134">
        <f t="shared" si="92"/>
        <v>0.35786645894260416</v>
      </c>
      <c r="C134">
        <f t="shared" si="93"/>
        <v>0.35786645894260416</v>
      </c>
      <c r="D134">
        <f t="shared" si="94"/>
        <v>0.35786645894260416</v>
      </c>
      <c r="E134">
        <f t="shared" si="95"/>
        <v>0.35786645894260416</v>
      </c>
      <c r="F134">
        <f t="shared" si="96"/>
        <v>0.35786645894260416</v>
      </c>
      <c r="G134">
        <f t="shared" si="97"/>
        <v>0.35786645894260416</v>
      </c>
      <c r="H134">
        <f t="shared" si="98"/>
        <v>0.35786645894260416</v>
      </c>
      <c r="I134">
        <f t="shared" si="99"/>
        <v>0.35786645894260416</v>
      </c>
      <c r="J134">
        <f t="shared" si="100"/>
        <v>0.35786645894260416</v>
      </c>
      <c r="K134">
        <f t="shared" si="101"/>
        <v>0.35786645894260416</v>
      </c>
      <c r="L134">
        <f t="shared" si="102"/>
        <v>0.35786645894260416</v>
      </c>
      <c r="M134">
        <f t="shared" si="103"/>
        <v>0.35786645894260416</v>
      </c>
      <c r="N134">
        <f t="shared" si="104"/>
        <v>0.35786645894260416</v>
      </c>
      <c r="O134">
        <f t="shared" si="105"/>
        <v>0.35786645894260416</v>
      </c>
      <c r="P134">
        <f t="shared" si="106"/>
        <v>0.35786645894260416</v>
      </c>
      <c r="Q134">
        <f t="shared" si="107"/>
        <v>0.35786645894260416</v>
      </c>
      <c r="R134">
        <f t="shared" si="108"/>
        <v>0.35786645894260416</v>
      </c>
      <c r="S134">
        <f t="shared" si="109"/>
        <v>0.35786645894260416</v>
      </c>
      <c r="T134">
        <f t="shared" si="110"/>
        <v>0.35786645894260416</v>
      </c>
      <c r="U134">
        <f t="shared" si="111"/>
        <v>0.35786645894260416</v>
      </c>
      <c r="X134">
        <v>15</v>
      </c>
      <c r="Y134">
        <f t="shared" si="71"/>
        <v>1.0587032612794558</v>
      </c>
      <c r="Z134">
        <f t="shared" si="68"/>
        <v>1.0587032612794558</v>
      </c>
      <c r="AA134">
        <f t="shared" si="68"/>
        <v>1.0587032612794558</v>
      </c>
      <c r="AB134">
        <f t="shared" si="68"/>
        <v>1.0587032612794558</v>
      </c>
      <c r="AC134">
        <f t="shared" si="68"/>
        <v>1.0587032612794558</v>
      </c>
      <c r="AD134">
        <f t="shared" ref="Z134:AR139" si="112">1-(AD$72-AD$91)*($W86-$V86)</f>
        <v>1.0587032612794558</v>
      </c>
      <c r="AE134">
        <f t="shared" si="112"/>
        <v>1.0587032612794558</v>
      </c>
      <c r="AF134">
        <f t="shared" si="112"/>
        <v>1.0587032612794558</v>
      </c>
      <c r="AG134">
        <f t="shared" si="112"/>
        <v>1.0587032612794558</v>
      </c>
      <c r="AH134">
        <f t="shared" si="112"/>
        <v>1.0587032612794558</v>
      </c>
      <c r="AI134">
        <f t="shared" si="112"/>
        <v>1.0587032612794558</v>
      </c>
      <c r="AJ134">
        <f t="shared" si="112"/>
        <v>1.0587032612794558</v>
      </c>
      <c r="AK134">
        <f t="shared" si="112"/>
        <v>1.0587032612794558</v>
      </c>
      <c r="AL134">
        <f t="shared" si="112"/>
        <v>1.0587032612794558</v>
      </c>
      <c r="AM134">
        <f t="shared" si="112"/>
        <v>1.0587032612794558</v>
      </c>
      <c r="AN134">
        <f t="shared" si="112"/>
        <v>1.0587032612794558</v>
      </c>
      <c r="AO134">
        <f t="shared" si="112"/>
        <v>1.0587032612794558</v>
      </c>
      <c r="AP134">
        <f t="shared" si="112"/>
        <v>1.0587032612794558</v>
      </c>
      <c r="AQ134">
        <f t="shared" si="112"/>
        <v>1.0587032612794558</v>
      </c>
      <c r="AR134">
        <f t="shared" si="112"/>
        <v>1.0587032612794558</v>
      </c>
      <c r="AU134">
        <v>15</v>
      </c>
      <c r="AV134">
        <f t="shared" si="72"/>
        <v>0.33802338391790554</v>
      </c>
      <c r="AW134">
        <f t="shared" si="73"/>
        <v>0.33802338391790554</v>
      </c>
      <c r="AX134">
        <f t="shared" si="74"/>
        <v>0.33802338391790554</v>
      </c>
      <c r="AY134">
        <f t="shared" si="75"/>
        <v>0.33802338391790554</v>
      </c>
      <c r="AZ134">
        <f t="shared" si="76"/>
        <v>0.33802338391790554</v>
      </c>
      <c r="BA134">
        <f t="shared" si="77"/>
        <v>0.33802338391790554</v>
      </c>
      <c r="BB134">
        <f t="shared" si="78"/>
        <v>0.33802338391790554</v>
      </c>
      <c r="BC134">
        <f t="shared" si="79"/>
        <v>0.33802338391790554</v>
      </c>
      <c r="BD134">
        <f t="shared" si="80"/>
        <v>0.33802338391790554</v>
      </c>
      <c r="BE134">
        <f t="shared" si="81"/>
        <v>0.33802338391790554</v>
      </c>
      <c r="BF134">
        <f t="shared" si="82"/>
        <v>0.33802338391790554</v>
      </c>
      <c r="BG134">
        <f t="shared" si="83"/>
        <v>0.33802338391790554</v>
      </c>
      <c r="BH134">
        <f t="shared" si="84"/>
        <v>0.33802338391790554</v>
      </c>
      <c r="BI134">
        <f t="shared" si="85"/>
        <v>0.33802338391790554</v>
      </c>
      <c r="BJ134">
        <f t="shared" si="86"/>
        <v>0.33802338391790554</v>
      </c>
      <c r="BK134">
        <f t="shared" si="87"/>
        <v>0.33802338391790554</v>
      </c>
      <c r="BL134">
        <f t="shared" si="88"/>
        <v>0.33802338391790554</v>
      </c>
      <c r="BM134">
        <f t="shared" si="89"/>
        <v>0.33802338391790554</v>
      </c>
      <c r="BN134">
        <f t="shared" si="90"/>
        <v>0.33802338391790554</v>
      </c>
      <c r="BO134">
        <f t="shared" si="91"/>
        <v>0.33802338391790554</v>
      </c>
    </row>
    <row r="135" spans="1:67" x14ac:dyDescent="0.25">
      <c r="A135">
        <v>16</v>
      </c>
      <c r="B135">
        <f t="shared" si="92"/>
        <v>0.32243069624693521</v>
      </c>
      <c r="C135">
        <f t="shared" si="93"/>
        <v>0.32243069624693521</v>
      </c>
      <c r="D135">
        <f t="shared" si="94"/>
        <v>0.32243069624693521</v>
      </c>
      <c r="E135">
        <f t="shared" si="95"/>
        <v>0.32243069624693521</v>
      </c>
      <c r="F135">
        <f t="shared" si="96"/>
        <v>0.32243069624693521</v>
      </c>
      <c r="G135">
        <f t="shared" si="97"/>
        <v>0.32243069624693521</v>
      </c>
      <c r="H135">
        <f t="shared" si="98"/>
        <v>0.32243069624693521</v>
      </c>
      <c r="I135">
        <f t="shared" si="99"/>
        <v>0.32243069624693521</v>
      </c>
      <c r="J135">
        <f t="shared" si="100"/>
        <v>0.32243069624693521</v>
      </c>
      <c r="K135">
        <f t="shared" si="101"/>
        <v>0.32243069624693521</v>
      </c>
      <c r="L135">
        <f t="shared" si="102"/>
        <v>0.32243069624693521</v>
      </c>
      <c r="M135">
        <f t="shared" si="103"/>
        <v>0.32243069624693521</v>
      </c>
      <c r="N135">
        <f t="shared" si="104"/>
        <v>0.32243069624693521</v>
      </c>
      <c r="O135">
        <f t="shared" si="105"/>
        <v>0.32243069624693521</v>
      </c>
      <c r="P135">
        <f t="shared" si="106"/>
        <v>0.32243069624693521</v>
      </c>
      <c r="Q135">
        <f t="shared" si="107"/>
        <v>0.32243069624693521</v>
      </c>
      <c r="R135">
        <f t="shared" si="108"/>
        <v>0.32243069624693521</v>
      </c>
      <c r="S135">
        <f t="shared" si="109"/>
        <v>0.32243069624693521</v>
      </c>
      <c r="T135">
        <f t="shared" si="110"/>
        <v>0.32243069624693521</v>
      </c>
      <c r="U135">
        <f t="shared" si="111"/>
        <v>0.32243069624693521</v>
      </c>
      <c r="X135">
        <v>16</v>
      </c>
      <c r="Y135">
        <f t="shared" si="71"/>
        <v>1.0974462030631995</v>
      </c>
      <c r="Z135">
        <f t="shared" si="112"/>
        <v>1.0974462030631995</v>
      </c>
      <c r="AA135">
        <f t="shared" si="112"/>
        <v>1.0974462030631995</v>
      </c>
      <c r="AB135">
        <f t="shared" si="112"/>
        <v>1.0974462030631995</v>
      </c>
      <c r="AC135">
        <f t="shared" si="112"/>
        <v>1.0974462030631995</v>
      </c>
      <c r="AD135">
        <f t="shared" si="112"/>
        <v>1.0974462030631995</v>
      </c>
      <c r="AE135">
        <f t="shared" si="112"/>
        <v>1.0974462030631995</v>
      </c>
      <c r="AF135">
        <f t="shared" si="112"/>
        <v>1.0974462030631995</v>
      </c>
      <c r="AG135">
        <f t="shared" si="112"/>
        <v>1.0974462030631995</v>
      </c>
      <c r="AH135">
        <f t="shared" si="112"/>
        <v>1.0974462030631995</v>
      </c>
      <c r="AI135">
        <f t="shared" si="112"/>
        <v>1.0974462030631995</v>
      </c>
      <c r="AJ135">
        <f t="shared" si="112"/>
        <v>1.0974462030631995</v>
      </c>
      <c r="AK135">
        <f t="shared" si="112"/>
        <v>1.0974462030631995</v>
      </c>
      <c r="AL135">
        <f t="shared" si="112"/>
        <v>1.0974462030631995</v>
      </c>
      <c r="AM135">
        <f t="shared" si="112"/>
        <v>1.0974462030631995</v>
      </c>
      <c r="AN135">
        <f t="shared" si="112"/>
        <v>1.0974462030631995</v>
      </c>
      <c r="AO135">
        <f t="shared" si="112"/>
        <v>1.0974462030631995</v>
      </c>
      <c r="AP135">
        <f t="shared" si="112"/>
        <v>1.0974462030631995</v>
      </c>
      <c r="AQ135">
        <f t="shared" si="112"/>
        <v>1.0974462030631995</v>
      </c>
      <c r="AR135">
        <f t="shared" si="112"/>
        <v>1.0974462030631995</v>
      </c>
      <c r="AU135">
        <v>16</v>
      </c>
      <c r="AV135">
        <f t="shared" si="72"/>
        <v>0.2938009128346924</v>
      </c>
      <c r="AW135">
        <f t="shared" si="73"/>
        <v>0.2938009128346924</v>
      </c>
      <c r="AX135">
        <f t="shared" si="74"/>
        <v>0.2938009128346924</v>
      </c>
      <c r="AY135">
        <f t="shared" si="75"/>
        <v>0.2938009128346924</v>
      </c>
      <c r="AZ135">
        <f t="shared" si="76"/>
        <v>0.2938009128346924</v>
      </c>
      <c r="BA135">
        <f t="shared" si="77"/>
        <v>0.2938009128346924</v>
      </c>
      <c r="BB135">
        <f t="shared" si="78"/>
        <v>0.2938009128346924</v>
      </c>
      <c r="BC135">
        <f t="shared" si="79"/>
        <v>0.2938009128346924</v>
      </c>
      <c r="BD135">
        <f t="shared" si="80"/>
        <v>0.2938009128346924</v>
      </c>
      <c r="BE135">
        <f t="shared" si="81"/>
        <v>0.2938009128346924</v>
      </c>
      <c r="BF135">
        <f t="shared" si="82"/>
        <v>0.2938009128346924</v>
      </c>
      <c r="BG135">
        <f t="shared" si="83"/>
        <v>0.2938009128346924</v>
      </c>
      <c r="BH135">
        <f t="shared" si="84"/>
        <v>0.2938009128346924</v>
      </c>
      <c r="BI135">
        <f t="shared" si="85"/>
        <v>0.2938009128346924</v>
      </c>
      <c r="BJ135">
        <f t="shared" si="86"/>
        <v>0.2938009128346924</v>
      </c>
      <c r="BK135">
        <f t="shared" si="87"/>
        <v>0.2938009128346924</v>
      </c>
      <c r="BL135">
        <f t="shared" si="88"/>
        <v>0.2938009128346924</v>
      </c>
      <c r="BM135">
        <f t="shared" si="89"/>
        <v>0.2938009128346924</v>
      </c>
      <c r="BN135">
        <f t="shared" si="90"/>
        <v>0.2938009128346924</v>
      </c>
      <c r="BO135">
        <f t="shared" si="91"/>
        <v>0.2938009128346924</v>
      </c>
    </row>
    <row r="136" spans="1:67" x14ac:dyDescent="0.25">
      <c r="A136">
        <v>17</v>
      </c>
      <c r="B136">
        <f t="shared" si="92"/>
        <v>0.25155917085559726</v>
      </c>
      <c r="C136">
        <f t="shared" si="93"/>
        <v>0.25155917085559726</v>
      </c>
      <c r="D136">
        <f t="shared" si="94"/>
        <v>0.25155917085559726</v>
      </c>
      <c r="E136">
        <f t="shared" si="95"/>
        <v>0.25155917085559726</v>
      </c>
      <c r="F136">
        <f t="shared" si="96"/>
        <v>0.25155917085559726</v>
      </c>
      <c r="G136">
        <f t="shared" si="97"/>
        <v>0.25155917085559726</v>
      </c>
      <c r="H136">
        <f t="shared" si="98"/>
        <v>0.25155917085559726</v>
      </c>
      <c r="I136">
        <f t="shared" si="99"/>
        <v>0.25155917085559726</v>
      </c>
      <c r="J136">
        <f t="shared" si="100"/>
        <v>0.25155917085559726</v>
      </c>
      <c r="K136">
        <f t="shared" si="101"/>
        <v>0.25155917085559726</v>
      </c>
      <c r="L136">
        <f t="shared" si="102"/>
        <v>0.25155917085559726</v>
      </c>
      <c r="M136">
        <f t="shared" si="103"/>
        <v>0.25155917085559726</v>
      </c>
      <c r="N136">
        <f t="shared" si="104"/>
        <v>0.25155917085559726</v>
      </c>
      <c r="O136">
        <f t="shared" si="105"/>
        <v>0.25155917085559726</v>
      </c>
      <c r="P136">
        <f t="shared" si="106"/>
        <v>0.25155917085559726</v>
      </c>
      <c r="Q136">
        <f t="shared" si="107"/>
        <v>0.25155917085559726</v>
      </c>
      <c r="R136">
        <f t="shared" si="108"/>
        <v>0.25155917085559726</v>
      </c>
      <c r="S136">
        <f t="shared" si="109"/>
        <v>0.25155917085559726</v>
      </c>
      <c r="T136">
        <f t="shared" si="110"/>
        <v>0.25155917085559726</v>
      </c>
      <c r="U136">
        <f t="shared" si="111"/>
        <v>0.25155917085559726</v>
      </c>
      <c r="X136">
        <v>17</v>
      </c>
      <c r="Y136">
        <f t="shared" si="71"/>
        <v>1.0760271473248031</v>
      </c>
      <c r="Z136">
        <f t="shared" si="112"/>
        <v>1.0760271473248031</v>
      </c>
      <c r="AA136">
        <f t="shared" si="112"/>
        <v>1.0760271473248031</v>
      </c>
      <c r="AB136">
        <f t="shared" si="112"/>
        <v>1.0760271473248031</v>
      </c>
      <c r="AC136">
        <f t="shared" si="112"/>
        <v>1.0760271473248031</v>
      </c>
      <c r="AD136">
        <f t="shared" si="112"/>
        <v>1.0760271473248031</v>
      </c>
      <c r="AE136">
        <f t="shared" si="112"/>
        <v>1.0760271473248031</v>
      </c>
      <c r="AF136">
        <f t="shared" si="112"/>
        <v>1.0760271473248031</v>
      </c>
      <c r="AG136">
        <f t="shared" si="112"/>
        <v>1.0760271473248031</v>
      </c>
      <c r="AH136">
        <f t="shared" si="112"/>
        <v>1.0760271473248031</v>
      </c>
      <c r="AI136">
        <f t="shared" si="112"/>
        <v>1.0760271473248031</v>
      </c>
      <c r="AJ136">
        <f t="shared" si="112"/>
        <v>1.0760271473248031</v>
      </c>
      <c r="AK136">
        <f t="shared" si="112"/>
        <v>1.0760271473248031</v>
      </c>
      <c r="AL136">
        <f t="shared" si="112"/>
        <v>1.0760271473248031</v>
      </c>
      <c r="AM136">
        <f t="shared" si="112"/>
        <v>1.0760271473248031</v>
      </c>
      <c r="AN136">
        <f t="shared" si="112"/>
        <v>1.0760271473248031</v>
      </c>
      <c r="AO136">
        <f t="shared" si="112"/>
        <v>1.0760271473248031</v>
      </c>
      <c r="AP136">
        <f t="shared" si="112"/>
        <v>1.0760271473248031</v>
      </c>
      <c r="AQ136">
        <f t="shared" si="112"/>
        <v>1.0760271473248031</v>
      </c>
      <c r="AR136">
        <f t="shared" si="112"/>
        <v>1.0760271473248031</v>
      </c>
      <c r="AU136">
        <v>17</v>
      </c>
      <c r="AV136">
        <f t="shared" si="72"/>
        <v>0.23378515261535787</v>
      </c>
      <c r="AW136">
        <f t="shared" si="73"/>
        <v>0.23378515261535787</v>
      </c>
      <c r="AX136">
        <f t="shared" si="74"/>
        <v>0.23378515261535787</v>
      </c>
      <c r="AY136">
        <f t="shared" si="75"/>
        <v>0.23378515261535787</v>
      </c>
      <c r="AZ136">
        <f t="shared" si="76"/>
        <v>0.23378515261535787</v>
      </c>
      <c r="BA136">
        <f t="shared" si="77"/>
        <v>0.23378515261535787</v>
      </c>
      <c r="BB136">
        <f t="shared" si="78"/>
        <v>0.23378515261535787</v>
      </c>
      <c r="BC136">
        <f t="shared" si="79"/>
        <v>0.23378515261535787</v>
      </c>
      <c r="BD136">
        <f t="shared" si="80"/>
        <v>0.23378515261535787</v>
      </c>
      <c r="BE136">
        <f t="shared" si="81"/>
        <v>0.23378515261535787</v>
      </c>
      <c r="BF136">
        <f t="shared" si="82"/>
        <v>0.23378515261535787</v>
      </c>
      <c r="BG136">
        <f t="shared" si="83"/>
        <v>0.23378515261535787</v>
      </c>
      <c r="BH136">
        <f t="shared" si="84"/>
        <v>0.23378515261535787</v>
      </c>
      <c r="BI136">
        <f t="shared" si="85"/>
        <v>0.23378515261535787</v>
      </c>
      <c r="BJ136">
        <f t="shared" si="86"/>
        <v>0.23378515261535787</v>
      </c>
      <c r="BK136">
        <f t="shared" si="87"/>
        <v>0.23378515261535787</v>
      </c>
      <c r="BL136">
        <f t="shared" si="88"/>
        <v>0.23378515261535787</v>
      </c>
      <c r="BM136">
        <f t="shared" si="89"/>
        <v>0.23378515261535787</v>
      </c>
      <c r="BN136">
        <f t="shared" si="90"/>
        <v>0.23378515261535787</v>
      </c>
      <c r="BO136">
        <f t="shared" si="91"/>
        <v>0.23378515261535787</v>
      </c>
    </row>
    <row r="137" spans="1:67" x14ac:dyDescent="0.25">
      <c r="A137">
        <v>18</v>
      </c>
      <c r="B137">
        <f t="shared" si="92"/>
        <v>0.21612340815992828</v>
      </c>
      <c r="C137">
        <f t="shared" si="93"/>
        <v>0.21612340815992828</v>
      </c>
      <c r="D137">
        <f t="shared" si="94"/>
        <v>0.21612340815992828</v>
      </c>
      <c r="E137">
        <f t="shared" si="95"/>
        <v>0.21612340815992828</v>
      </c>
      <c r="F137">
        <f t="shared" si="96"/>
        <v>0.21612340815992828</v>
      </c>
      <c r="G137">
        <f t="shared" si="97"/>
        <v>0.21612340815992828</v>
      </c>
      <c r="H137">
        <f t="shared" si="98"/>
        <v>0.21612340815992828</v>
      </c>
      <c r="I137">
        <f t="shared" si="99"/>
        <v>0.21612340815992828</v>
      </c>
      <c r="J137">
        <f t="shared" si="100"/>
        <v>0.21612340815992828</v>
      </c>
      <c r="K137">
        <f t="shared" si="101"/>
        <v>0.21612340815992828</v>
      </c>
      <c r="L137">
        <f t="shared" si="102"/>
        <v>0.21612340815992828</v>
      </c>
      <c r="M137">
        <f t="shared" si="103"/>
        <v>0.21612340815992828</v>
      </c>
      <c r="N137">
        <f t="shared" si="104"/>
        <v>0.21612340815992828</v>
      </c>
      <c r="O137">
        <f t="shared" si="105"/>
        <v>0.21612340815992828</v>
      </c>
      <c r="P137">
        <f t="shared" si="106"/>
        <v>0.21612340815992828</v>
      </c>
      <c r="Q137">
        <f t="shared" si="107"/>
        <v>0.21612340815992828</v>
      </c>
      <c r="R137">
        <f t="shared" si="108"/>
        <v>0.21612340815992828</v>
      </c>
      <c r="S137">
        <f t="shared" si="109"/>
        <v>0.21612340815992828</v>
      </c>
      <c r="T137">
        <f t="shared" si="110"/>
        <v>0.21612340815992828</v>
      </c>
      <c r="U137">
        <f t="shared" si="111"/>
        <v>0.21612340815992828</v>
      </c>
      <c r="X137">
        <v>18</v>
      </c>
      <c r="Y137">
        <f t="shared" si="71"/>
        <v>1.0653176194556051</v>
      </c>
      <c r="Z137">
        <f t="shared" si="112"/>
        <v>1.0653176194556051</v>
      </c>
      <c r="AA137">
        <f t="shared" si="112"/>
        <v>1.0653176194556051</v>
      </c>
      <c r="AB137">
        <f t="shared" si="112"/>
        <v>1.0653176194556051</v>
      </c>
      <c r="AC137">
        <f t="shared" si="112"/>
        <v>1.0653176194556051</v>
      </c>
      <c r="AD137">
        <f t="shared" si="112"/>
        <v>1.0653176194556051</v>
      </c>
      <c r="AE137">
        <f t="shared" si="112"/>
        <v>1.0653176194556051</v>
      </c>
      <c r="AF137">
        <f t="shared" si="112"/>
        <v>1.0653176194556051</v>
      </c>
      <c r="AG137">
        <f t="shared" si="112"/>
        <v>1.0653176194556051</v>
      </c>
      <c r="AH137">
        <f t="shared" si="112"/>
        <v>1.0653176194556051</v>
      </c>
      <c r="AI137">
        <f t="shared" si="112"/>
        <v>1.0653176194556051</v>
      </c>
      <c r="AJ137">
        <f t="shared" si="112"/>
        <v>1.0653176194556051</v>
      </c>
      <c r="AK137">
        <f t="shared" si="112"/>
        <v>1.0653176194556051</v>
      </c>
      <c r="AL137">
        <f t="shared" si="112"/>
        <v>1.0653176194556051</v>
      </c>
      <c r="AM137">
        <f t="shared" si="112"/>
        <v>1.0653176194556051</v>
      </c>
      <c r="AN137">
        <f t="shared" si="112"/>
        <v>1.0653176194556051</v>
      </c>
      <c r="AO137">
        <f t="shared" si="112"/>
        <v>1.0653176194556051</v>
      </c>
      <c r="AP137">
        <f t="shared" si="112"/>
        <v>1.0653176194556051</v>
      </c>
      <c r="AQ137">
        <f t="shared" si="112"/>
        <v>1.0653176194556051</v>
      </c>
      <c r="AR137">
        <f t="shared" si="112"/>
        <v>1.0653176194556051</v>
      </c>
      <c r="AU137">
        <v>18</v>
      </c>
      <c r="AV137">
        <f t="shared" si="72"/>
        <v>0.20287227415835937</v>
      </c>
      <c r="AW137">
        <f t="shared" si="73"/>
        <v>0.20287227415835937</v>
      </c>
      <c r="AX137">
        <f t="shared" si="74"/>
        <v>0.20287227415835937</v>
      </c>
      <c r="AY137">
        <f t="shared" si="75"/>
        <v>0.20287227415835937</v>
      </c>
      <c r="AZ137">
        <f t="shared" si="76"/>
        <v>0.20287227415835937</v>
      </c>
      <c r="BA137">
        <f t="shared" si="77"/>
        <v>0.20287227415835937</v>
      </c>
      <c r="BB137">
        <f t="shared" si="78"/>
        <v>0.20287227415835937</v>
      </c>
      <c r="BC137">
        <f t="shared" si="79"/>
        <v>0.20287227415835937</v>
      </c>
      <c r="BD137">
        <f t="shared" si="80"/>
        <v>0.20287227415835937</v>
      </c>
      <c r="BE137">
        <f t="shared" si="81"/>
        <v>0.20287227415835937</v>
      </c>
      <c r="BF137">
        <f t="shared" si="82"/>
        <v>0.20287227415835937</v>
      </c>
      <c r="BG137">
        <f t="shared" si="83"/>
        <v>0.20287227415835937</v>
      </c>
      <c r="BH137">
        <f t="shared" si="84"/>
        <v>0.20287227415835937</v>
      </c>
      <c r="BI137">
        <f t="shared" si="85"/>
        <v>0.20287227415835937</v>
      </c>
      <c r="BJ137">
        <f t="shared" si="86"/>
        <v>0.20287227415835937</v>
      </c>
      <c r="BK137">
        <f t="shared" si="87"/>
        <v>0.20287227415835937</v>
      </c>
      <c r="BL137">
        <f t="shared" si="88"/>
        <v>0.20287227415835937</v>
      </c>
      <c r="BM137">
        <f t="shared" si="89"/>
        <v>0.20287227415835937</v>
      </c>
      <c r="BN137">
        <f t="shared" si="90"/>
        <v>0.20287227415835937</v>
      </c>
      <c r="BO137">
        <f t="shared" si="91"/>
        <v>0.20287227415835937</v>
      </c>
    </row>
    <row r="138" spans="1:67" x14ac:dyDescent="0.25">
      <c r="A138">
        <v>19</v>
      </c>
      <c r="B138">
        <f t="shared" si="92"/>
        <v>0.18068764546425933</v>
      </c>
      <c r="C138">
        <f t="shared" si="93"/>
        <v>0.18068764546425933</v>
      </c>
      <c r="D138">
        <f t="shared" si="94"/>
        <v>0.18068764546425933</v>
      </c>
      <c r="E138">
        <f t="shared" si="95"/>
        <v>0.18068764546425933</v>
      </c>
      <c r="F138">
        <f t="shared" si="96"/>
        <v>0.18068764546425933</v>
      </c>
      <c r="G138">
        <f t="shared" si="97"/>
        <v>0.18068764546425933</v>
      </c>
      <c r="H138">
        <f t="shared" si="98"/>
        <v>0.18068764546425933</v>
      </c>
      <c r="I138">
        <f t="shared" si="99"/>
        <v>0.18068764546425933</v>
      </c>
      <c r="J138">
        <f t="shared" si="100"/>
        <v>0.18068764546425933</v>
      </c>
      <c r="K138">
        <f t="shared" si="101"/>
        <v>0.18068764546425933</v>
      </c>
      <c r="L138">
        <f t="shared" si="102"/>
        <v>0.18068764546425933</v>
      </c>
      <c r="M138">
        <f t="shared" si="103"/>
        <v>0.18068764546425933</v>
      </c>
      <c r="N138">
        <f t="shared" si="104"/>
        <v>0.18068764546425933</v>
      </c>
      <c r="O138">
        <f t="shared" si="105"/>
        <v>0.18068764546425933</v>
      </c>
      <c r="P138">
        <f t="shared" si="106"/>
        <v>0.18068764546425933</v>
      </c>
      <c r="Q138">
        <f t="shared" si="107"/>
        <v>0.18068764546425933</v>
      </c>
      <c r="R138">
        <f t="shared" si="108"/>
        <v>0.18068764546425933</v>
      </c>
      <c r="S138">
        <f t="shared" si="109"/>
        <v>0.18068764546425933</v>
      </c>
      <c r="T138">
        <f t="shared" si="110"/>
        <v>0.18068764546425933</v>
      </c>
      <c r="U138">
        <f t="shared" si="111"/>
        <v>0.18068764546425933</v>
      </c>
      <c r="X138">
        <v>19</v>
      </c>
      <c r="Y138">
        <f t="shared" si="71"/>
        <v>1.0546080915864069</v>
      </c>
      <c r="Z138">
        <f t="shared" si="112"/>
        <v>1.0546080915864069</v>
      </c>
      <c r="AA138">
        <f t="shared" si="112"/>
        <v>1.0546080915864069</v>
      </c>
      <c r="AB138">
        <f t="shared" si="112"/>
        <v>1.0546080915864069</v>
      </c>
      <c r="AC138">
        <f t="shared" si="112"/>
        <v>1.0546080915864069</v>
      </c>
      <c r="AD138">
        <f t="shared" si="112"/>
        <v>1.0546080915864069</v>
      </c>
      <c r="AE138">
        <f t="shared" si="112"/>
        <v>1.0546080915864069</v>
      </c>
      <c r="AF138">
        <f t="shared" si="112"/>
        <v>1.0546080915864069</v>
      </c>
      <c r="AG138">
        <f t="shared" si="112"/>
        <v>1.0546080915864069</v>
      </c>
      <c r="AH138">
        <f t="shared" si="112"/>
        <v>1.0546080915864069</v>
      </c>
      <c r="AI138">
        <f t="shared" si="112"/>
        <v>1.0546080915864069</v>
      </c>
      <c r="AJ138">
        <f t="shared" si="112"/>
        <v>1.0546080915864069</v>
      </c>
      <c r="AK138">
        <f t="shared" si="112"/>
        <v>1.0546080915864069</v>
      </c>
      <c r="AL138">
        <f t="shared" si="112"/>
        <v>1.0546080915864069</v>
      </c>
      <c r="AM138">
        <f t="shared" si="112"/>
        <v>1.0546080915864069</v>
      </c>
      <c r="AN138">
        <f t="shared" si="112"/>
        <v>1.0546080915864069</v>
      </c>
      <c r="AO138">
        <f t="shared" si="112"/>
        <v>1.0546080915864069</v>
      </c>
      <c r="AP138">
        <f t="shared" si="112"/>
        <v>1.0546080915864069</v>
      </c>
      <c r="AQ138">
        <f t="shared" si="112"/>
        <v>1.0546080915864069</v>
      </c>
      <c r="AR138">
        <f t="shared" si="112"/>
        <v>1.0546080915864069</v>
      </c>
      <c r="AU138">
        <v>19</v>
      </c>
      <c r="AV138">
        <f t="shared" si="72"/>
        <v>0.1713315561541518</v>
      </c>
      <c r="AW138">
        <f t="shared" si="73"/>
        <v>0.1713315561541518</v>
      </c>
      <c r="AX138">
        <f t="shared" si="74"/>
        <v>0.1713315561541518</v>
      </c>
      <c r="AY138">
        <f t="shared" si="75"/>
        <v>0.1713315561541518</v>
      </c>
      <c r="AZ138">
        <f t="shared" si="76"/>
        <v>0.1713315561541518</v>
      </c>
      <c r="BA138">
        <f t="shared" si="77"/>
        <v>0.1713315561541518</v>
      </c>
      <c r="BB138">
        <f t="shared" si="78"/>
        <v>0.1713315561541518</v>
      </c>
      <c r="BC138">
        <f t="shared" si="79"/>
        <v>0.1713315561541518</v>
      </c>
      <c r="BD138">
        <f t="shared" si="80"/>
        <v>0.1713315561541518</v>
      </c>
      <c r="BE138">
        <f t="shared" si="81"/>
        <v>0.1713315561541518</v>
      </c>
      <c r="BF138">
        <f t="shared" si="82"/>
        <v>0.1713315561541518</v>
      </c>
      <c r="BG138">
        <f t="shared" si="83"/>
        <v>0.1713315561541518</v>
      </c>
      <c r="BH138">
        <f t="shared" si="84"/>
        <v>0.1713315561541518</v>
      </c>
      <c r="BI138">
        <f t="shared" si="85"/>
        <v>0.1713315561541518</v>
      </c>
      <c r="BJ138">
        <f t="shared" si="86"/>
        <v>0.1713315561541518</v>
      </c>
      <c r="BK138">
        <f t="shared" si="87"/>
        <v>0.1713315561541518</v>
      </c>
      <c r="BL138">
        <f t="shared" si="88"/>
        <v>0.1713315561541518</v>
      </c>
      <c r="BM138">
        <f t="shared" si="89"/>
        <v>0.1713315561541518</v>
      </c>
      <c r="BN138">
        <f t="shared" si="90"/>
        <v>0.1713315561541518</v>
      </c>
      <c r="BO138">
        <f t="shared" si="91"/>
        <v>0.1713315561541518</v>
      </c>
    </row>
    <row r="139" spans="1:67" x14ac:dyDescent="0.25">
      <c r="A139">
        <v>20</v>
      </c>
      <c r="B139">
        <f t="shared" si="92"/>
        <v>0</v>
      </c>
      <c r="C139">
        <f t="shared" si="93"/>
        <v>0</v>
      </c>
      <c r="D139">
        <f t="shared" si="94"/>
        <v>0</v>
      </c>
      <c r="E139">
        <f t="shared" si="95"/>
        <v>0</v>
      </c>
      <c r="F139">
        <f t="shared" si="96"/>
        <v>0</v>
      </c>
      <c r="G139">
        <f t="shared" si="97"/>
        <v>0</v>
      </c>
      <c r="H139">
        <f t="shared" si="98"/>
        <v>0</v>
      </c>
      <c r="I139">
        <f t="shared" si="99"/>
        <v>0</v>
      </c>
      <c r="J139">
        <f t="shared" si="100"/>
        <v>0</v>
      </c>
      <c r="K139">
        <f t="shared" si="101"/>
        <v>0</v>
      </c>
      <c r="L139">
        <f t="shared" si="102"/>
        <v>0</v>
      </c>
      <c r="M139">
        <f t="shared" si="103"/>
        <v>0</v>
      </c>
      <c r="N139">
        <f t="shared" si="104"/>
        <v>0</v>
      </c>
      <c r="O139">
        <f t="shared" si="105"/>
        <v>0</v>
      </c>
      <c r="P139">
        <f t="shared" si="106"/>
        <v>0</v>
      </c>
      <c r="Q139">
        <f t="shared" si="107"/>
        <v>0</v>
      </c>
      <c r="R139">
        <f t="shared" si="108"/>
        <v>0</v>
      </c>
      <c r="S139">
        <f t="shared" si="109"/>
        <v>0</v>
      </c>
      <c r="T139">
        <f t="shared" si="110"/>
        <v>0</v>
      </c>
      <c r="U139">
        <f t="shared" si="111"/>
        <v>0</v>
      </c>
      <c r="X139">
        <v>20</v>
      </c>
      <c r="Y139">
        <f t="shared" si="71"/>
        <v>1</v>
      </c>
      <c r="Z139">
        <f t="shared" si="112"/>
        <v>1</v>
      </c>
      <c r="AA139">
        <f t="shared" si="112"/>
        <v>1</v>
      </c>
      <c r="AB139">
        <f t="shared" si="112"/>
        <v>1</v>
      </c>
      <c r="AC139">
        <f t="shared" si="112"/>
        <v>1</v>
      </c>
      <c r="AD139">
        <f t="shared" si="112"/>
        <v>1</v>
      </c>
      <c r="AE139">
        <f t="shared" si="112"/>
        <v>1</v>
      </c>
      <c r="AF139">
        <f t="shared" si="112"/>
        <v>1</v>
      </c>
      <c r="AG139">
        <f t="shared" si="112"/>
        <v>1</v>
      </c>
      <c r="AH139">
        <f t="shared" si="112"/>
        <v>1</v>
      </c>
      <c r="AI139">
        <f t="shared" si="112"/>
        <v>1</v>
      </c>
      <c r="AJ139">
        <f t="shared" si="112"/>
        <v>1</v>
      </c>
      <c r="AK139">
        <f t="shared" si="112"/>
        <v>1</v>
      </c>
      <c r="AL139">
        <f t="shared" si="112"/>
        <v>1</v>
      </c>
      <c r="AM139">
        <f t="shared" si="112"/>
        <v>1</v>
      </c>
      <c r="AN139">
        <f t="shared" si="112"/>
        <v>1</v>
      </c>
      <c r="AO139">
        <f t="shared" si="112"/>
        <v>1</v>
      </c>
      <c r="AP139">
        <f t="shared" si="112"/>
        <v>1</v>
      </c>
      <c r="AQ139">
        <f t="shared" si="112"/>
        <v>1</v>
      </c>
      <c r="AR139">
        <f t="shared" si="112"/>
        <v>1</v>
      </c>
      <c r="AU139">
        <v>20</v>
      </c>
      <c r="AV139">
        <f t="shared" si="72"/>
        <v>0</v>
      </c>
      <c r="AW139">
        <f t="shared" si="73"/>
        <v>0</v>
      </c>
      <c r="AX139">
        <f t="shared" si="74"/>
        <v>0</v>
      </c>
      <c r="AY139">
        <f t="shared" si="75"/>
        <v>0</v>
      </c>
      <c r="AZ139">
        <f t="shared" si="76"/>
        <v>0</v>
      </c>
      <c r="BA139">
        <f t="shared" si="77"/>
        <v>0</v>
      </c>
      <c r="BB139">
        <f t="shared" si="78"/>
        <v>0</v>
      </c>
      <c r="BC139">
        <f t="shared" si="79"/>
        <v>0</v>
      </c>
      <c r="BD139">
        <f t="shared" si="80"/>
        <v>0</v>
      </c>
      <c r="BE139">
        <f t="shared" si="81"/>
        <v>0</v>
      </c>
      <c r="BF139">
        <f t="shared" si="82"/>
        <v>0</v>
      </c>
      <c r="BG139">
        <f t="shared" si="83"/>
        <v>0</v>
      </c>
      <c r="BH139">
        <f t="shared" si="84"/>
        <v>0</v>
      </c>
      <c r="BI139">
        <f t="shared" si="85"/>
        <v>0</v>
      </c>
      <c r="BJ139">
        <f t="shared" si="86"/>
        <v>0</v>
      </c>
      <c r="BK139">
        <f t="shared" si="87"/>
        <v>0</v>
      </c>
      <c r="BL139">
        <f t="shared" si="88"/>
        <v>0</v>
      </c>
      <c r="BM139">
        <f t="shared" si="89"/>
        <v>0</v>
      </c>
      <c r="BN139">
        <f t="shared" si="90"/>
        <v>0</v>
      </c>
      <c r="BO139">
        <f t="shared" si="91"/>
        <v>0</v>
      </c>
    </row>
    <row r="142" spans="1:67" x14ac:dyDescent="0.25">
      <c r="A142" t="s">
        <v>6</v>
      </c>
    </row>
    <row r="143" spans="1:67" x14ac:dyDescent="0.25">
      <c r="B143">
        <v>1</v>
      </c>
      <c r="C143">
        <v>2</v>
      </c>
      <c r="D143">
        <v>3</v>
      </c>
      <c r="E143">
        <v>4</v>
      </c>
      <c r="F143">
        <v>5</v>
      </c>
      <c r="G143">
        <v>6</v>
      </c>
      <c r="H143">
        <v>7</v>
      </c>
      <c r="I143">
        <v>8</v>
      </c>
      <c r="J143">
        <v>9</v>
      </c>
      <c r="K143">
        <v>10</v>
      </c>
      <c r="L143">
        <v>11</v>
      </c>
      <c r="M143">
        <v>12</v>
      </c>
      <c r="N143">
        <v>13</v>
      </c>
      <c r="O143">
        <v>14</v>
      </c>
      <c r="P143">
        <v>15</v>
      </c>
      <c r="Q143">
        <v>16</v>
      </c>
      <c r="R143">
        <v>17</v>
      </c>
      <c r="S143">
        <v>18</v>
      </c>
      <c r="T143">
        <v>19</v>
      </c>
      <c r="U143">
        <v>20</v>
      </c>
      <c r="Y143">
        <v>1</v>
      </c>
      <c r="Z143">
        <v>2</v>
      </c>
      <c r="AA143">
        <v>3</v>
      </c>
      <c r="AB143">
        <v>4</v>
      </c>
      <c r="AC143">
        <v>5</v>
      </c>
      <c r="AD143">
        <v>6</v>
      </c>
      <c r="AE143">
        <v>7</v>
      </c>
      <c r="AF143">
        <v>8</v>
      </c>
      <c r="AG143">
        <v>9</v>
      </c>
      <c r="AH143">
        <v>10</v>
      </c>
      <c r="AI143">
        <v>11</v>
      </c>
      <c r="AJ143">
        <v>12</v>
      </c>
      <c r="AK143">
        <v>13</v>
      </c>
      <c r="AL143">
        <v>14</v>
      </c>
      <c r="AM143">
        <v>15</v>
      </c>
      <c r="AN143">
        <v>16</v>
      </c>
      <c r="AO143">
        <v>17</v>
      </c>
      <c r="AP143">
        <v>18</v>
      </c>
      <c r="AQ143">
        <v>19</v>
      </c>
      <c r="AR143">
        <v>20</v>
      </c>
    </row>
    <row r="144" spans="1:67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X144">
        <v>1</v>
      </c>
      <c r="Y144">
        <v>0</v>
      </c>
      <c r="Z144">
        <v>0.12607955387785238</v>
      </c>
      <c r="AA144">
        <v>0.15080578870432323</v>
      </c>
      <c r="AB144">
        <v>0.17553202353079408</v>
      </c>
      <c r="AC144">
        <v>0.22498449318373578</v>
      </c>
      <c r="AD144">
        <v>0.29916319766314836</v>
      </c>
      <c r="AE144">
        <v>0.35445273956275991</v>
      </c>
      <c r="AF144">
        <v>0.38942091620077696</v>
      </c>
      <c r="AG144">
        <v>0.44471045810038845</v>
      </c>
      <c r="AH144">
        <v>0.5</v>
      </c>
      <c r="AI144">
        <v>0.55528954189961155</v>
      </c>
      <c r="AJ144">
        <v>0.6105790837992231</v>
      </c>
      <c r="AK144">
        <v>0.6455472604372402</v>
      </c>
      <c r="AL144">
        <v>0.70083680233685164</v>
      </c>
      <c r="AM144">
        <v>0.7255630371633226</v>
      </c>
      <c r="AN144">
        <v>0.7750155068162643</v>
      </c>
      <c r="AO144">
        <v>0.82446797646920589</v>
      </c>
      <c r="AP144">
        <v>0.84919421129567674</v>
      </c>
      <c r="AQ144">
        <v>0.87392044612214759</v>
      </c>
      <c r="AR144">
        <v>1</v>
      </c>
    </row>
    <row r="145" spans="1:44" x14ac:dyDescent="0.25">
      <c r="A145">
        <v>2</v>
      </c>
      <c r="B145">
        <v>0.86663779036418964</v>
      </c>
      <c r="C145">
        <v>0.86663779036418964</v>
      </c>
      <c r="D145">
        <v>0.86663779036418964</v>
      </c>
      <c r="E145">
        <v>0.86663779036418964</v>
      </c>
      <c r="F145">
        <v>0.86663779036418964</v>
      </c>
      <c r="G145">
        <v>0.86663779036418964</v>
      </c>
      <c r="H145">
        <v>0.86663779036418964</v>
      </c>
      <c r="I145">
        <v>0.86663779036418964</v>
      </c>
      <c r="J145">
        <v>0.86663779036418964</v>
      </c>
      <c r="K145">
        <v>0.86663779036418964</v>
      </c>
      <c r="L145">
        <v>0.86663779036418964</v>
      </c>
      <c r="M145">
        <v>0.86663779036418964</v>
      </c>
      <c r="N145">
        <v>0.86663779036418964</v>
      </c>
      <c r="O145">
        <v>0.86663779036418964</v>
      </c>
      <c r="P145">
        <v>0.86663779036418964</v>
      </c>
      <c r="Q145">
        <v>0.86663779036418964</v>
      </c>
      <c r="R145">
        <v>0.86663779036418964</v>
      </c>
      <c r="S145">
        <v>0.86663779036418964</v>
      </c>
      <c r="T145">
        <v>0.86663779036418964</v>
      </c>
      <c r="U145">
        <v>0.86663779036418964</v>
      </c>
      <c r="X145">
        <v>2</v>
      </c>
      <c r="Y145">
        <v>0</v>
      </c>
      <c r="AR145">
        <v>1</v>
      </c>
    </row>
    <row r="146" spans="1:44" x14ac:dyDescent="0.25">
      <c r="A146">
        <v>3</v>
      </c>
      <c r="B146">
        <v>0.83865557771990074</v>
      </c>
      <c r="C146">
        <v>0.83865557771990074</v>
      </c>
      <c r="D146">
        <v>0.83865557771990074</v>
      </c>
      <c r="E146">
        <v>0.83865557771990074</v>
      </c>
      <c r="F146">
        <v>0.83865557771990074</v>
      </c>
      <c r="G146">
        <v>0.83865557771990074</v>
      </c>
      <c r="H146">
        <v>0.83865557771990074</v>
      </c>
      <c r="I146">
        <v>0.83865557771990074</v>
      </c>
      <c r="J146">
        <v>0.83865557771990074</v>
      </c>
      <c r="K146">
        <v>0.83865557771990074</v>
      </c>
      <c r="L146">
        <v>0.83865557771990074</v>
      </c>
      <c r="M146">
        <v>0.83865557771990074</v>
      </c>
      <c r="N146">
        <v>0.83865557771990074</v>
      </c>
      <c r="O146">
        <v>0.83865557771990074</v>
      </c>
      <c r="P146">
        <v>0.83865557771990074</v>
      </c>
      <c r="Q146">
        <v>0.83865557771990074</v>
      </c>
      <c r="R146">
        <v>0.83865557771990074</v>
      </c>
      <c r="S146">
        <v>0.83865557771990074</v>
      </c>
      <c r="T146">
        <v>0.83865557771990074</v>
      </c>
      <c r="U146">
        <v>0.83865557771990074</v>
      </c>
      <c r="X146">
        <v>3</v>
      </c>
      <c r="Y146">
        <v>0</v>
      </c>
      <c r="AR146">
        <v>1</v>
      </c>
    </row>
    <row r="147" spans="1:44" x14ac:dyDescent="0.25">
      <c r="A147">
        <v>4</v>
      </c>
      <c r="B147">
        <v>0.8100246960475378</v>
      </c>
      <c r="C147">
        <v>0.8100246960475378</v>
      </c>
      <c r="D147">
        <v>0.8100246960475378</v>
      </c>
      <c r="E147">
        <v>0.8100246960475378</v>
      </c>
      <c r="F147">
        <v>0.8100246960475378</v>
      </c>
      <c r="G147">
        <v>0.8100246960475378</v>
      </c>
      <c r="H147">
        <v>0.8100246960475378</v>
      </c>
      <c r="I147">
        <v>0.8100246960475378</v>
      </c>
      <c r="J147">
        <v>0.8100246960475378</v>
      </c>
      <c r="K147">
        <v>0.8100246960475378</v>
      </c>
      <c r="L147">
        <v>0.8100246960475378</v>
      </c>
      <c r="M147">
        <v>0.8100246960475378</v>
      </c>
      <c r="N147">
        <v>0.8100246960475378</v>
      </c>
      <c r="O147">
        <v>0.8100246960475378</v>
      </c>
      <c r="P147">
        <v>0.8100246960475378</v>
      </c>
      <c r="Q147">
        <v>0.8100246960475378</v>
      </c>
      <c r="R147">
        <v>0.8100246960475378</v>
      </c>
      <c r="S147">
        <v>0.8100246960475378</v>
      </c>
      <c r="T147">
        <v>0.8100246960475378</v>
      </c>
      <c r="U147">
        <v>0.8100246960475378</v>
      </c>
      <c r="X147">
        <v>4</v>
      </c>
      <c r="Y147">
        <v>0</v>
      </c>
      <c r="AR147">
        <v>1</v>
      </c>
    </row>
    <row r="148" spans="1:44" x14ac:dyDescent="0.25">
      <c r="A148">
        <v>5</v>
      </c>
      <c r="B148">
        <v>0.75072456185180747</v>
      </c>
      <c r="C148">
        <v>0.75072456185180747</v>
      </c>
      <c r="D148">
        <v>0.75072456185180747</v>
      </c>
      <c r="E148">
        <v>0.75072456185180747</v>
      </c>
      <c r="F148">
        <v>0.75072456185180747</v>
      </c>
      <c r="G148">
        <v>0.75072456185180747</v>
      </c>
      <c r="H148">
        <v>0.75072456185180747</v>
      </c>
      <c r="I148">
        <v>0.75072456185180747</v>
      </c>
      <c r="J148">
        <v>0.75072456185180747</v>
      </c>
      <c r="K148">
        <v>0.75072456185180747</v>
      </c>
      <c r="L148">
        <v>0.75072456185180747</v>
      </c>
      <c r="M148">
        <v>0.75072456185180747</v>
      </c>
      <c r="N148">
        <v>0.75072456185180747</v>
      </c>
      <c r="O148">
        <v>0.75072456185180747</v>
      </c>
      <c r="P148">
        <v>0.75072456185180747</v>
      </c>
      <c r="Q148">
        <v>0.75072456185180747</v>
      </c>
      <c r="R148">
        <v>0.75072456185180747</v>
      </c>
      <c r="S148">
        <v>0.75072456185180747</v>
      </c>
      <c r="T148">
        <v>0.75072456185180747</v>
      </c>
      <c r="U148">
        <v>0.75072456185180747</v>
      </c>
      <c r="X148">
        <v>5</v>
      </c>
      <c r="Y148">
        <v>0</v>
      </c>
      <c r="AR148">
        <v>1</v>
      </c>
    </row>
    <row r="149" spans="1:44" x14ac:dyDescent="0.25">
      <c r="A149">
        <v>6</v>
      </c>
      <c r="B149">
        <v>0.70626097126786003</v>
      </c>
      <c r="C149">
        <v>0.70626097126786003</v>
      </c>
      <c r="D149">
        <v>0.70626097126786003</v>
      </c>
      <c r="E149">
        <v>0.70626097126786003</v>
      </c>
      <c r="F149">
        <v>0.70626097126786003</v>
      </c>
      <c r="G149">
        <v>0.70626097126786003</v>
      </c>
      <c r="H149">
        <v>0.70626097126786003</v>
      </c>
      <c r="I149">
        <v>0.70626097126786003</v>
      </c>
      <c r="J149">
        <v>0.70626097126786003</v>
      </c>
      <c r="K149">
        <v>0.70626097126786003</v>
      </c>
      <c r="L149">
        <v>0.70626097126786003</v>
      </c>
      <c r="M149">
        <v>0.70626097126786003</v>
      </c>
      <c r="N149">
        <v>0.70626097126786003</v>
      </c>
      <c r="O149">
        <v>0.70626097126786003</v>
      </c>
      <c r="P149">
        <v>0.70626097126786003</v>
      </c>
      <c r="Q149">
        <v>0.70626097126786003</v>
      </c>
      <c r="R149">
        <v>0.70626097126786003</v>
      </c>
      <c r="S149">
        <v>0.70626097126786003</v>
      </c>
      <c r="T149">
        <v>0.70626097126786003</v>
      </c>
      <c r="U149">
        <v>0.70626097126786003</v>
      </c>
      <c r="X149">
        <v>6</v>
      </c>
      <c r="Y149">
        <v>0</v>
      </c>
      <c r="AR149">
        <v>1</v>
      </c>
    </row>
    <row r="150" spans="1:44" x14ac:dyDescent="0.25">
      <c r="A150">
        <v>7</v>
      </c>
      <c r="B150">
        <v>0.68217971511323261</v>
      </c>
      <c r="C150">
        <v>0.68217971511323261</v>
      </c>
      <c r="D150">
        <v>0.68217971511323261</v>
      </c>
      <c r="E150">
        <v>0.68217971511323261</v>
      </c>
      <c r="F150">
        <v>0.68217971511323261</v>
      </c>
      <c r="G150">
        <v>0.68217971511323261</v>
      </c>
      <c r="H150">
        <v>0.68217971511323261</v>
      </c>
      <c r="I150">
        <v>0.68217971511323261</v>
      </c>
      <c r="J150">
        <v>0.68217971511323261</v>
      </c>
      <c r="K150">
        <v>0.68217971511323261</v>
      </c>
      <c r="L150">
        <v>0.68217971511323261</v>
      </c>
      <c r="M150">
        <v>0.68217971511323261</v>
      </c>
      <c r="N150">
        <v>0.68217971511323261</v>
      </c>
      <c r="O150">
        <v>0.68217971511323261</v>
      </c>
      <c r="P150">
        <v>0.68217971511323261</v>
      </c>
      <c r="Q150">
        <v>0.68217971511323261</v>
      </c>
      <c r="R150">
        <v>0.68217971511323261</v>
      </c>
      <c r="S150">
        <v>0.68217971511323261</v>
      </c>
      <c r="T150">
        <v>0.68217971511323261</v>
      </c>
      <c r="U150">
        <v>0.68217971511323261</v>
      </c>
      <c r="X150">
        <v>7</v>
      </c>
      <c r="Y150">
        <v>0</v>
      </c>
      <c r="AR150">
        <v>1</v>
      </c>
    </row>
    <row r="151" spans="1:44" x14ac:dyDescent="0.25">
      <c r="A151">
        <v>8</v>
      </c>
      <c r="B151">
        <v>0.63122036252119296</v>
      </c>
      <c r="C151">
        <v>0.63122036252119296</v>
      </c>
      <c r="D151">
        <v>0.63122036252119296</v>
      </c>
      <c r="E151">
        <v>0.63122036252119296</v>
      </c>
      <c r="F151">
        <v>0.63122036252119296</v>
      </c>
      <c r="G151">
        <v>0.63122036252119296</v>
      </c>
      <c r="H151">
        <v>0.63122036252119296</v>
      </c>
      <c r="I151">
        <v>0.63122036252119296</v>
      </c>
      <c r="J151">
        <v>0.63122036252119296</v>
      </c>
      <c r="K151">
        <v>0.63122036252119296</v>
      </c>
      <c r="L151">
        <v>0.63122036252119296</v>
      </c>
      <c r="M151">
        <v>0.63122036252119296</v>
      </c>
      <c r="N151">
        <v>0.63122036252119296</v>
      </c>
      <c r="O151">
        <v>0.63122036252119296</v>
      </c>
      <c r="P151">
        <v>0.63122036252119296</v>
      </c>
      <c r="Q151">
        <v>0.63122036252119296</v>
      </c>
      <c r="R151">
        <v>0.63122036252119296</v>
      </c>
      <c r="S151">
        <v>0.63122036252119296</v>
      </c>
      <c r="T151">
        <v>0.63122036252119296</v>
      </c>
      <c r="U151">
        <v>0.63122036252119296</v>
      </c>
      <c r="X151">
        <v>8</v>
      </c>
      <c r="Y151">
        <v>0</v>
      </c>
      <c r="AR151">
        <v>1</v>
      </c>
    </row>
    <row r="152" spans="1:44" x14ac:dyDescent="0.25">
      <c r="A152">
        <v>9</v>
      </c>
      <c r="B152">
        <v>0.59462289988448414</v>
      </c>
      <c r="C152">
        <v>0.59462289988448414</v>
      </c>
      <c r="D152">
        <v>0.59462289988448414</v>
      </c>
      <c r="E152">
        <v>0.59462289988448414</v>
      </c>
      <c r="F152">
        <v>0.59462289988448414</v>
      </c>
      <c r="G152">
        <v>0.59462289988448414</v>
      </c>
      <c r="H152">
        <v>0.59462289988448414</v>
      </c>
      <c r="I152">
        <v>0.59462289988448414</v>
      </c>
      <c r="J152">
        <v>0.59462289988448414</v>
      </c>
      <c r="K152">
        <v>0.59462289988448414</v>
      </c>
      <c r="L152">
        <v>0.59462289988448414</v>
      </c>
      <c r="M152">
        <v>0.59462289988448414</v>
      </c>
      <c r="N152">
        <v>0.59462289988448414</v>
      </c>
      <c r="O152">
        <v>0.59462289988448414</v>
      </c>
      <c r="P152">
        <v>0.59462289988448414</v>
      </c>
      <c r="Q152">
        <v>0.59462289988448414</v>
      </c>
      <c r="R152">
        <v>0.59462289988448414</v>
      </c>
      <c r="S152">
        <v>0.59462289988448414</v>
      </c>
      <c r="T152">
        <v>0.59462289988448414</v>
      </c>
      <c r="U152">
        <v>0.59462289988448414</v>
      </c>
      <c r="X152">
        <v>9</v>
      </c>
      <c r="Y152">
        <v>0</v>
      </c>
      <c r="AR152">
        <v>1</v>
      </c>
    </row>
    <row r="153" spans="1:44" x14ac:dyDescent="0.25">
      <c r="A153">
        <v>10</v>
      </c>
      <c r="B153">
        <v>0.54640161377799035</v>
      </c>
      <c r="C153">
        <v>0.54640161377799035</v>
      </c>
      <c r="D153">
        <v>0.54640161377799035</v>
      </c>
      <c r="E153">
        <v>0.54640161377799035</v>
      </c>
      <c r="F153">
        <v>0.54640161377799035</v>
      </c>
      <c r="G153">
        <v>0.54640161377799035</v>
      </c>
      <c r="H153">
        <v>0.54640161377799035</v>
      </c>
      <c r="I153">
        <v>0.54640161377799035</v>
      </c>
      <c r="J153">
        <v>0.54640161377799035</v>
      </c>
      <c r="K153">
        <v>0.54640161377799035</v>
      </c>
      <c r="L153">
        <v>0.54640161377799035</v>
      </c>
      <c r="M153">
        <v>0.54640161377799035</v>
      </c>
      <c r="N153">
        <v>0.54640161377799035</v>
      </c>
      <c r="O153">
        <v>0.54640161377799035</v>
      </c>
      <c r="P153">
        <v>0.54640161377799035</v>
      </c>
      <c r="Q153">
        <v>0.54640161377799035</v>
      </c>
      <c r="R153">
        <v>0.54640161377799035</v>
      </c>
      <c r="S153">
        <v>0.54640161377799035</v>
      </c>
      <c r="T153">
        <v>0.54640161377799035</v>
      </c>
      <c r="U153">
        <v>0.54640161377799035</v>
      </c>
      <c r="X153">
        <v>10</v>
      </c>
      <c r="Y153">
        <v>0</v>
      </c>
      <c r="AR153">
        <v>1</v>
      </c>
    </row>
    <row r="154" spans="1:44" x14ac:dyDescent="0.25">
      <c r="A154">
        <v>11</v>
      </c>
      <c r="B154">
        <v>0.50000264305778952</v>
      </c>
      <c r="C154">
        <v>0.50000264305778952</v>
      </c>
      <c r="D154">
        <v>0.50000264305778952</v>
      </c>
      <c r="E154">
        <v>0.50000264305778952</v>
      </c>
      <c r="F154">
        <v>0.50000264305778952</v>
      </c>
      <c r="G154">
        <v>0.50000264305778952</v>
      </c>
      <c r="H154">
        <v>0.50000264305778952</v>
      </c>
      <c r="I154">
        <v>0.50000264305778952</v>
      </c>
      <c r="J154">
        <v>0.50000264305778952</v>
      </c>
      <c r="K154">
        <v>0.50000264305778952</v>
      </c>
      <c r="L154">
        <v>0.50000264305778952</v>
      </c>
      <c r="M154">
        <v>0.50000264305778952</v>
      </c>
      <c r="N154">
        <v>0.50000264305778952</v>
      </c>
      <c r="O154">
        <v>0.50000264305778952</v>
      </c>
      <c r="P154">
        <v>0.50000264305778952</v>
      </c>
      <c r="Q154">
        <v>0.50000264305778952</v>
      </c>
      <c r="R154">
        <v>0.50000264305778952</v>
      </c>
      <c r="S154">
        <v>0.50000264305778952</v>
      </c>
      <c r="T154">
        <v>0.50000264305778952</v>
      </c>
      <c r="U154">
        <v>0.50000264305778952</v>
      </c>
      <c r="X154">
        <v>11</v>
      </c>
      <c r="Y154">
        <v>0</v>
      </c>
      <c r="AR154">
        <v>1</v>
      </c>
    </row>
    <row r="155" spans="1:44" x14ac:dyDescent="0.25">
      <c r="A155">
        <v>12</v>
      </c>
      <c r="B155">
        <v>0.45538749893509306</v>
      </c>
      <c r="C155">
        <v>0.45538749893509306</v>
      </c>
      <c r="D155">
        <v>0.45538749893509306</v>
      </c>
      <c r="E155">
        <v>0.45538749893509306</v>
      </c>
      <c r="F155">
        <v>0.45538749893509306</v>
      </c>
      <c r="G155">
        <v>0.45538749893509306</v>
      </c>
      <c r="H155">
        <v>0.45538749893509306</v>
      </c>
      <c r="I155">
        <v>0.45538749893509306</v>
      </c>
      <c r="J155">
        <v>0.45538749893509306</v>
      </c>
      <c r="K155">
        <v>0.45538749893509306</v>
      </c>
      <c r="L155">
        <v>0.45538749893509306</v>
      </c>
      <c r="M155">
        <v>0.45538749893509306</v>
      </c>
      <c r="N155">
        <v>0.45538749893509306</v>
      </c>
      <c r="O155">
        <v>0.45538749893509306</v>
      </c>
      <c r="P155">
        <v>0.45538749893509306</v>
      </c>
      <c r="Q155">
        <v>0.45538749893509306</v>
      </c>
      <c r="R155">
        <v>0.45538749893509306</v>
      </c>
      <c r="S155">
        <v>0.45538749893509306</v>
      </c>
      <c r="T155">
        <v>0.45538749893509306</v>
      </c>
      <c r="U155">
        <v>0.45538749893509306</v>
      </c>
      <c r="X155">
        <v>12</v>
      </c>
      <c r="Y155">
        <v>0</v>
      </c>
      <c r="AR155">
        <v>1</v>
      </c>
    </row>
    <row r="156" spans="1:44" x14ac:dyDescent="0.25">
      <c r="A156">
        <v>13</v>
      </c>
      <c r="B156">
        <v>0.41253496612453378</v>
      </c>
      <c r="C156">
        <v>0.41253496612453378</v>
      </c>
      <c r="D156">
        <v>0.41253496612453378</v>
      </c>
      <c r="E156">
        <v>0.41253496612453378</v>
      </c>
      <c r="F156">
        <v>0.41253496612453378</v>
      </c>
      <c r="G156">
        <v>0.41253496612453378</v>
      </c>
      <c r="H156">
        <v>0.41253496612453378</v>
      </c>
      <c r="I156">
        <v>0.41253496612453378</v>
      </c>
      <c r="J156">
        <v>0.41253496612453378</v>
      </c>
      <c r="K156">
        <v>0.41253496612453378</v>
      </c>
      <c r="L156">
        <v>0.41253496612453378</v>
      </c>
      <c r="M156">
        <v>0.41253496612453378</v>
      </c>
      <c r="N156">
        <v>0.41253496612453378</v>
      </c>
      <c r="O156">
        <v>0.41253496612453378</v>
      </c>
      <c r="P156">
        <v>0.41253496612453378</v>
      </c>
      <c r="Q156">
        <v>0.41253496612453378</v>
      </c>
      <c r="R156">
        <v>0.41253496612453378</v>
      </c>
      <c r="S156">
        <v>0.41253496612453378</v>
      </c>
      <c r="T156">
        <v>0.41253496612453378</v>
      </c>
      <c r="U156">
        <v>0.41253496612453378</v>
      </c>
      <c r="X156">
        <v>13</v>
      </c>
      <c r="Y156">
        <v>0</v>
      </c>
      <c r="AR156">
        <v>1</v>
      </c>
    </row>
    <row r="157" spans="1:44" x14ac:dyDescent="0.25">
      <c r="A157">
        <v>14</v>
      </c>
      <c r="B157">
        <v>0.3785940392947939</v>
      </c>
      <c r="C157">
        <v>0.3785940392947939</v>
      </c>
      <c r="D157">
        <v>0.3785940392947939</v>
      </c>
      <c r="E157">
        <v>0.3785940392947939</v>
      </c>
      <c r="F157">
        <v>0.3785940392947939</v>
      </c>
      <c r="G157">
        <v>0.3785940392947939</v>
      </c>
      <c r="H157">
        <v>0.3785940392947939</v>
      </c>
      <c r="I157">
        <v>0.3785940392947939</v>
      </c>
      <c r="J157">
        <v>0.3785940392947939</v>
      </c>
      <c r="K157">
        <v>0.3785940392947939</v>
      </c>
      <c r="L157">
        <v>0.3785940392947939</v>
      </c>
      <c r="M157">
        <v>0.3785940392947939</v>
      </c>
      <c r="N157">
        <v>0.3785940392947939</v>
      </c>
      <c r="O157">
        <v>0.3785940392947939</v>
      </c>
      <c r="P157">
        <v>0.3785940392947939</v>
      </c>
      <c r="Q157">
        <v>0.3785940392947939</v>
      </c>
      <c r="R157">
        <v>0.3785940392947939</v>
      </c>
      <c r="S157">
        <v>0.3785940392947939</v>
      </c>
      <c r="T157">
        <v>0.3785940392947939</v>
      </c>
      <c r="U157">
        <v>0.3785940392947939</v>
      </c>
      <c r="X157">
        <v>14</v>
      </c>
      <c r="Y157">
        <v>0</v>
      </c>
      <c r="AR157">
        <v>1</v>
      </c>
    </row>
    <row r="158" spans="1:44" x14ac:dyDescent="0.25">
      <c r="A158">
        <v>15</v>
      </c>
      <c r="B158">
        <v>0.33802338391790554</v>
      </c>
      <c r="C158">
        <v>0.33802338391790554</v>
      </c>
      <c r="D158">
        <v>0.33802338391790554</v>
      </c>
      <c r="E158">
        <v>0.33802338391790554</v>
      </c>
      <c r="F158">
        <v>0.33802338391790554</v>
      </c>
      <c r="G158">
        <v>0.33802338391790554</v>
      </c>
      <c r="H158">
        <v>0.33802338391790554</v>
      </c>
      <c r="I158">
        <v>0.33802338391790554</v>
      </c>
      <c r="J158">
        <v>0.33802338391790554</v>
      </c>
      <c r="K158">
        <v>0.33802338391790554</v>
      </c>
      <c r="L158">
        <v>0.33802338391790554</v>
      </c>
      <c r="M158">
        <v>0.33802338391790554</v>
      </c>
      <c r="N158">
        <v>0.33802338391790554</v>
      </c>
      <c r="O158">
        <v>0.33802338391790554</v>
      </c>
      <c r="P158">
        <v>0.33802338391790554</v>
      </c>
      <c r="Q158">
        <v>0.33802338391790554</v>
      </c>
      <c r="R158">
        <v>0.33802338391790554</v>
      </c>
      <c r="S158">
        <v>0.33802338391790554</v>
      </c>
      <c r="T158">
        <v>0.33802338391790554</v>
      </c>
      <c r="U158">
        <v>0.33802338391790554</v>
      </c>
      <c r="X158">
        <v>15</v>
      </c>
      <c r="Y158">
        <v>0</v>
      </c>
      <c r="AR158">
        <v>1</v>
      </c>
    </row>
    <row r="159" spans="1:44" x14ac:dyDescent="0.25">
      <c r="A159">
        <v>16</v>
      </c>
      <c r="B159">
        <v>0.2938009128346924</v>
      </c>
      <c r="C159">
        <v>0.2938009128346924</v>
      </c>
      <c r="D159">
        <v>0.2938009128346924</v>
      </c>
      <c r="E159">
        <v>0.2938009128346924</v>
      </c>
      <c r="F159">
        <v>0.2938009128346924</v>
      </c>
      <c r="G159">
        <v>0.2938009128346924</v>
      </c>
      <c r="H159">
        <v>0.2938009128346924</v>
      </c>
      <c r="I159">
        <v>0.2938009128346924</v>
      </c>
      <c r="J159">
        <v>0.2938009128346924</v>
      </c>
      <c r="K159">
        <v>0.2938009128346924</v>
      </c>
      <c r="L159">
        <v>0.2938009128346924</v>
      </c>
      <c r="M159">
        <v>0.2938009128346924</v>
      </c>
      <c r="N159">
        <v>0.2938009128346924</v>
      </c>
      <c r="O159">
        <v>0.2938009128346924</v>
      </c>
      <c r="P159">
        <v>0.2938009128346924</v>
      </c>
      <c r="Q159">
        <v>0.2938009128346924</v>
      </c>
      <c r="R159">
        <v>0.2938009128346924</v>
      </c>
      <c r="S159">
        <v>0.2938009128346924</v>
      </c>
      <c r="T159">
        <v>0.2938009128346924</v>
      </c>
      <c r="U159">
        <v>0.2938009128346924</v>
      </c>
      <c r="X159">
        <v>16</v>
      </c>
      <c r="Y159">
        <v>0</v>
      </c>
      <c r="AR159">
        <v>1</v>
      </c>
    </row>
    <row r="160" spans="1:44" x14ac:dyDescent="0.25">
      <c r="A160">
        <v>17</v>
      </c>
      <c r="B160">
        <v>0.23378515261535787</v>
      </c>
      <c r="C160">
        <v>0.23378515261535787</v>
      </c>
      <c r="D160">
        <v>0.23378515261535787</v>
      </c>
      <c r="E160">
        <v>0.23378515261535787</v>
      </c>
      <c r="F160">
        <v>0.23378515261535787</v>
      </c>
      <c r="G160">
        <v>0.23378515261535787</v>
      </c>
      <c r="H160">
        <v>0.23378515261535787</v>
      </c>
      <c r="I160">
        <v>0.23378515261535787</v>
      </c>
      <c r="J160">
        <v>0.23378515261535787</v>
      </c>
      <c r="K160">
        <v>0.23378515261535787</v>
      </c>
      <c r="L160">
        <v>0.23378515261535787</v>
      </c>
      <c r="M160">
        <v>0.23378515261535787</v>
      </c>
      <c r="N160">
        <v>0.23378515261535787</v>
      </c>
      <c r="O160">
        <v>0.23378515261535787</v>
      </c>
      <c r="P160">
        <v>0.23378515261535787</v>
      </c>
      <c r="Q160">
        <v>0.23378515261535787</v>
      </c>
      <c r="R160">
        <v>0.23378515261535787</v>
      </c>
      <c r="S160">
        <v>0.23378515261535787</v>
      </c>
      <c r="T160">
        <v>0.23378515261535787</v>
      </c>
      <c r="U160">
        <v>0.23378515261535787</v>
      </c>
      <c r="X160">
        <v>17</v>
      </c>
      <c r="Y160">
        <v>0</v>
      </c>
      <c r="AR160">
        <v>1</v>
      </c>
    </row>
    <row r="161" spans="1:44" x14ac:dyDescent="0.25">
      <c r="A161">
        <v>18</v>
      </c>
      <c r="B161">
        <v>0.20287227415835937</v>
      </c>
      <c r="C161">
        <v>0.20287227415835937</v>
      </c>
      <c r="D161">
        <v>0.20287227415835937</v>
      </c>
      <c r="E161">
        <v>0.20287227415835937</v>
      </c>
      <c r="F161">
        <v>0.20287227415835937</v>
      </c>
      <c r="G161">
        <v>0.20287227415835937</v>
      </c>
      <c r="H161">
        <v>0.20287227415835937</v>
      </c>
      <c r="I161">
        <v>0.20287227415835937</v>
      </c>
      <c r="J161">
        <v>0.20287227415835937</v>
      </c>
      <c r="K161">
        <v>0.20287227415835937</v>
      </c>
      <c r="L161">
        <v>0.20287227415835937</v>
      </c>
      <c r="M161">
        <v>0.20287227415835937</v>
      </c>
      <c r="N161">
        <v>0.20287227415835937</v>
      </c>
      <c r="O161">
        <v>0.20287227415835937</v>
      </c>
      <c r="P161">
        <v>0.20287227415835937</v>
      </c>
      <c r="Q161">
        <v>0.20287227415835937</v>
      </c>
      <c r="R161">
        <v>0.20287227415835937</v>
      </c>
      <c r="S161">
        <v>0.20287227415835937</v>
      </c>
      <c r="T161">
        <v>0.20287227415835937</v>
      </c>
      <c r="U161">
        <v>0.20287227415835937</v>
      </c>
      <c r="X161">
        <v>18</v>
      </c>
      <c r="Y161">
        <v>0</v>
      </c>
      <c r="AR161">
        <v>1</v>
      </c>
    </row>
    <row r="162" spans="1:44" x14ac:dyDescent="0.25">
      <c r="A162">
        <v>19</v>
      </c>
      <c r="B162">
        <v>0.1713315561541518</v>
      </c>
      <c r="C162">
        <v>0.1713315561541518</v>
      </c>
      <c r="D162">
        <v>0.1713315561541518</v>
      </c>
      <c r="E162">
        <v>0.1713315561541518</v>
      </c>
      <c r="F162">
        <v>0.1713315561541518</v>
      </c>
      <c r="G162">
        <v>0.1713315561541518</v>
      </c>
      <c r="H162">
        <v>0.1713315561541518</v>
      </c>
      <c r="I162">
        <v>0.1713315561541518</v>
      </c>
      <c r="J162">
        <v>0.1713315561541518</v>
      </c>
      <c r="K162">
        <v>0.1713315561541518</v>
      </c>
      <c r="L162">
        <v>0.1713315561541518</v>
      </c>
      <c r="M162">
        <v>0.1713315561541518</v>
      </c>
      <c r="N162">
        <v>0.1713315561541518</v>
      </c>
      <c r="O162">
        <v>0.1713315561541518</v>
      </c>
      <c r="P162">
        <v>0.1713315561541518</v>
      </c>
      <c r="Q162">
        <v>0.1713315561541518</v>
      </c>
      <c r="R162">
        <v>0.1713315561541518</v>
      </c>
      <c r="S162">
        <v>0.1713315561541518</v>
      </c>
      <c r="T162">
        <v>0.1713315561541518</v>
      </c>
      <c r="U162">
        <v>0.1713315561541518</v>
      </c>
      <c r="X162">
        <v>19</v>
      </c>
      <c r="Y162">
        <v>0</v>
      </c>
      <c r="AR162">
        <v>1</v>
      </c>
    </row>
    <row r="163" spans="1:44" x14ac:dyDescent="0.25">
      <c r="A163">
        <v>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X163">
        <v>20</v>
      </c>
      <c r="Y163">
        <v>0</v>
      </c>
      <c r="Z163">
        <v>0.18068764546425933</v>
      </c>
      <c r="AA163">
        <v>0.21612340815992828</v>
      </c>
      <c r="AB163">
        <v>0.25155917085559726</v>
      </c>
      <c r="AC163">
        <v>0.32243069624693521</v>
      </c>
      <c r="AD163">
        <v>0.35786645894260416</v>
      </c>
      <c r="AE163">
        <v>0.39330222163827316</v>
      </c>
      <c r="AF163">
        <v>0.42876632161371708</v>
      </c>
      <c r="AG163">
        <v>0.46431529789717474</v>
      </c>
      <c r="AH163">
        <v>0.50000528614352224</v>
      </c>
      <c r="AI163">
        <v>0.53569527438986986</v>
      </c>
      <c r="AJ163">
        <v>0.57121774861232655</v>
      </c>
      <c r="AK163">
        <v>0.60669777836172678</v>
      </c>
      <c r="AL163">
        <v>0.64213354105739573</v>
      </c>
      <c r="AM163">
        <v>0.6598514224052302</v>
      </c>
      <c r="AN163">
        <v>0.67756930375306479</v>
      </c>
      <c r="AO163">
        <v>0.74844082914440269</v>
      </c>
      <c r="AP163">
        <v>0.78387659184007163</v>
      </c>
      <c r="AQ163">
        <v>0.81931235453574058</v>
      </c>
      <c r="AR163">
        <v>1</v>
      </c>
    </row>
    <row r="165" spans="1:44" x14ac:dyDescent="0.25">
      <c r="A165" t="s">
        <v>7</v>
      </c>
    </row>
    <row r="166" spans="1:44" x14ac:dyDescent="0.25"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  <c r="Y166">
        <v>1</v>
      </c>
      <c r="Z166">
        <v>2</v>
      </c>
      <c r="AA166">
        <v>3</v>
      </c>
      <c r="AB166">
        <v>4</v>
      </c>
      <c r="AC166">
        <v>5</v>
      </c>
      <c r="AD166">
        <v>6</v>
      </c>
      <c r="AE166">
        <v>7</v>
      </c>
      <c r="AF166">
        <v>8</v>
      </c>
      <c r="AG166">
        <v>9</v>
      </c>
      <c r="AH166">
        <v>10</v>
      </c>
      <c r="AI166">
        <v>11</v>
      </c>
      <c r="AJ166">
        <v>12</v>
      </c>
      <c r="AK166">
        <v>13</v>
      </c>
      <c r="AL166">
        <v>14</v>
      </c>
      <c r="AM166">
        <v>15</v>
      </c>
      <c r="AN166">
        <v>16</v>
      </c>
      <c r="AO166">
        <v>17</v>
      </c>
      <c r="AP166">
        <v>18</v>
      </c>
      <c r="AQ166">
        <v>19</v>
      </c>
      <c r="AR166">
        <v>20</v>
      </c>
    </row>
    <row r="167" spans="1:44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</row>
    <row r="168" spans="1:44" x14ac:dyDescent="0.25">
      <c r="A168">
        <v>2</v>
      </c>
      <c r="B168">
        <v>0.86663779036418964</v>
      </c>
      <c r="C168">
        <v>0.86663779036418964</v>
      </c>
      <c r="D168">
        <v>0.86663779036418964</v>
      </c>
      <c r="E168">
        <v>0.86663779036418964</v>
      </c>
      <c r="F168">
        <v>0.86663779036418964</v>
      </c>
      <c r="G168">
        <v>0.86663779036418964</v>
      </c>
      <c r="H168">
        <v>0.86663779036418964</v>
      </c>
      <c r="I168">
        <v>0.86663779036418964</v>
      </c>
      <c r="J168">
        <v>0.86663779036418964</v>
      </c>
      <c r="K168">
        <v>0.86663779036418964</v>
      </c>
      <c r="L168">
        <v>0.86663779036418964</v>
      </c>
      <c r="M168">
        <v>0.86663779036418964</v>
      </c>
      <c r="N168">
        <v>0.86663779036418964</v>
      </c>
      <c r="O168">
        <v>0.86663779036418964</v>
      </c>
      <c r="P168">
        <v>0.86663779036418964</v>
      </c>
      <c r="Q168">
        <v>0.86663779036418964</v>
      </c>
      <c r="R168">
        <v>0.86663779036418964</v>
      </c>
      <c r="S168">
        <v>0.86663779036418964</v>
      </c>
      <c r="T168">
        <v>0.86663779036418964</v>
      </c>
      <c r="U168">
        <v>0.86663779036418964</v>
      </c>
      <c r="X168">
        <v>2</v>
      </c>
      <c r="Y168">
        <v>0.94736842105263153</v>
      </c>
      <c r="AR168">
        <v>0.94736842105263153</v>
      </c>
    </row>
    <row r="169" spans="1:44" x14ac:dyDescent="0.25">
      <c r="A169">
        <v>3</v>
      </c>
      <c r="B169">
        <v>0.83865557771990074</v>
      </c>
      <c r="C169">
        <v>0.83865557771990074</v>
      </c>
      <c r="D169">
        <v>0.83865557771990074</v>
      </c>
      <c r="E169">
        <v>0.83865557771990074</v>
      </c>
      <c r="F169">
        <v>0.83865557771990074</v>
      </c>
      <c r="G169">
        <v>0.83865557771990074</v>
      </c>
      <c r="H169">
        <v>0.83865557771990074</v>
      </c>
      <c r="I169">
        <v>0.83865557771990074</v>
      </c>
      <c r="J169">
        <v>0.83865557771990074</v>
      </c>
      <c r="K169">
        <v>0.83865557771990074</v>
      </c>
      <c r="L169">
        <v>0.83865557771990074</v>
      </c>
      <c r="M169">
        <v>0.83865557771990074</v>
      </c>
      <c r="N169">
        <v>0.83865557771990074</v>
      </c>
      <c r="O169">
        <v>0.83865557771990074</v>
      </c>
      <c r="P169">
        <v>0.83865557771990074</v>
      </c>
      <c r="Q169">
        <v>0.83865557771990074</v>
      </c>
      <c r="R169">
        <v>0.83865557771990074</v>
      </c>
      <c r="S169">
        <v>0.83865557771990074</v>
      </c>
      <c r="T169">
        <v>0.83865557771990074</v>
      </c>
      <c r="U169">
        <v>0.83865557771990074</v>
      </c>
      <c r="X169">
        <v>3</v>
      </c>
      <c r="Y169">
        <v>0.89473684210526305</v>
      </c>
      <c r="AR169">
        <v>0.89473684210526305</v>
      </c>
    </row>
    <row r="170" spans="1:44" x14ac:dyDescent="0.25">
      <c r="A170">
        <v>4</v>
      </c>
      <c r="B170">
        <v>0.8100246960475378</v>
      </c>
      <c r="C170">
        <v>0.8100246960475378</v>
      </c>
      <c r="D170">
        <v>0.8100246960475378</v>
      </c>
      <c r="E170">
        <v>0.8100246960475378</v>
      </c>
      <c r="F170">
        <v>0.8100246960475378</v>
      </c>
      <c r="G170">
        <v>0.8100246960475378</v>
      </c>
      <c r="H170">
        <v>0.8100246960475378</v>
      </c>
      <c r="I170">
        <v>0.8100246960475378</v>
      </c>
      <c r="J170">
        <v>0.8100246960475378</v>
      </c>
      <c r="K170">
        <v>0.8100246960475378</v>
      </c>
      <c r="L170">
        <v>0.8100246960475378</v>
      </c>
      <c r="M170">
        <v>0.8100246960475378</v>
      </c>
      <c r="N170">
        <v>0.8100246960475378</v>
      </c>
      <c r="O170">
        <v>0.8100246960475378</v>
      </c>
      <c r="P170">
        <v>0.8100246960475378</v>
      </c>
      <c r="Q170">
        <v>0.8100246960475378</v>
      </c>
      <c r="R170">
        <v>0.8100246960475378</v>
      </c>
      <c r="S170">
        <v>0.8100246960475378</v>
      </c>
      <c r="T170">
        <v>0.8100246960475378</v>
      </c>
      <c r="U170">
        <v>0.8100246960475378</v>
      </c>
      <c r="X170">
        <v>4</v>
      </c>
      <c r="Y170">
        <v>0.84210526315789458</v>
      </c>
      <c r="AR170">
        <v>0.84210526315789458</v>
      </c>
    </row>
    <row r="171" spans="1:44" x14ac:dyDescent="0.25">
      <c r="A171">
        <v>5</v>
      </c>
      <c r="B171">
        <v>0.75072456185180747</v>
      </c>
      <c r="C171">
        <v>0.75072456185180747</v>
      </c>
      <c r="D171">
        <v>0.75072456185180747</v>
      </c>
      <c r="E171">
        <v>0.75072456185180747</v>
      </c>
      <c r="F171">
        <v>0.75072456185180747</v>
      </c>
      <c r="G171">
        <v>0.75072456185180747</v>
      </c>
      <c r="H171">
        <v>0.75072456185180747</v>
      </c>
      <c r="I171">
        <v>0.75072456185180747</v>
      </c>
      <c r="J171">
        <v>0.75072456185180747</v>
      </c>
      <c r="K171">
        <v>0.75072456185180747</v>
      </c>
      <c r="L171">
        <v>0.75072456185180747</v>
      </c>
      <c r="M171">
        <v>0.75072456185180747</v>
      </c>
      <c r="N171">
        <v>0.75072456185180747</v>
      </c>
      <c r="O171">
        <v>0.75072456185180747</v>
      </c>
      <c r="P171">
        <v>0.75072456185180747</v>
      </c>
      <c r="Q171">
        <v>0.75072456185180747</v>
      </c>
      <c r="R171">
        <v>0.75072456185180747</v>
      </c>
      <c r="S171">
        <v>0.75072456185180747</v>
      </c>
      <c r="T171">
        <v>0.75072456185180747</v>
      </c>
      <c r="U171">
        <v>0.75072456185180747</v>
      </c>
      <c r="X171">
        <v>5</v>
      </c>
      <c r="Y171">
        <v>0.78947368421052611</v>
      </c>
      <c r="AR171">
        <v>0.78947368421052611</v>
      </c>
    </row>
    <row r="172" spans="1:44" x14ac:dyDescent="0.25">
      <c r="A172">
        <v>6</v>
      </c>
      <c r="B172">
        <v>0.70626097126786003</v>
      </c>
      <c r="C172">
        <v>0.70626097126786003</v>
      </c>
      <c r="D172">
        <v>0.70626097126786003</v>
      </c>
      <c r="E172">
        <v>0.70626097126786003</v>
      </c>
      <c r="F172">
        <v>0.70626097126786003</v>
      </c>
      <c r="G172">
        <v>0.70626097126786003</v>
      </c>
      <c r="H172">
        <v>0.70626097126786003</v>
      </c>
      <c r="I172">
        <v>0.70626097126786003</v>
      </c>
      <c r="J172">
        <v>0.70626097126786003</v>
      </c>
      <c r="K172">
        <v>0.70626097126786003</v>
      </c>
      <c r="L172">
        <v>0.70626097126786003</v>
      </c>
      <c r="M172">
        <v>0.70626097126786003</v>
      </c>
      <c r="N172">
        <v>0.70626097126786003</v>
      </c>
      <c r="O172">
        <v>0.70626097126786003</v>
      </c>
      <c r="P172">
        <v>0.70626097126786003</v>
      </c>
      <c r="Q172">
        <v>0.70626097126786003</v>
      </c>
      <c r="R172">
        <v>0.70626097126786003</v>
      </c>
      <c r="S172">
        <v>0.70626097126786003</v>
      </c>
      <c r="T172">
        <v>0.70626097126786003</v>
      </c>
      <c r="U172">
        <v>0.70626097126786003</v>
      </c>
      <c r="X172">
        <v>6</v>
      </c>
      <c r="Y172">
        <v>0.73684210526315763</v>
      </c>
      <c r="AR172">
        <v>0.73684210526315763</v>
      </c>
    </row>
    <row r="173" spans="1:44" x14ac:dyDescent="0.25">
      <c r="A173">
        <v>7</v>
      </c>
      <c r="B173">
        <v>0.68217971511323261</v>
      </c>
      <c r="C173">
        <v>0.68217971511323261</v>
      </c>
      <c r="D173">
        <v>0.68217971511323261</v>
      </c>
      <c r="E173">
        <v>0.68217971511323261</v>
      </c>
      <c r="F173">
        <v>0.68217971511323261</v>
      </c>
      <c r="G173">
        <v>0.68217971511323261</v>
      </c>
      <c r="H173">
        <v>0.68217971511323261</v>
      </c>
      <c r="I173">
        <v>0.68217971511323261</v>
      </c>
      <c r="J173">
        <v>0.68217971511323261</v>
      </c>
      <c r="K173">
        <v>0.68217971511323261</v>
      </c>
      <c r="L173">
        <v>0.68217971511323261</v>
      </c>
      <c r="M173">
        <v>0.68217971511323261</v>
      </c>
      <c r="N173">
        <v>0.68217971511323261</v>
      </c>
      <c r="O173">
        <v>0.68217971511323261</v>
      </c>
      <c r="P173">
        <v>0.68217971511323261</v>
      </c>
      <c r="Q173">
        <v>0.68217971511323261</v>
      </c>
      <c r="R173">
        <v>0.68217971511323261</v>
      </c>
      <c r="S173">
        <v>0.68217971511323261</v>
      </c>
      <c r="T173">
        <v>0.68217971511323261</v>
      </c>
      <c r="U173">
        <v>0.68217971511323261</v>
      </c>
      <c r="X173">
        <v>7</v>
      </c>
      <c r="Y173">
        <v>0.68421052631578927</v>
      </c>
      <c r="AR173">
        <v>0.68421052631578927</v>
      </c>
    </row>
    <row r="174" spans="1:44" x14ac:dyDescent="0.25">
      <c r="A174">
        <v>8</v>
      </c>
      <c r="B174">
        <v>0.63122036252119296</v>
      </c>
      <c r="C174">
        <v>0.63122036252119296</v>
      </c>
      <c r="D174">
        <v>0.63122036252119296</v>
      </c>
      <c r="E174">
        <v>0.63122036252119296</v>
      </c>
      <c r="F174">
        <v>0.63122036252119296</v>
      </c>
      <c r="G174">
        <v>0.63122036252119296</v>
      </c>
      <c r="H174">
        <v>0.63122036252119296</v>
      </c>
      <c r="I174">
        <v>0.63122036252119296</v>
      </c>
      <c r="J174">
        <v>0.63122036252119296</v>
      </c>
      <c r="K174">
        <v>0.63122036252119296</v>
      </c>
      <c r="L174">
        <v>0.63122036252119296</v>
      </c>
      <c r="M174">
        <v>0.63122036252119296</v>
      </c>
      <c r="N174">
        <v>0.63122036252119296</v>
      </c>
      <c r="O174">
        <v>0.63122036252119296</v>
      </c>
      <c r="P174">
        <v>0.63122036252119296</v>
      </c>
      <c r="Q174">
        <v>0.63122036252119296</v>
      </c>
      <c r="R174">
        <v>0.63122036252119296</v>
      </c>
      <c r="S174">
        <v>0.63122036252119296</v>
      </c>
      <c r="T174">
        <v>0.63122036252119296</v>
      </c>
      <c r="U174">
        <v>0.63122036252119296</v>
      </c>
      <c r="X174">
        <v>8</v>
      </c>
      <c r="Y174">
        <v>0.6315789473684208</v>
      </c>
      <c r="AR174">
        <v>0.6315789473684208</v>
      </c>
    </row>
    <row r="175" spans="1:44" x14ac:dyDescent="0.25">
      <c r="A175">
        <v>9</v>
      </c>
      <c r="B175">
        <v>0.59462289988448414</v>
      </c>
      <c r="C175">
        <v>0.59462289988448414</v>
      </c>
      <c r="D175">
        <v>0.59462289988448414</v>
      </c>
      <c r="E175">
        <v>0.59462289988448414</v>
      </c>
      <c r="F175">
        <v>0.59462289988448414</v>
      </c>
      <c r="G175">
        <v>0.59462289988448414</v>
      </c>
      <c r="H175">
        <v>0.59462289988448414</v>
      </c>
      <c r="I175">
        <v>0.59462289988448414</v>
      </c>
      <c r="J175">
        <v>0.59462289988448414</v>
      </c>
      <c r="K175">
        <v>0.59462289988448414</v>
      </c>
      <c r="L175">
        <v>0.59462289988448414</v>
      </c>
      <c r="M175">
        <v>0.59462289988448414</v>
      </c>
      <c r="N175">
        <v>0.59462289988448414</v>
      </c>
      <c r="O175">
        <v>0.59462289988448414</v>
      </c>
      <c r="P175">
        <v>0.59462289988448414</v>
      </c>
      <c r="Q175">
        <v>0.59462289988448414</v>
      </c>
      <c r="R175">
        <v>0.59462289988448414</v>
      </c>
      <c r="S175">
        <v>0.59462289988448414</v>
      </c>
      <c r="T175">
        <v>0.59462289988448414</v>
      </c>
      <c r="U175">
        <v>0.59462289988448414</v>
      </c>
      <c r="X175">
        <v>9</v>
      </c>
      <c r="Y175">
        <v>0.57894736842105243</v>
      </c>
      <c r="AR175">
        <v>0.57894736842105243</v>
      </c>
    </row>
    <row r="176" spans="1:44" x14ac:dyDescent="0.25">
      <c r="A176">
        <v>10</v>
      </c>
      <c r="B176">
        <v>0.54640161377799035</v>
      </c>
      <c r="C176">
        <v>0.54640161377799035</v>
      </c>
      <c r="D176">
        <v>0.54640161377799035</v>
      </c>
      <c r="E176">
        <v>0.54640161377799035</v>
      </c>
      <c r="F176">
        <v>0.54640161377799035</v>
      </c>
      <c r="G176">
        <v>0.54640161377799035</v>
      </c>
      <c r="H176">
        <v>0.54640161377799035</v>
      </c>
      <c r="I176">
        <v>0.54640161377799035</v>
      </c>
      <c r="J176">
        <v>0.54640161377799035</v>
      </c>
      <c r="K176">
        <v>0.54640161377799035</v>
      </c>
      <c r="L176">
        <v>0.54640161377799035</v>
      </c>
      <c r="M176">
        <v>0.54640161377799035</v>
      </c>
      <c r="N176">
        <v>0.54640161377799035</v>
      </c>
      <c r="O176">
        <v>0.54640161377799035</v>
      </c>
      <c r="P176">
        <v>0.54640161377799035</v>
      </c>
      <c r="Q176">
        <v>0.54640161377799035</v>
      </c>
      <c r="R176">
        <v>0.54640161377799035</v>
      </c>
      <c r="S176">
        <v>0.54640161377799035</v>
      </c>
      <c r="T176">
        <v>0.54640161377799035</v>
      </c>
      <c r="U176">
        <v>0.54640161377799035</v>
      </c>
      <c r="X176">
        <v>10</v>
      </c>
      <c r="Y176">
        <v>0.52631578947368407</v>
      </c>
      <c r="AR176">
        <v>0.52631578947368407</v>
      </c>
    </row>
    <row r="177" spans="1:44" x14ac:dyDescent="0.25">
      <c r="A177">
        <v>11</v>
      </c>
      <c r="B177">
        <v>0.50000264305778952</v>
      </c>
      <c r="C177">
        <v>0.50000264305778952</v>
      </c>
      <c r="D177">
        <v>0.50000264305778952</v>
      </c>
      <c r="E177">
        <v>0.50000264305778952</v>
      </c>
      <c r="F177">
        <v>0.50000264305778952</v>
      </c>
      <c r="G177">
        <v>0.50000264305778952</v>
      </c>
      <c r="H177">
        <v>0.50000264305778952</v>
      </c>
      <c r="I177">
        <v>0.50000264305778952</v>
      </c>
      <c r="J177">
        <v>0.50000264305778952</v>
      </c>
      <c r="K177">
        <v>0.50000264305778952</v>
      </c>
      <c r="L177">
        <v>0.50000264305778952</v>
      </c>
      <c r="M177">
        <v>0.50000264305778952</v>
      </c>
      <c r="N177">
        <v>0.50000264305778952</v>
      </c>
      <c r="O177">
        <v>0.50000264305778952</v>
      </c>
      <c r="P177">
        <v>0.50000264305778952</v>
      </c>
      <c r="Q177">
        <v>0.50000264305778952</v>
      </c>
      <c r="R177">
        <v>0.50000264305778952</v>
      </c>
      <c r="S177">
        <v>0.50000264305778952</v>
      </c>
      <c r="T177">
        <v>0.50000264305778952</v>
      </c>
      <c r="U177">
        <v>0.50000264305778952</v>
      </c>
      <c r="X177">
        <v>11</v>
      </c>
      <c r="Y177">
        <v>0.4736842105263156</v>
      </c>
      <c r="AR177">
        <v>0.4736842105263156</v>
      </c>
    </row>
    <row r="178" spans="1:44" x14ac:dyDescent="0.25">
      <c r="A178">
        <v>12</v>
      </c>
      <c r="B178">
        <v>0.45538749893509306</v>
      </c>
      <c r="C178">
        <v>0.45538749893509306</v>
      </c>
      <c r="D178">
        <v>0.45538749893509306</v>
      </c>
      <c r="E178">
        <v>0.45538749893509306</v>
      </c>
      <c r="F178">
        <v>0.45538749893509306</v>
      </c>
      <c r="G178">
        <v>0.45538749893509306</v>
      </c>
      <c r="H178">
        <v>0.45538749893509306</v>
      </c>
      <c r="I178">
        <v>0.45538749893509306</v>
      </c>
      <c r="J178">
        <v>0.45538749893509306</v>
      </c>
      <c r="K178">
        <v>0.45538749893509306</v>
      </c>
      <c r="L178">
        <v>0.45538749893509306</v>
      </c>
      <c r="M178">
        <v>0.45538749893509306</v>
      </c>
      <c r="N178">
        <v>0.45538749893509306</v>
      </c>
      <c r="O178">
        <v>0.45538749893509306</v>
      </c>
      <c r="P178">
        <v>0.45538749893509306</v>
      </c>
      <c r="Q178">
        <v>0.45538749893509306</v>
      </c>
      <c r="R178">
        <v>0.45538749893509306</v>
      </c>
      <c r="S178">
        <v>0.45538749893509306</v>
      </c>
      <c r="T178">
        <v>0.45538749893509306</v>
      </c>
      <c r="U178">
        <v>0.45538749893509306</v>
      </c>
      <c r="X178">
        <v>12</v>
      </c>
      <c r="Y178">
        <v>0.42105263157894718</v>
      </c>
      <c r="AR178">
        <v>0.42105263157894718</v>
      </c>
    </row>
    <row r="179" spans="1:44" x14ac:dyDescent="0.25">
      <c r="A179">
        <v>13</v>
      </c>
      <c r="B179">
        <v>0.41253496612453378</v>
      </c>
      <c r="C179">
        <v>0.41253496612453378</v>
      </c>
      <c r="D179">
        <v>0.41253496612453378</v>
      </c>
      <c r="E179">
        <v>0.41253496612453378</v>
      </c>
      <c r="F179">
        <v>0.41253496612453378</v>
      </c>
      <c r="G179">
        <v>0.41253496612453378</v>
      </c>
      <c r="H179">
        <v>0.41253496612453378</v>
      </c>
      <c r="I179">
        <v>0.41253496612453378</v>
      </c>
      <c r="J179">
        <v>0.41253496612453378</v>
      </c>
      <c r="K179">
        <v>0.41253496612453378</v>
      </c>
      <c r="L179">
        <v>0.41253496612453378</v>
      </c>
      <c r="M179">
        <v>0.41253496612453378</v>
      </c>
      <c r="N179">
        <v>0.41253496612453378</v>
      </c>
      <c r="O179">
        <v>0.41253496612453378</v>
      </c>
      <c r="P179">
        <v>0.41253496612453378</v>
      </c>
      <c r="Q179">
        <v>0.41253496612453378</v>
      </c>
      <c r="R179">
        <v>0.41253496612453378</v>
      </c>
      <c r="S179">
        <v>0.41253496612453378</v>
      </c>
      <c r="T179">
        <v>0.41253496612453378</v>
      </c>
      <c r="U179">
        <v>0.41253496612453378</v>
      </c>
      <c r="X179">
        <v>13</v>
      </c>
      <c r="Y179">
        <v>0.36842105263157882</v>
      </c>
      <c r="AR179">
        <v>0.36842105263157882</v>
      </c>
    </row>
    <row r="180" spans="1:44" x14ac:dyDescent="0.25">
      <c r="A180">
        <v>14</v>
      </c>
      <c r="B180">
        <v>0.3785940392947939</v>
      </c>
      <c r="C180">
        <v>0.3785940392947939</v>
      </c>
      <c r="D180">
        <v>0.3785940392947939</v>
      </c>
      <c r="E180">
        <v>0.3785940392947939</v>
      </c>
      <c r="F180">
        <v>0.3785940392947939</v>
      </c>
      <c r="G180">
        <v>0.3785940392947939</v>
      </c>
      <c r="H180">
        <v>0.3785940392947939</v>
      </c>
      <c r="I180">
        <v>0.3785940392947939</v>
      </c>
      <c r="J180">
        <v>0.3785940392947939</v>
      </c>
      <c r="K180">
        <v>0.3785940392947939</v>
      </c>
      <c r="L180">
        <v>0.3785940392947939</v>
      </c>
      <c r="M180">
        <v>0.3785940392947939</v>
      </c>
      <c r="N180">
        <v>0.3785940392947939</v>
      </c>
      <c r="O180">
        <v>0.3785940392947939</v>
      </c>
      <c r="P180">
        <v>0.3785940392947939</v>
      </c>
      <c r="Q180">
        <v>0.3785940392947939</v>
      </c>
      <c r="R180">
        <v>0.3785940392947939</v>
      </c>
      <c r="S180">
        <v>0.3785940392947939</v>
      </c>
      <c r="T180">
        <v>0.3785940392947939</v>
      </c>
      <c r="U180">
        <v>0.3785940392947939</v>
      </c>
      <c r="X180">
        <v>14</v>
      </c>
      <c r="Y180">
        <v>0.3157894736842104</v>
      </c>
      <c r="AR180">
        <v>0.3157894736842104</v>
      </c>
    </row>
    <row r="181" spans="1:44" x14ac:dyDescent="0.25">
      <c r="A181">
        <v>15</v>
      </c>
      <c r="B181">
        <v>0.33802338391790554</v>
      </c>
      <c r="C181">
        <v>0.33802338391790554</v>
      </c>
      <c r="D181">
        <v>0.33802338391790554</v>
      </c>
      <c r="E181">
        <v>0.33802338391790554</v>
      </c>
      <c r="F181">
        <v>0.33802338391790554</v>
      </c>
      <c r="G181">
        <v>0.33802338391790554</v>
      </c>
      <c r="H181">
        <v>0.33802338391790554</v>
      </c>
      <c r="I181">
        <v>0.33802338391790554</v>
      </c>
      <c r="J181">
        <v>0.33802338391790554</v>
      </c>
      <c r="K181">
        <v>0.33802338391790554</v>
      </c>
      <c r="L181">
        <v>0.33802338391790554</v>
      </c>
      <c r="M181">
        <v>0.33802338391790554</v>
      </c>
      <c r="N181">
        <v>0.33802338391790554</v>
      </c>
      <c r="O181">
        <v>0.33802338391790554</v>
      </c>
      <c r="P181">
        <v>0.33802338391790554</v>
      </c>
      <c r="Q181">
        <v>0.33802338391790554</v>
      </c>
      <c r="R181">
        <v>0.33802338391790554</v>
      </c>
      <c r="S181">
        <v>0.33802338391790554</v>
      </c>
      <c r="T181">
        <v>0.33802338391790554</v>
      </c>
      <c r="U181">
        <v>0.33802338391790554</v>
      </c>
      <c r="X181">
        <v>15</v>
      </c>
      <c r="Y181">
        <v>0.26315789473684204</v>
      </c>
      <c r="AR181">
        <v>0.26315789473684204</v>
      </c>
    </row>
    <row r="182" spans="1:44" x14ac:dyDescent="0.25">
      <c r="A182">
        <v>16</v>
      </c>
      <c r="B182">
        <v>0.2938009128346924</v>
      </c>
      <c r="C182">
        <v>0.2938009128346924</v>
      </c>
      <c r="D182">
        <v>0.2938009128346924</v>
      </c>
      <c r="E182">
        <v>0.2938009128346924</v>
      </c>
      <c r="F182">
        <v>0.2938009128346924</v>
      </c>
      <c r="G182">
        <v>0.2938009128346924</v>
      </c>
      <c r="H182">
        <v>0.2938009128346924</v>
      </c>
      <c r="I182">
        <v>0.2938009128346924</v>
      </c>
      <c r="J182">
        <v>0.2938009128346924</v>
      </c>
      <c r="K182">
        <v>0.2938009128346924</v>
      </c>
      <c r="L182">
        <v>0.2938009128346924</v>
      </c>
      <c r="M182">
        <v>0.2938009128346924</v>
      </c>
      <c r="N182">
        <v>0.2938009128346924</v>
      </c>
      <c r="O182">
        <v>0.2938009128346924</v>
      </c>
      <c r="P182">
        <v>0.2938009128346924</v>
      </c>
      <c r="Q182">
        <v>0.2938009128346924</v>
      </c>
      <c r="R182">
        <v>0.2938009128346924</v>
      </c>
      <c r="S182">
        <v>0.2938009128346924</v>
      </c>
      <c r="T182">
        <v>0.2938009128346924</v>
      </c>
      <c r="U182">
        <v>0.2938009128346924</v>
      </c>
      <c r="X182">
        <v>16</v>
      </c>
      <c r="Y182">
        <v>0.21052631578947364</v>
      </c>
      <c r="AR182">
        <v>0.21052631578947364</v>
      </c>
    </row>
    <row r="183" spans="1:44" x14ac:dyDescent="0.25">
      <c r="A183">
        <v>17</v>
      </c>
      <c r="B183">
        <v>0.23378515261535787</v>
      </c>
      <c r="C183">
        <v>0.23378515261535787</v>
      </c>
      <c r="D183">
        <v>0.23378515261535787</v>
      </c>
      <c r="E183">
        <v>0.23378515261535787</v>
      </c>
      <c r="F183">
        <v>0.23378515261535787</v>
      </c>
      <c r="G183">
        <v>0.23378515261535787</v>
      </c>
      <c r="H183">
        <v>0.23378515261535787</v>
      </c>
      <c r="I183">
        <v>0.23378515261535787</v>
      </c>
      <c r="J183">
        <v>0.23378515261535787</v>
      </c>
      <c r="K183">
        <v>0.23378515261535787</v>
      </c>
      <c r="L183">
        <v>0.23378515261535787</v>
      </c>
      <c r="M183">
        <v>0.23378515261535787</v>
      </c>
      <c r="N183">
        <v>0.23378515261535787</v>
      </c>
      <c r="O183">
        <v>0.23378515261535787</v>
      </c>
      <c r="P183">
        <v>0.23378515261535787</v>
      </c>
      <c r="Q183">
        <v>0.23378515261535787</v>
      </c>
      <c r="R183">
        <v>0.23378515261535787</v>
      </c>
      <c r="S183">
        <v>0.23378515261535787</v>
      </c>
      <c r="T183">
        <v>0.23378515261535787</v>
      </c>
      <c r="U183">
        <v>0.23378515261535787</v>
      </c>
      <c r="X183">
        <v>17</v>
      </c>
      <c r="Y183">
        <v>0.15789473684210525</v>
      </c>
      <c r="AR183">
        <v>0.15789473684210525</v>
      </c>
    </row>
    <row r="184" spans="1:44" x14ac:dyDescent="0.25">
      <c r="A184">
        <v>18</v>
      </c>
      <c r="B184">
        <v>0.20287227415835937</v>
      </c>
      <c r="C184">
        <v>0.20287227415835937</v>
      </c>
      <c r="D184">
        <v>0.20287227415835937</v>
      </c>
      <c r="E184">
        <v>0.20287227415835937</v>
      </c>
      <c r="F184">
        <v>0.20287227415835937</v>
      </c>
      <c r="G184">
        <v>0.20287227415835937</v>
      </c>
      <c r="H184">
        <v>0.20287227415835937</v>
      </c>
      <c r="I184">
        <v>0.20287227415835937</v>
      </c>
      <c r="J184">
        <v>0.20287227415835937</v>
      </c>
      <c r="K184">
        <v>0.20287227415835937</v>
      </c>
      <c r="L184">
        <v>0.20287227415835937</v>
      </c>
      <c r="M184">
        <v>0.20287227415835937</v>
      </c>
      <c r="N184">
        <v>0.20287227415835937</v>
      </c>
      <c r="O184">
        <v>0.20287227415835937</v>
      </c>
      <c r="P184">
        <v>0.20287227415835937</v>
      </c>
      <c r="Q184">
        <v>0.20287227415835937</v>
      </c>
      <c r="R184">
        <v>0.20287227415835937</v>
      </c>
      <c r="S184">
        <v>0.20287227415835937</v>
      </c>
      <c r="T184">
        <v>0.20287227415835937</v>
      </c>
      <c r="U184">
        <v>0.20287227415835937</v>
      </c>
      <c r="X184">
        <v>18</v>
      </c>
      <c r="Y184">
        <v>0.10526315789473678</v>
      </c>
      <c r="AR184">
        <v>0.10526315789473678</v>
      </c>
    </row>
    <row r="185" spans="1:44" x14ac:dyDescent="0.25">
      <c r="A185">
        <v>19</v>
      </c>
      <c r="B185">
        <v>0.1713315561541518</v>
      </c>
      <c r="C185">
        <v>0.1713315561541518</v>
      </c>
      <c r="D185">
        <v>0.1713315561541518</v>
      </c>
      <c r="E185">
        <v>0.1713315561541518</v>
      </c>
      <c r="F185">
        <v>0.1713315561541518</v>
      </c>
      <c r="G185">
        <v>0.1713315561541518</v>
      </c>
      <c r="H185">
        <v>0.1713315561541518</v>
      </c>
      <c r="I185">
        <v>0.1713315561541518</v>
      </c>
      <c r="J185">
        <v>0.1713315561541518</v>
      </c>
      <c r="K185">
        <v>0.1713315561541518</v>
      </c>
      <c r="L185">
        <v>0.1713315561541518</v>
      </c>
      <c r="M185">
        <v>0.1713315561541518</v>
      </c>
      <c r="N185">
        <v>0.1713315561541518</v>
      </c>
      <c r="O185">
        <v>0.1713315561541518</v>
      </c>
      <c r="P185">
        <v>0.1713315561541518</v>
      </c>
      <c r="Q185">
        <v>0.1713315561541518</v>
      </c>
      <c r="R185">
        <v>0.1713315561541518</v>
      </c>
      <c r="S185">
        <v>0.1713315561541518</v>
      </c>
      <c r="T185">
        <v>0.1713315561541518</v>
      </c>
      <c r="U185">
        <v>0.1713315561541518</v>
      </c>
      <c r="X185">
        <v>19</v>
      </c>
      <c r="Y185">
        <v>5.2631578947368481E-2</v>
      </c>
      <c r="AR185">
        <v>5.2631578947368481E-2</v>
      </c>
    </row>
    <row r="186" spans="1:44" x14ac:dyDescent="0.25">
      <c r="A186">
        <v>20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X186">
        <v>20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</sheetData>
  <sortState xmlns:xlrd2="http://schemas.microsoft.com/office/spreadsheetml/2017/richdata2" ref="V72:W91">
    <sortCondition descending="1" ref="V72:V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A689-A8B5-4BD3-B248-21AD4B366F03}">
  <dimension ref="A1:AA68"/>
  <sheetViews>
    <sheetView topLeftCell="E4" zoomScaleNormal="100" workbookViewId="0">
      <selection activeCell="S9" sqref="S9:V18"/>
    </sheetView>
  </sheetViews>
  <sheetFormatPr defaultColWidth="4.7109375" defaultRowHeight="15" x14ac:dyDescent="0.25"/>
  <cols>
    <col min="1" max="6" width="4.7109375" style="2"/>
  </cols>
  <sheetData>
    <row r="1" spans="1:27" x14ac:dyDescent="0.25">
      <c r="B1" s="2" t="s">
        <v>10</v>
      </c>
      <c r="G1" s="2"/>
      <c r="J1" t="s">
        <v>11</v>
      </c>
      <c r="S1" t="s">
        <v>10</v>
      </c>
      <c r="T1" t="s">
        <v>11</v>
      </c>
      <c r="U1" t="s">
        <v>10</v>
      </c>
      <c r="V1" t="s">
        <v>11</v>
      </c>
    </row>
    <row r="2" spans="1:27" x14ac:dyDescent="0.25">
      <c r="B2" s="2" t="s">
        <v>12</v>
      </c>
      <c r="G2" t="s">
        <v>13</v>
      </c>
      <c r="J2" t="s">
        <v>12</v>
      </c>
      <c r="O2" t="s">
        <v>13</v>
      </c>
      <c r="R2">
        <v>1</v>
      </c>
      <c r="S2" s="3">
        <v>10</v>
      </c>
      <c r="T2" s="3">
        <v>0</v>
      </c>
      <c r="U2" s="4">
        <v>10</v>
      </c>
      <c r="V2" s="4">
        <v>-5</v>
      </c>
      <c r="X2" s="2">
        <v>10</v>
      </c>
      <c r="Y2" s="2">
        <v>0</v>
      </c>
      <c r="Z2" s="2">
        <v>10</v>
      </c>
      <c r="AA2" s="2">
        <v>-5</v>
      </c>
    </row>
    <row r="3" spans="1:27" x14ac:dyDescent="0.25">
      <c r="A3" t="s">
        <v>14</v>
      </c>
      <c r="B3" s="3">
        <v>10</v>
      </c>
      <c r="C3" s="5">
        <v>10</v>
      </c>
      <c r="D3" s="5">
        <v>10</v>
      </c>
      <c r="E3" s="5">
        <v>10</v>
      </c>
      <c r="F3" s="5">
        <v>10</v>
      </c>
      <c r="G3" s="4">
        <v>10</v>
      </c>
      <c r="I3" t="s">
        <v>14</v>
      </c>
      <c r="J3" s="3">
        <v>0</v>
      </c>
      <c r="K3" s="5">
        <v>-0.58455922557874695</v>
      </c>
      <c r="L3" s="5">
        <v>-1.3276796444082599</v>
      </c>
      <c r="M3" s="5">
        <v>-2.2723708454317801</v>
      </c>
      <c r="N3" s="5">
        <v>-3.4733087320490301</v>
      </c>
      <c r="O3" s="4">
        <v>-5</v>
      </c>
      <c r="R3">
        <v>2</v>
      </c>
      <c r="S3" s="3">
        <v>8.24</v>
      </c>
      <c r="T3" s="3">
        <v>0</v>
      </c>
      <c r="U3" s="4">
        <v>8.71428571428571</v>
      </c>
      <c r="V3" s="4">
        <v>-5</v>
      </c>
      <c r="X3" s="2">
        <v>0</v>
      </c>
      <c r="Y3" s="2">
        <v>0</v>
      </c>
      <c r="Z3" s="2">
        <v>0</v>
      </c>
      <c r="AA3" s="2">
        <v>0</v>
      </c>
    </row>
    <row r="4" spans="1:27" x14ac:dyDescent="0.25">
      <c r="A4"/>
      <c r="B4" s="3">
        <v>8.24</v>
      </c>
      <c r="C4" s="2">
        <v>0</v>
      </c>
      <c r="D4" s="2">
        <v>0</v>
      </c>
      <c r="E4" s="2">
        <v>0</v>
      </c>
      <c r="F4" s="2">
        <v>0</v>
      </c>
      <c r="G4" s="4">
        <v>8.71428571428571</v>
      </c>
      <c r="J4" s="3">
        <v>0</v>
      </c>
      <c r="K4" s="2">
        <v>0</v>
      </c>
      <c r="L4" s="2">
        <v>0</v>
      </c>
      <c r="M4" s="2">
        <v>0</v>
      </c>
      <c r="N4" s="2">
        <v>0</v>
      </c>
      <c r="O4" s="4">
        <v>-5</v>
      </c>
      <c r="R4">
        <v>3</v>
      </c>
      <c r="S4" s="3">
        <v>6.4799999999999898</v>
      </c>
      <c r="T4" s="3">
        <v>0</v>
      </c>
      <c r="U4" s="4">
        <v>7.4285714285714199</v>
      </c>
      <c r="V4" s="4">
        <v>-5</v>
      </c>
      <c r="X4" s="2">
        <v>0</v>
      </c>
      <c r="Y4" s="2">
        <v>0</v>
      </c>
      <c r="Z4" s="2">
        <v>0</v>
      </c>
      <c r="AA4" s="2">
        <v>0</v>
      </c>
    </row>
    <row r="5" spans="1:27" x14ac:dyDescent="0.25">
      <c r="A5"/>
      <c r="B5" s="3">
        <v>6.4799999999999898</v>
      </c>
      <c r="C5" s="2">
        <v>0</v>
      </c>
      <c r="D5" s="2">
        <v>0</v>
      </c>
      <c r="E5" s="2">
        <v>0</v>
      </c>
      <c r="F5" s="2">
        <v>0</v>
      </c>
      <c r="G5" s="4">
        <v>7.4285714285714199</v>
      </c>
      <c r="J5" s="3">
        <v>0</v>
      </c>
      <c r="K5" s="2">
        <v>0</v>
      </c>
      <c r="L5" s="2">
        <v>0</v>
      </c>
      <c r="M5" s="2">
        <v>0</v>
      </c>
      <c r="N5" s="2">
        <v>0</v>
      </c>
      <c r="O5" s="4">
        <v>-5</v>
      </c>
      <c r="R5">
        <v>4</v>
      </c>
      <c r="S5" s="3">
        <v>4.71999999999999</v>
      </c>
      <c r="T5" s="3">
        <v>0</v>
      </c>
      <c r="U5" s="4">
        <v>6.1428571428571397</v>
      </c>
      <c r="V5" s="4">
        <v>-5</v>
      </c>
      <c r="X5" s="2">
        <v>0</v>
      </c>
      <c r="Y5" s="2">
        <v>0</v>
      </c>
      <c r="Z5" s="2">
        <v>0</v>
      </c>
      <c r="AA5" s="2">
        <v>0</v>
      </c>
    </row>
    <row r="6" spans="1:27" x14ac:dyDescent="0.25">
      <c r="A6"/>
      <c r="B6" s="3">
        <v>4.71999999999999</v>
      </c>
      <c r="C6" s="2">
        <v>0</v>
      </c>
      <c r="D6" s="2">
        <v>0</v>
      </c>
      <c r="E6" s="2">
        <v>0</v>
      </c>
      <c r="F6" s="2">
        <v>0</v>
      </c>
      <c r="G6" s="4">
        <v>6.1428571428571397</v>
      </c>
      <c r="J6" s="3">
        <v>0</v>
      </c>
      <c r="K6" s="2">
        <v>0</v>
      </c>
      <c r="L6" s="2">
        <v>0</v>
      </c>
      <c r="M6" s="2">
        <v>0</v>
      </c>
      <c r="N6" s="2">
        <v>0</v>
      </c>
      <c r="O6" s="4">
        <v>-5</v>
      </c>
      <c r="R6">
        <v>5</v>
      </c>
      <c r="S6" s="3">
        <v>2.9599999999999902</v>
      </c>
      <c r="T6" s="3">
        <v>0</v>
      </c>
      <c r="U6" s="4">
        <v>4.8571428571428497</v>
      </c>
      <c r="V6" s="4">
        <v>-5</v>
      </c>
      <c r="X6" s="2">
        <v>0</v>
      </c>
      <c r="Y6" s="2">
        <v>0</v>
      </c>
      <c r="Z6" s="2">
        <v>0</v>
      </c>
      <c r="AA6" s="2">
        <v>0</v>
      </c>
    </row>
    <row r="7" spans="1:27" x14ac:dyDescent="0.25">
      <c r="A7"/>
      <c r="B7" s="3">
        <v>2.9599999999999902</v>
      </c>
      <c r="C7" s="2">
        <v>0</v>
      </c>
      <c r="D7" s="2">
        <v>0</v>
      </c>
      <c r="E7" s="2">
        <v>0</v>
      </c>
      <c r="F7" s="2">
        <v>0</v>
      </c>
      <c r="G7" s="4">
        <v>4.8571428571428497</v>
      </c>
      <c r="J7" s="3">
        <v>0</v>
      </c>
      <c r="K7" s="2">
        <v>0</v>
      </c>
      <c r="L7" s="2">
        <v>0</v>
      </c>
      <c r="M7" s="2">
        <v>0</v>
      </c>
      <c r="N7" s="2">
        <v>0</v>
      </c>
      <c r="O7" s="4">
        <v>-5</v>
      </c>
      <c r="R7">
        <v>6</v>
      </c>
      <c r="S7" s="3">
        <v>1.19999999999999</v>
      </c>
      <c r="T7" s="3">
        <v>0</v>
      </c>
      <c r="U7" s="4">
        <v>3.5714285714285698</v>
      </c>
      <c r="V7" s="4">
        <v>-5</v>
      </c>
      <c r="X7" s="2">
        <v>0</v>
      </c>
      <c r="Y7" s="2">
        <v>0</v>
      </c>
      <c r="Z7" s="2">
        <v>0</v>
      </c>
      <c r="AA7" s="2">
        <v>0</v>
      </c>
    </row>
    <row r="8" spans="1:27" x14ac:dyDescent="0.25">
      <c r="A8"/>
      <c r="B8" s="3">
        <v>1.19999999999999</v>
      </c>
      <c r="C8" s="2">
        <v>0</v>
      </c>
      <c r="D8" s="2">
        <v>0</v>
      </c>
      <c r="E8" s="2">
        <v>0</v>
      </c>
      <c r="F8" s="2">
        <v>0</v>
      </c>
      <c r="G8" s="4">
        <v>3.5714285714285698</v>
      </c>
      <c r="J8" s="3">
        <v>0</v>
      </c>
      <c r="K8" s="2">
        <v>0</v>
      </c>
      <c r="L8" s="2">
        <v>0</v>
      </c>
      <c r="M8" s="2">
        <v>0</v>
      </c>
      <c r="N8" s="2">
        <v>0</v>
      </c>
      <c r="O8" s="4">
        <v>-5</v>
      </c>
      <c r="R8">
        <v>7</v>
      </c>
      <c r="S8" s="3">
        <v>1.0585786437626901</v>
      </c>
      <c r="T8" s="3">
        <v>-1.1999404519100899E-2</v>
      </c>
      <c r="U8" s="4">
        <v>2.2857142857142798</v>
      </c>
      <c r="V8" s="4">
        <v>-5</v>
      </c>
      <c r="X8" s="2">
        <v>0</v>
      </c>
      <c r="Y8" s="2">
        <v>0</v>
      </c>
      <c r="Z8" s="2">
        <v>0</v>
      </c>
      <c r="AA8" s="2">
        <v>0</v>
      </c>
    </row>
    <row r="9" spans="1:27" x14ac:dyDescent="0.25">
      <c r="A9"/>
      <c r="B9" s="3">
        <v>1.0585786437626901</v>
      </c>
      <c r="C9" s="2">
        <v>0</v>
      </c>
      <c r="D9" s="2">
        <v>0</v>
      </c>
      <c r="E9" s="2">
        <v>0</v>
      </c>
      <c r="F9" s="2">
        <v>0</v>
      </c>
      <c r="G9" s="4">
        <v>2.2857142857142798</v>
      </c>
      <c r="J9" s="3">
        <v>-1.1999404519100899E-2</v>
      </c>
      <c r="K9" s="2">
        <v>0</v>
      </c>
      <c r="L9" s="2">
        <v>0</v>
      </c>
      <c r="M9" s="2">
        <v>0</v>
      </c>
      <c r="N9" s="2">
        <v>0</v>
      </c>
      <c r="O9" s="4">
        <v>-5</v>
      </c>
      <c r="R9">
        <v>8</v>
      </c>
      <c r="S9" s="3">
        <v>1</v>
      </c>
      <c r="T9" s="3">
        <v>0</v>
      </c>
      <c r="U9" s="4">
        <v>1</v>
      </c>
      <c r="V9" s="4">
        <v>-5</v>
      </c>
      <c r="X9" s="2">
        <v>0</v>
      </c>
      <c r="Y9" s="2">
        <v>0</v>
      </c>
      <c r="Z9" s="2">
        <v>1</v>
      </c>
      <c r="AA9" s="2">
        <v>-5</v>
      </c>
    </row>
    <row r="10" spans="1:27" x14ac:dyDescent="0.25">
      <c r="A10"/>
      <c r="B10" s="3">
        <v>1</v>
      </c>
      <c r="C10" s="2">
        <v>0</v>
      </c>
      <c r="D10" s="2">
        <v>0</v>
      </c>
      <c r="E10" s="2">
        <v>0</v>
      </c>
      <c r="F10" s="2">
        <v>0</v>
      </c>
      <c r="G10" s="4">
        <v>1</v>
      </c>
      <c r="J10" s="3">
        <v>0</v>
      </c>
      <c r="K10" s="2">
        <v>0</v>
      </c>
      <c r="L10" s="2">
        <v>0</v>
      </c>
      <c r="M10" s="2">
        <v>0</v>
      </c>
      <c r="N10" s="2">
        <v>0</v>
      </c>
      <c r="O10" s="4">
        <v>-5</v>
      </c>
      <c r="R10">
        <v>9</v>
      </c>
      <c r="S10" s="3">
        <v>0.61731656763491005</v>
      </c>
      <c r="T10" s="3">
        <v>-4.4003405065259502E-2</v>
      </c>
      <c r="U10" s="4">
        <v>-0.71010071662834295</v>
      </c>
      <c r="V10" s="4">
        <v>-4.6984631039295399</v>
      </c>
      <c r="X10" s="2">
        <v>0</v>
      </c>
      <c r="Y10" s="2">
        <v>0</v>
      </c>
      <c r="Z10" s="2">
        <v>0</v>
      </c>
      <c r="AA10" s="2">
        <v>0</v>
      </c>
    </row>
    <row r="11" spans="1:27" x14ac:dyDescent="0.25">
      <c r="A11"/>
      <c r="B11" s="3">
        <v>0.61731656763491005</v>
      </c>
      <c r="C11" s="2">
        <v>0</v>
      </c>
      <c r="D11" s="2">
        <v>0</v>
      </c>
      <c r="E11" s="2">
        <v>0</v>
      </c>
      <c r="F11" s="2">
        <v>0</v>
      </c>
      <c r="G11" s="4">
        <v>-0.71010071662834295</v>
      </c>
      <c r="J11" s="3">
        <v>-4.4003405065259502E-2</v>
      </c>
      <c r="K11" s="2">
        <v>0</v>
      </c>
      <c r="L11" s="2">
        <v>0</v>
      </c>
      <c r="M11" s="2">
        <v>0</v>
      </c>
      <c r="N11" s="2">
        <v>0</v>
      </c>
      <c r="O11" s="4">
        <v>-4.6984631039295399</v>
      </c>
      <c r="R11">
        <v>10</v>
      </c>
      <c r="S11" s="3">
        <v>0.29289321881345198</v>
      </c>
      <c r="T11" s="3">
        <v>-5.9997022595504899E-2</v>
      </c>
      <c r="U11" s="4">
        <v>-2.21393804843269</v>
      </c>
      <c r="V11" s="4">
        <v>-3.8302222155948802</v>
      </c>
      <c r="X11" s="2">
        <v>0</v>
      </c>
      <c r="Y11" s="2">
        <v>0</v>
      </c>
      <c r="Z11" s="2">
        <v>0</v>
      </c>
      <c r="AA11" s="2">
        <v>0</v>
      </c>
    </row>
    <row r="12" spans="1:27" x14ac:dyDescent="0.25">
      <c r="A12"/>
      <c r="B12" s="3">
        <v>0.29289321881345198</v>
      </c>
      <c r="C12" s="2">
        <v>0</v>
      </c>
      <c r="D12" s="2">
        <v>0</v>
      </c>
      <c r="E12" s="2">
        <v>0</v>
      </c>
      <c r="F12" s="2">
        <v>0</v>
      </c>
      <c r="G12" s="4">
        <v>-2.21393804843269</v>
      </c>
      <c r="J12" s="3">
        <v>-5.9997022595504899E-2</v>
      </c>
      <c r="K12" s="2">
        <v>0</v>
      </c>
      <c r="L12" s="2">
        <v>0</v>
      </c>
      <c r="M12" s="2">
        <v>0</v>
      </c>
      <c r="N12" s="2">
        <v>0</v>
      </c>
      <c r="O12" s="4">
        <v>-3.8302222155948802</v>
      </c>
      <c r="R12">
        <v>11</v>
      </c>
      <c r="S12" s="3">
        <v>7.6120467488713206E-2</v>
      </c>
      <c r="T12" s="3">
        <v>-4.2244787357936901E-2</v>
      </c>
      <c r="U12" s="4">
        <v>-3.3301270189221901</v>
      </c>
      <c r="V12" s="4">
        <v>-2.5</v>
      </c>
      <c r="X12" s="2">
        <v>0</v>
      </c>
      <c r="Y12" s="2">
        <v>0</v>
      </c>
      <c r="Z12" s="2">
        <v>0</v>
      </c>
      <c r="AA12" s="2">
        <v>0</v>
      </c>
    </row>
    <row r="13" spans="1:27" x14ac:dyDescent="0.25">
      <c r="A13"/>
      <c r="B13" s="3">
        <v>7.6120467488713206E-2</v>
      </c>
      <c r="C13" s="2">
        <v>0</v>
      </c>
      <c r="D13" s="2">
        <v>0</v>
      </c>
      <c r="E13" s="2">
        <v>0</v>
      </c>
      <c r="F13" s="2">
        <v>0</v>
      </c>
      <c r="G13" s="4">
        <v>-3.3301270189221901</v>
      </c>
      <c r="J13" s="3">
        <v>-4.2244787357936901E-2</v>
      </c>
      <c r="K13" s="2">
        <v>0</v>
      </c>
      <c r="L13" s="2">
        <v>0</v>
      </c>
      <c r="M13" s="2">
        <v>0</v>
      </c>
      <c r="N13" s="2">
        <v>0</v>
      </c>
      <c r="O13" s="4">
        <v>-2.5</v>
      </c>
      <c r="R13">
        <v>12</v>
      </c>
      <c r="S13" s="3">
        <v>0</v>
      </c>
      <c r="T13" s="3">
        <v>0</v>
      </c>
      <c r="U13" s="4">
        <v>-3.92403876506103</v>
      </c>
      <c r="V13" s="4">
        <v>-0.86824088833465196</v>
      </c>
      <c r="X13" s="2">
        <v>0</v>
      </c>
      <c r="Y13" s="2">
        <v>0</v>
      </c>
      <c r="Z13" s="2">
        <v>0</v>
      </c>
      <c r="AA13" s="2">
        <v>0</v>
      </c>
    </row>
    <row r="14" spans="1:27" x14ac:dyDescent="0.25">
      <c r="A14"/>
      <c r="B14" s="3">
        <v>0</v>
      </c>
      <c r="C14" s="2">
        <v>0</v>
      </c>
      <c r="D14" s="2">
        <v>0</v>
      </c>
      <c r="E14" s="2">
        <v>0</v>
      </c>
      <c r="F14" s="2">
        <v>0</v>
      </c>
      <c r="G14" s="4">
        <v>-3.92403876506103</v>
      </c>
      <c r="J14" s="3">
        <v>0</v>
      </c>
      <c r="K14" s="2">
        <v>0</v>
      </c>
      <c r="L14" s="2">
        <v>0</v>
      </c>
      <c r="M14" s="2">
        <v>0</v>
      </c>
      <c r="N14" s="2">
        <v>0</v>
      </c>
      <c r="O14" s="4">
        <v>-0.86824088833465196</v>
      </c>
      <c r="R14">
        <v>13</v>
      </c>
      <c r="S14" s="3">
        <v>0</v>
      </c>
      <c r="T14" s="3">
        <v>0</v>
      </c>
      <c r="U14" s="4">
        <v>-3.92403876506103</v>
      </c>
      <c r="V14" s="4">
        <v>0.86824088833465096</v>
      </c>
      <c r="X14" s="2">
        <v>0</v>
      </c>
      <c r="Y14" s="2">
        <v>0</v>
      </c>
      <c r="Z14" s="2">
        <v>0</v>
      </c>
      <c r="AA14" s="2">
        <v>0</v>
      </c>
    </row>
    <row r="15" spans="1:27" x14ac:dyDescent="0.25">
      <c r="A15"/>
      <c r="B15" s="3">
        <v>0</v>
      </c>
      <c r="C15" s="2">
        <v>0</v>
      </c>
      <c r="D15" s="2">
        <v>0</v>
      </c>
      <c r="E15" s="2">
        <v>0</v>
      </c>
      <c r="F15" s="2">
        <v>0</v>
      </c>
      <c r="G15" s="4">
        <v>-3.92403876506103</v>
      </c>
      <c r="J15" s="3">
        <v>0</v>
      </c>
      <c r="K15" s="2">
        <v>0</v>
      </c>
      <c r="L15" s="2">
        <v>0</v>
      </c>
      <c r="M15" s="2">
        <v>0</v>
      </c>
      <c r="N15" s="2">
        <v>0</v>
      </c>
      <c r="O15" s="4">
        <v>0.86824088833465096</v>
      </c>
      <c r="R15">
        <v>14</v>
      </c>
      <c r="S15" s="3">
        <v>7.6120467488713206E-2</v>
      </c>
      <c r="T15" s="3">
        <v>4.2244787357936901E-2</v>
      </c>
      <c r="U15" s="4">
        <v>-3.3301270189221901</v>
      </c>
      <c r="V15" s="4">
        <v>2.4999999999999898</v>
      </c>
      <c r="X15" s="2">
        <v>0</v>
      </c>
      <c r="Y15" s="2">
        <v>0</v>
      </c>
      <c r="Z15" s="2">
        <v>0</v>
      </c>
      <c r="AA15" s="2">
        <v>0</v>
      </c>
    </row>
    <row r="16" spans="1:27" x14ac:dyDescent="0.25">
      <c r="A16"/>
      <c r="B16" s="3">
        <v>7.6120467488713206E-2</v>
      </c>
      <c r="C16" s="2">
        <v>0</v>
      </c>
      <c r="D16" s="2">
        <v>0</v>
      </c>
      <c r="E16" s="2">
        <v>0</v>
      </c>
      <c r="F16" s="2">
        <v>0</v>
      </c>
      <c r="G16" s="4">
        <v>-3.3301270189221901</v>
      </c>
      <c r="J16" s="3">
        <v>4.2244787357936901E-2</v>
      </c>
      <c r="K16" s="2">
        <v>0</v>
      </c>
      <c r="L16" s="2">
        <v>0</v>
      </c>
      <c r="M16" s="2">
        <v>0</v>
      </c>
      <c r="N16" s="2">
        <v>0</v>
      </c>
      <c r="O16" s="4">
        <v>2.4999999999999898</v>
      </c>
      <c r="R16">
        <v>15</v>
      </c>
      <c r="S16" s="3">
        <v>0.29289321881345198</v>
      </c>
      <c r="T16" s="3">
        <v>5.9997022595504899E-2</v>
      </c>
      <c r="U16" s="4">
        <v>-2.21393804843269</v>
      </c>
      <c r="V16" s="4">
        <v>3.8302222155948802</v>
      </c>
      <c r="X16" s="2">
        <v>0</v>
      </c>
      <c r="Y16" s="2">
        <v>0</v>
      </c>
      <c r="Z16" s="2">
        <v>0</v>
      </c>
      <c r="AA16" s="2">
        <v>0</v>
      </c>
    </row>
    <row r="17" spans="1:27" x14ac:dyDescent="0.25">
      <c r="A17"/>
      <c r="B17" s="3">
        <v>0.29289321881345198</v>
      </c>
      <c r="C17" s="2">
        <v>0</v>
      </c>
      <c r="D17" s="2">
        <v>0</v>
      </c>
      <c r="E17" s="2">
        <v>0</v>
      </c>
      <c r="F17" s="2">
        <v>0</v>
      </c>
      <c r="G17" s="4">
        <v>-2.21393804843269</v>
      </c>
      <c r="J17" s="3">
        <v>5.9997022595504899E-2</v>
      </c>
      <c r="K17" s="2">
        <v>0</v>
      </c>
      <c r="L17" s="2">
        <v>0</v>
      </c>
      <c r="M17" s="2">
        <v>0</v>
      </c>
      <c r="N17" s="2">
        <v>0</v>
      </c>
      <c r="O17" s="4">
        <v>3.8302222155948802</v>
      </c>
      <c r="R17">
        <v>16</v>
      </c>
      <c r="S17" s="3">
        <v>0.61731656763491005</v>
      </c>
      <c r="T17" s="3">
        <v>4.4003405065259502E-2</v>
      </c>
      <c r="U17" s="4">
        <v>-0.71010071662834395</v>
      </c>
      <c r="V17" s="4">
        <v>4.6984631039295399</v>
      </c>
      <c r="X17" s="2">
        <v>0</v>
      </c>
      <c r="Y17" s="2">
        <v>0</v>
      </c>
      <c r="Z17" s="2">
        <v>0</v>
      </c>
      <c r="AA17" s="2">
        <v>0</v>
      </c>
    </row>
    <row r="18" spans="1:27" x14ac:dyDescent="0.25">
      <c r="A18"/>
      <c r="B18" s="3">
        <v>0.61731656763491005</v>
      </c>
      <c r="C18" s="2">
        <v>0</v>
      </c>
      <c r="D18" s="2">
        <v>0</v>
      </c>
      <c r="E18" s="2">
        <v>0</v>
      </c>
      <c r="F18" s="2">
        <v>0</v>
      </c>
      <c r="G18" s="4">
        <v>-0.71010071662834395</v>
      </c>
      <c r="J18" s="3">
        <v>4.4003405065259502E-2</v>
      </c>
      <c r="K18" s="2">
        <v>0</v>
      </c>
      <c r="L18" s="2">
        <v>0</v>
      </c>
      <c r="M18" s="2">
        <v>0</v>
      </c>
      <c r="N18" s="2">
        <v>0</v>
      </c>
      <c r="O18" s="4">
        <v>4.6984631039295399</v>
      </c>
      <c r="R18">
        <v>17</v>
      </c>
      <c r="S18" s="3">
        <v>1</v>
      </c>
      <c r="T18" s="3">
        <v>0</v>
      </c>
      <c r="U18" s="4">
        <v>1</v>
      </c>
      <c r="V18" s="4">
        <v>5</v>
      </c>
      <c r="X18" s="2">
        <v>0</v>
      </c>
      <c r="Y18" s="2">
        <v>0</v>
      </c>
      <c r="Z18" s="2">
        <v>1</v>
      </c>
      <c r="AA18" s="2">
        <v>5</v>
      </c>
    </row>
    <row r="19" spans="1:27" x14ac:dyDescent="0.25">
      <c r="A19"/>
      <c r="B19" s="3">
        <v>1</v>
      </c>
      <c r="C19" s="2">
        <v>0</v>
      </c>
      <c r="D19" s="2">
        <v>0</v>
      </c>
      <c r="E19" s="2">
        <v>0</v>
      </c>
      <c r="F19" s="2">
        <v>0</v>
      </c>
      <c r="G19" s="4">
        <v>1</v>
      </c>
      <c r="J19" s="3">
        <v>0</v>
      </c>
      <c r="K19" s="2">
        <v>0</v>
      </c>
      <c r="L19" s="2">
        <v>0</v>
      </c>
      <c r="M19" s="2">
        <v>0</v>
      </c>
      <c r="N19" s="2">
        <v>0</v>
      </c>
      <c r="O19" s="4">
        <v>5</v>
      </c>
      <c r="R19">
        <v>18</v>
      </c>
      <c r="S19" s="3">
        <v>1.0585786437626901</v>
      </c>
      <c r="T19" s="3">
        <v>1.1999404519100899E-2</v>
      </c>
      <c r="U19" s="4">
        <v>2.2857142857142798</v>
      </c>
      <c r="V19" s="4">
        <v>5</v>
      </c>
      <c r="X19" s="2">
        <v>0</v>
      </c>
      <c r="Y19" s="2">
        <v>0</v>
      </c>
      <c r="Z19" s="2">
        <v>0</v>
      </c>
      <c r="AA19" s="2">
        <v>0</v>
      </c>
    </row>
    <row r="20" spans="1:27" x14ac:dyDescent="0.25">
      <c r="A20"/>
      <c r="B20" s="3">
        <v>1.0585786437626901</v>
      </c>
      <c r="C20" s="2">
        <v>0</v>
      </c>
      <c r="D20" s="2">
        <v>0</v>
      </c>
      <c r="E20" s="2">
        <v>0</v>
      </c>
      <c r="F20" s="2">
        <v>0</v>
      </c>
      <c r="G20" s="4">
        <v>2.2857142857142798</v>
      </c>
      <c r="J20" s="3">
        <v>1.1999404519100899E-2</v>
      </c>
      <c r="K20" s="2">
        <v>0</v>
      </c>
      <c r="L20" s="2">
        <v>0</v>
      </c>
      <c r="M20" s="2">
        <v>0</v>
      </c>
      <c r="N20" s="2">
        <v>0</v>
      </c>
      <c r="O20" s="4">
        <v>5</v>
      </c>
      <c r="R20">
        <v>19</v>
      </c>
      <c r="S20" s="3">
        <v>1.19999999999999</v>
      </c>
      <c r="T20" s="3">
        <v>0</v>
      </c>
      <c r="U20" s="4">
        <v>3.5714285714285698</v>
      </c>
      <c r="V20" s="4">
        <v>5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/>
      <c r="B21" s="3">
        <v>1.19999999999999</v>
      </c>
      <c r="C21" s="2">
        <v>0</v>
      </c>
      <c r="D21" s="2">
        <v>0</v>
      </c>
      <c r="E21" s="2">
        <v>0</v>
      </c>
      <c r="F21" s="2">
        <v>0</v>
      </c>
      <c r="G21" s="4">
        <v>3.5714285714285698</v>
      </c>
      <c r="J21" s="3">
        <v>0</v>
      </c>
      <c r="K21" s="2">
        <v>0</v>
      </c>
      <c r="L21" s="2">
        <v>0</v>
      </c>
      <c r="M21" s="2">
        <v>0</v>
      </c>
      <c r="N21" s="2">
        <v>0</v>
      </c>
      <c r="O21" s="4">
        <v>5</v>
      </c>
      <c r="R21">
        <v>20</v>
      </c>
      <c r="S21" s="3">
        <v>2.9599999999999902</v>
      </c>
      <c r="T21" s="3">
        <v>0</v>
      </c>
      <c r="U21" s="4">
        <v>4.8571428571428497</v>
      </c>
      <c r="V21" s="4">
        <v>5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5">
      <c r="A22"/>
      <c r="B22" s="3">
        <v>2.9599999999999902</v>
      </c>
      <c r="C22" s="2">
        <v>0</v>
      </c>
      <c r="D22" s="2">
        <v>0</v>
      </c>
      <c r="E22" s="2">
        <v>0</v>
      </c>
      <c r="F22" s="2">
        <v>0</v>
      </c>
      <c r="G22" s="4">
        <v>4.8571428571428497</v>
      </c>
      <c r="J22" s="3">
        <v>0</v>
      </c>
      <c r="K22" s="2">
        <v>0</v>
      </c>
      <c r="L22" s="2">
        <v>0</v>
      </c>
      <c r="M22" s="2">
        <v>0</v>
      </c>
      <c r="N22" s="2">
        <v>0</v>
      </c>
      <c r="O22" s="4">
        <v>5</v>
      </c>
      <c r="R22">
        <v>21</v>
      </c>
      <c r="S22" s="3">
        <v>4.71999999999999</v>
      </c>
      <c r="T22" s="3">
        <v>0</v>
      </c>
      <c r="U22" s="4">
        <v>6.1428571428571397</v>
      </c>
      <c r="V22" s="4">
        <v>5</v>
      </c>
      <c r="X22" s="2">
        <v>0</v>
      </c>
      <c r="Y22" s="2">
        <v>0</v>
      </c>
      <c r="Z22" s="2">
        <v>0</v>
      </c>
      <c r="AA22" s="2">
        <v>0</v>
      </c>
    </row>
    <row r="23" spans="1:27" x14ac:dyDescent="0.25">
      <c r="A23"/>
      <c r="B23" s="3">
        <v>4.71999999999999</v>
      </c>
      <c r="C23" s="2">
        <v>0</v>
      </c>
      <c r="D23" s="2">
        <v>0</v>
      </c>
      <c r="E23" s="2">
        <v>0</v>
      </c>
      <c r="F23" s="2">
        <v>0</v>
      </c>
      <c r="G23" s="4">
        <v>6.1428571428571397</v>
      </c>
      <c r="J23" s="3">
        <v>0</v>
      </c>
      <c r="K23" s="2">
        <v>0</v>
      </c>
      <c r="L23" s="2">
        <v>0</v>
      </c>
      <c r="M23" s="2">
        <v>0</v>
      </c>
      <c r="N23" s="2">
        <v>0</v>
      </c>
      <c r="O23" s="4">
        <v>5</v>
      </c>
      <c r="R23">
        <v>22</v>
      </c>
      <c r="S23" s="3">
        <v>6.4799999999999898</v>
      </c>
      <c r="T23" s="3">
        <v>0</v>
      </c>
      <c r="U23" s="4">
        <v>7.4285714285714199</v>
      </c>
      <c r="V23" s="4">
        <v>5</v>
      </c>
      <c r="X23" s="2">
        <v>0</v>
      </c>
      <c r="Y23" s="2">
        <v>0</v>
      </c>
      <c r="Z23" s="2">
        <v>0</v>
      </c>
      <c r="AA23" s="2">
        <v>0</v>
      </c>
    </row>
    <row r="24" spans="1:27" x14ac:dyDescent="0.25">
      <c r="A24"/>
      <c r="B24" s="3">
        <v>6.4799999999999898</v>
      </c>
      <c r="C24" s="2">
        <v>0</v>
      </c>
      <c r="D24" s="2">
        <v>0</v>
      </c>
      <c r="E24" s="2">
        <v>0</v>
      </c>
      <c r="F24" s="2">
        <v>0</v>
      </c>
      <c r="G24" s="4">
        <v>7.4285714285714199</v>
      </c>
      <c r="J24" s="3">
        <v>0</v>
      </c>
      <c r="K24" s="2">
        <v>0</v>
      </c>
      <c r="L24" s="2">
        <v>0</v>
      </c>
      <c r="M24" s="2">
        <v>0</v>
      </c>
      <c r="N24" s="2">
        <v>0</v>
      </c>
      <c r="O24" s="4">
        <v>5</v>
      </c>
      <c r="R24">
        <v>23</v>
      </c>
      <c r="S24" s="3">
        <v>8.24</v>
      </c>
      <c r="T24" s="3">
        <v>0</v>
      </c>
      <c r="U24" s="4">
        <v>8.71428571428571</v>
      </c>
      <c r="V24" s="4">
        <v>5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/>
      <c r="B25" s="3">
        <v>8.24</v>
      </c>
      <c r="C25" s="2">
        <v>0</v>
      </c>
      <c r="D25" s="2">
        <v>0</v>
      </c>
      <c r="E25" s="2">
        <v>0</v>
      </c>
      <c r="F25" s="2">
        <v>0</v>
      </c>
      <c r="G25" s="4">
        <v>8.71428571428571</v>
      </c>
      <c r="J25" s="3">
        <v>0</v>
      </c>
      <c r="K25" s="2">
        <v>0</v>
      </c>
      <c r="L25" s="2">
        <v>0</v>
      </c>
      <c r="M25" s="2">
        <v>0</v>
      </c>
      <c r="N25" s="2">
        <v>0</v>
      </c>
      <c r="O25" s="4">
        <v>5</v>
      </c>
      <c r="R25">
        <v>24</v>
      </c>
      <c r="S25" s="3">
        <v>10</v>
      </c>
      <c r="T25" s="3">
        <v>0</v>
      </c>
      <c r="U25" s="4">
        <v>10</v>
      </c>
      <c r="V25" s="4">
        <v>5</v>
      </c>
      <c r="X25" s="2">
        <v>10</v>
      </c>
      <c r="Y25" s="2">
        <v>0</v>
      </c>
      <c r="Z25" s="2">
        <v>10</v>
      </c>
      <c r="AA25" s="2">
        <v>5</v>
      </c>
    </row>
    <row r="26" spans="1:27" x14ac:dyDescent="0.25">
      <c r="A26" t="s">
        <v>15</v>
      </c>
      <c r="B26" s="3">
        <v>10</v>
      </c>
      <c r="C26" s="6">
        <v>10</v>
      </c>
      <c r="D26" s="6">
        <v>10</v>
      </c>
      <c r="E26" s="6">
        <v>10</v>
      </c>
      <c r="F26" s="6">
        <v>10</v>
      </c>
      <c r="G26" s="4">
        <v>10</v>
      </c>
      <c r="I26" t="s">
        <v>15</v>
      </c>
      <c r="J26" s="3">
        <v>0</v>
      </c>
      <c r="K26" s="6">
        <v>0.58455922557874695</v>
      </c>
      <c r="L26" s="6">
        <v>1.3276796444082599</v>
      </c>
      <c r="M26" s="6">
        <v>2.2723708454317801</v>
      </c>
      <c r="N26" s="6">
        <v>3.4733087320490301</v>
      </c>
      <c r="O26" s="4">
        <v>5</v>
      </c>
      <c r="S26" s="6">
        <v>10</v>
      </c>
      <c r="T26" s="6">
        <v>0.58455922557874695</v>
      </c>
      <c r="U26" s="5">
        <v>10</v>
      </c>
      <c r="V26" s="5">
        <v>-0.58455922557874695</v>
      </c>
    </row>
    <row r="27" spans="1:27" x14ac:dyDescent="0.25">
      <c r="S27" s="6">
        <v>10</v>
      </c>
      <c r="T27" s="6">
        <v>1.3276796444082599</v>
      </c>
      <c r="U27" s="5">
        <v>10</v>
      </c>
      <c r="V27" s="5">
        <v>-1.3276796444082599</v>
      </c>
    </row>
    <row r="28" spans="1:27" x14ac:dyDescent="0.25">
      <c r="S28" s="6">
        <v>10</v>
      </c>
      <c r="T28" s="6">
        <v>2.2723708454317801</v>
      </c>
      <c r="U28" s="5">
        <v>10</v>
      </c>
      <c r="V28" s="5">
        <v>-2.2723708454317801</v>
      </c>
    </row>
    <row r="29" spans="1:27" x14ac:dyDescent="0.25">
      <c r="S29" s="6">
        <v>10</v>
      </c>
      <c r="T29" s="6">
        <v>3.4733087320490301</v>
      </c>
      <c r="U29" s="5">
        <v>10</v>
      </c>
      <c r="V29" s="5">
        <v>-3.4733087320490301</v>
      </c>
    </row>
    <row r="30" spans="1:27" x14ac:dyDescent="0.25">
      <c r="P30" s="14"/>
      <c r="Q30" s="14"/>
    </row>
    <row r="31" spans="1:27" x14ac:dyDescent="0.25">
      <c r="F31">
        <v>1</v>
      </c>
      <c r="G31" s="3">
        <v>10</v>
      </c>
      <c r="H31" s="3">
        <v>0</v>
      </c>
      <c r="I31" s="7"/>
      <c r="J31" s="7"/>
      <c r="M31">
        <v>1</v>
      </c>
      <c r="N31" s="3">
        <v>10</v>
      </c>
      <c r="O31" s="3">
        <v>0</v>
      </c>
      <c r="P31" s="15"/>
      <c r="Q31" s="15"/>
      <c r="U31" s="2">
        <v>10</v>
      </c>
      <c r="V31" s="2">
        <v>0</v>
      </c>
      <c r="W31" s="2">
        <v>10</v>
      </c>
      <c r="X31" s="2">
        <v>-5</v>
      </c>
    </row>
    <row r="32" spans="1:27" x14ac:dyDescent="0.25">
      <c r="F32">
        <v>2</v>
      </c>
      <c r="G32" s="3">
        <v>8.24</v>
      </c>
      <c r="H32" s="3">
        <v>0</v>
      </c>
      <c r="I32" s="7"/>
      <c r="J32" s="7"/>
      <c r="M32">
        <v>2</v>
      </c>
      <c r="N32" s="3">
        <v>8.24</v>
      </c>
      <c r="O32" s="3">
        <v>0</v>
      </c>
      <c r="P32" s="15"/>
      <c r="Q32" s="15"/>
      <c r="U32" s="2">
        <v>0</v>
      </c>
      <c r="V32" s="2">
        <v>0</v>
      </c>
      <c r="W32" s="2">
        <v>0</v>
      </c>
      <c r="X32" s="2">
        <v>0</v>
      </c>
    </row>
    <row r="33" spans="6:24" x14ac:dyDescent="0.25">
      <c r="F33">
        <v>3</v>
      </c>
      <c r="G33" s="3">
        <v>6.4799999999999898</v>
      </c>
      <c r="H33" s="3">
        <v>0</v>
      </c>
      <c r="I33" s="7"/>
      <c r="J33" s="7"/>
      <c r="M33">
        <v>3</v>
      </c>
      <c r="N33" s="3">
        <v>6.4799999999999898</v>
      </c>
      <c r="O33" s="3">
        <v>0</v>
      </c>
      <c r="P33" s="15"/>
      <c r="Q33" s="15"/>
      <c r="U33" s="2">
        <v>0</v>
      </c>
      <c r="V33" s="2">
        <v>0</v>
      </c>
      <c r="W33" s="2">
        <v>0</v>
      </c>
      <c r="X33" s="2">
        <v>0</v>
      </c>
    </row>
    <row r="34" spans="6:24" x14ac:dyDescent="0.25">
      <c r="F34">
        <v>4</v>
      </c>
      <c r="G34" s="3">
        <v>4.71999999999999</v>
      </c>
      <c r="H34" s="3">
        <v>0</v>
      </c>
      <c r="I34" s="7"/>
      <c r="J34" s="7"/>
      <c r="M34">
        <v>4</v>
      </c>
      <c r="N34" s="3">
        <v>4.71999999999999</v>
      </c>
      <c r="O34" s="3">
        <v>0</v>
      </c>
      <c r="P34" s="15"/>
      <c r="Q34" s="15"/>
      <c r="U34" s="2">
        <v>0</v>
      </c>
      <c r="V34" s="2">
        <v>0</v>
      </c>
      <c r="W34" s="2">
        <v>0</v>
      </c>
      <c r="X34" s="2">
        <v>0</v>
      </c>
    </row>
    <row r="35" spans="6:24" x14ac:dyDescent="0.25">
      <c r="F35">
        <v>5</v>
      </c>
      <c r="G35" s="3">
        <v>2.9599999999999902</v>
      </c>
      <c r="H35" s="3">
        <v>0</v>
      </c>
      <c r="I35" s="7"/>
      <c r="J35" s="7"/>
      <c r="M35">
        <v>5</v>
      </c>
      <c r="N35" s="3">
        <v>2.9599999999999902</v>
      </c>
      <c r="O35" s="3">
        <v>0</v>
      </c>
      <c r="P35" s="15"/>
      <c r="Q35" s="15"/>
      <c r="U35" s="2">
        <v>0</v>
      </c>
      <c r="V35" s="2">
        <v>0</v>
      </c>
      <c r="W35" s="2">
        <v>0</v>
      </c>
      <c r="X35" s="2">
        <v>0</v>
      </c>
    </row>
    <row r="36" spans="6:24" x14ac:dyDescent="0.25">
      <c r="F36">
        <v>6</v>
      </c>
      <c r="G36" s="3">
        <v>1.19999999999999</v>
      </c>
      <c r="H36" s="3">
        <v>0</v>
      </c>
      <c r="I36" s="7"/>
      <c r="J36" s="8"/>
      <c r="M36">
        <v>6</v>
      </c>
      <c r="N36" s="3">
        <v>1.5</v>
      </c>
      <c r="O36" s="3">
        <v>0</v>
      </c>
      <c r="P36" s="15"/>
      <c r="Q36" s="8"/>
      <c r="U36" s="2">
        <v>0</v>
      </c>
      <c r="V36" s="2">
        <v>0</v>
      </c>
      <c r="W36" s="2">
        <v>0</v>
      </c>
      <c r="X36" s="2">
        <v>0</v>
      </c>
    </row>
    <row r="37" spans="6:24" x14ac:dyDescent="0.25">
      <c r="F37">
        <v>7</v>
      </c>
      <c r="G37" s="3">
        <v>1.0585786437626901</v>
      </c>
      <c r="H37" s="3">
        <v>-1.1999404519100899E-2</v>
      </c>
      <c r="I37" s="8"/>
      <c r="J37" s="8"/>
      <c r="M37">
        <v>7</v>
      </c>
      <c r="N37" s="3">
        <v>1.4</v>
      </c>
      <c r="O37" s="3">
        <v>0</v>
      </c>
      <c r="P37" s="8"/>
      <c r="Q37" s="8"/>
      <c r="U37" s="2">
        <v>0</v>
      </c>
      <c r="V37" s="2">
        <v>0</v>
      </c>
      <c r="W37" s="2">
        <v>0</v>
      </c>
      <c r="X37" s="2">
        <v>0</v>
      </c>
    </row>
    <row r="38" spans="6:24" x14ac:dyDescent="0.25">
      <c r="F38">
        <v>8</v>
      </c>
      <c r="G38" s="3">
        <v>1</v>
      </c>
      <c r="H38" s="3">
        <v>0</v>
      </c>
      <c r="I38" s="9"/>
      <c r="J38" s="8"/>
      <c r="M38">
        <v>8</v>
      </c>
      <c r="N38" s="3">
        <v>1.3</v>
      </c>
      <c r="O38" s="3">
        <v>0</v>
      </c>
      <c r="P38" s="9"/>
      <c r="Q38" s="8"/>
      <c r="U38" s="2">
        <v>1.3</v>
      </c>
      <c r="V38" s="2">
        <v>0</v>
      </c>
      <c r="W38" s="2">
        <v>1.3</v>
      </c>
      <c r="X38" s="2">
        <v>-5</v>
      </c>
    </row>
    <row r="39" spans="6:24" x14ac:dyDescent="0.25">
      <c r="F39">
        <v>9</v>
      </c>
      <c r="G39" s="3">
        <v>0.61731656763491005</v>
      </c>
      <c r="H39" s="3">
        <v>-4.4003405065259502E-2</v>
      </c>
      <c r="I39" s="9"/>
      <c r="J39" s="9"/>
      <c r="M39">
        <v>9</v>
      </c>
      <c r="N39" s="3">
        <v>1.25</v>
      </c>
      <c r="O39" s="3">
        <v>-0.5</v>
      </c>
      <c r="P39" s="9"/>
      <c r="Q39" s="9"/>
      <c r="U39" s="2">
        <v>0</v>
      </c>
      <c r="V39" s="2">
        <v>0</v>
      </c>
      <c r="W39" s="2">
        <v>0</v>
      </c>
      <c r="X39" s="2">
        <v>0</v>
      </c>
    </row>
    <row r="40" spans="6:24" x14ac:dyDescent="0.25">
      <c r="F40">
        <v>10</v>
      </c>
      <c r="G40" s="3">
        <v>0.29289321881345198</v>
      </c>
      <c r="H40" s="3">
        <v>-5.9997022595504899E-2</v>
      </c>
      <c r="I40" s="9"/>
      <c r="J40" s="9"/>
      <c r="M40">
        <v>10</v>
      </c>
      <c r="N40" s="3">
        <v>1.2</v>
      </c>
      <c r="O40" s="3">
        <v>-1</v>
      </c>
      <c r="P40" s="9"/>
      <c r="Q40" s="9"/>
      <c r="U40" s="2">
        <v>0</v>
      </c>
      <c r="V40" s="2">
        <v>0</v>
      </c>
      <c r="W40" s="2">
        <v>0</v>
      </c>
      <c r="X40" s="2">
        <v>0</v>
      </c>
    </row>
    <row r="41" spans="6:24" x14ac:dyDescent="0.25">
      <c r="F41">
        <v>11</v>
      </c>
      <c r="G41" s="3">
        <v>7.6120467488713206E-2</v>
      </c>
      <c r="H41" s="3">
        <v>-4.2244787357936901E-2</v>
      </c>
      <c r="I41" s="9"/>
      <c r="J41" s="9"/>
      <c r="M41">
        <v>11</v>
      </c>
      <c r="N41" s="3">
        <v>1.1499999999999999</v>
      </c>
      <c r="O41" s="3">
        <v>-0.5</v>
      </c>
      <c r="P41" s="9"/>
      <c r="Q41" s="9"/>
      <c r="U41" s="2">
        <v>0</v>
      </c>
      <c r="V41" s="2">
        <v>0</v>
      </c>
      <c r="W41" s="2">
        <v>0</v>
      </c>
      <c r="X41" s="2">
        <v>0</v>
      </c>
    </row>
    <row r="42" spans="6:24" x14ac:dyDescent="0.25">
      <c r="F42">
        <v>12</v>
      </c>
      <c r="G42" s="3">
        <v>0</v>
      </c>
      <c r="H42" s="3">
        <v>0</v>
      </c>
      <c r="I42" s="9"/>
      <c r="J42" s="9"/>
      <c r="M42">
        <v>12</v>
      </c>
      <c r="N42" s="3">
        <v>1.1000000000000001</v>
      </c>
      <c r="O42" s="3">
        <v>0</v>
      </c>
      <c r="P42" s="9"/>
      <c r="Q42" s="13"/>
      <c r="U42" s="2">
        <v>1.1000000000000001</v>
      </c>
      <c r="V42" s="2">
        <v>0</v>
      </c>
      <c r="W42" s="2">
        <v>0</v>
      </c>
      <c r="X42" s="2">
        <v>0</v>
      </c>
    </row>
    <row r="43" spans="6:24" x14ac:dyDescent="0.25">
      <c r="F43">
        <v>13</v>
      </c>
      <c r="G43" s="3">
        <v>0</v>
      </c>
      <c r="H43" s="3">
        <v>0</v>
      </c>
      <c r="I43" s="10"/>
      <c r="J43" s="10"/>
      <c r="M43">
        <v>13</v>
      </c>
      <c r="N43" s="3">
        <v>1.05</v>
      </c>
      <c r="O43" s="3">
        <v>0</v>
      </c>
      <c r="P43" s="13"/>
      <c r="Q43" s="13"/>
      <c r="U43" s="2">
        <v>0</v>
      </c>
      <c r="V43" s="2">
        <v>0</v>
      </c>
      <c r="W43" s="2">
        <v>0</v>
      </c>
      <c r="X43" s="2">
        <v>0</v>
      </c>
    </row>
    <row r="44" spans="6:24" x14ac:dyDescent="0.25">
      <c r="F44">
        <v>14</v>
      </c>
      <c r="G44" s="3">
        <v>7.6120467488713206E-2</v>
      </c>
      <c r="H44" s="3">
        <v>4.2244787357936901E-2</v>
      </c>
      <c r="I44" s="10"/>
      <c r="J44" s="10"/>
      <c r="M44">
        <v>14</v>
      </c>
      <c r="N44" s="3">
        <v>1</v>
      </c>
      <c r="O44" s="3">
        <v>0</v>
      </c>
      <c r="P44" s="10"/>
      <c r="Q44" s="13"/>
      <c r="U44" s="2">
        <v>1</v>
      </c>
      <c r="V44" s="2">
        <v>0</v>
      </c>
      <c r="W44" s="2">
        <v>0</v>
      </c>
      <c r="X44" s="2">
        <v>0</v>
      </c>
    </row>
    <row r="45" spans="6:24" x14ac:dyDescent="0.25">
      <c r="F45">
        <v>15</v>
      </c>
      <c r="G45" s="3">
        <v>0.29289321881345198</v>
      </c>
      <c r="H45" s="3">
        <v>5.9997022595504899E-2</v>
      </c>
      <c r="I45" s="10"/>
      <c r="J45" s="10"/>
      <c r="M45">
        <v>15</v>
      </c>
      <c r="N45" s="3">
        <v>0.75</v>
      </c>
      <c r="O45" s="3">
        <v>-0.5</v>
      </c>
      <c r="P45" s="10"/>
      <c r="Q45" s="10"/>
      <c r="U45" s="2">
        <v>0</v>
      </c>
      <c r="V45" s="2">
        <v>0</v>
      </c>
      <c r="W45" s="2">
        <v>0</v>
      </c>
      <c r="X45" s="2">
        <v>0</v>
      </c>
    </row>
    <row r="46" spans="6:24" x14ac:dyDescent="0.25">
      <c r="F46">
        <v>16</v>
      </c>
      <c r="G46" s="3">
        <v>0.61731656763491005</v>
      </c>
      <c r="H46" s="3">
        <v>4.4003405065259502E-2</v>
      </c>
      <c r="I46" s="10"/>
      <c r="J46" s="10"/>
      <c r="M46">
        <v>16</v>
      </c>
      <c r="N46" s="3">
        <v>0.5</v>
      </c>
      <c r="O46" s="3">
        <v>-1</v>
      </c>
      <c r="P46" s="10"/>
      <c r="Q46" s="10"/>
      <c r="U46" s="2">
        <v>0</v>
      </c>
      <c r="V46" s="2">
        <v>0</v>
      </c>
      <c r="W46" s="2">
        <v>0</v>
      </c>
      <c r="X46" s="2">
        <v>0</v>
      </c>
    </row>
    <row r="47" spans="6:24" x14ac:dyDescent="0.25">
      <c r="F47">
        <v>17</v>
      </c>
      <c r="G47" s="3">
        <v>1</v>
      </c>
      <c r="H47" s="3">
        <v>0</v>
      </c>
      <c r="I47" s="10"/>
      <c r="J47" s="11"/>
      <c r="M47">
        <v>17</v>
      </c>
      <c r="N47" s="3">
        <v>0.25</v>
      </c>
      <c r="O47" s="3">
        <v>-0.5</v>
      </c>
      <c r="P47" s="10"/>
      <c r="Q47" s="10"/>
      <c r="U47" s="2">
        <v>0</v>
      </c>
      <c r="V47" s="2">
        <v>0</v>
      </c>
      <c r="W47" s="2">
        <v>0</v>
      </c>
      <c r="X47" s="2">
        <v>0</v>
      </c>
    </row>
    <row r="48" spans="6:24" x14ac:dyDescent="0.25">
      <c r="F48">
        <v>18</v>
      </c>
      <c r="G48" s="3">
        <v>1.0585786437626901</v>
      </c>
      <c r="H48" s="3">
        <v>1.1999404519100899E-2</v>
      </c>
      <c r="I48" s="11"/>
      <c r="J48" s="11"/>
      <c r="M48">
        <v>18</v>
      </c>
      <c r="N48" s="3">
        <v>0</v>
      </c>
      <c r="O48" s="3">
        <v>0</v>
      </c>
      <c r="P48" s="10"/>
      <c r="Q48" s="10"/>
      <c r="U48" s="2">
        <v>0</v>
      </c>
      <c r="V48" s="2">
        <v>0</v>
      </c>
      <c r="W48" s="2">
        <v>0</v>
      </c>
      <c r="X48" s="2">
        <v>0</v>
      </c>
    </row>
    <row r="49" spans="6:24" x14ac:dyDescent="0.25">
      <c r="F49">
        <v>19</v>
      </c>
      <c r="G49" s="3">
        <v>1.19999999999999</v>
      </c>
      <c r="H49" s="3">
        <v>0</v>
      </c>
      <c r="I49" s="12"/>
      <c r="J49" s="11"/>
      <c r="M49">
        <v>19</v>
      </c>
      <c r="N49" s="3"/>
      <c r="O49" s="3"/>
      <c r="P49" s="14"/>
      <c r="Q49" s="14"/>
      <c r="U49" s="2">
        <v>0</v>
      </c>
      <c r="V49" s="2">
        <v>0</v>
      </c>
      <c r="W49" s="2">
        <v>0</v>
      </c>
      <c r="X49" s="2">
        <v>0</v>
      </c>
    </row>
    <row r="50" spans="6:24" x14ac:dyDescent="0.25">
      <c r="F50">
        <v>20</v>
      </c>
      <c r="G50" s="3">
        <v>2.9599999999999902</v>
      </c>
      <c r="H50" s="3">
        <v>0</v>
      </c>
      <c r="I50" s="12"/>
      <c r="J50" s="12"/>
      <c r="M50">
        <v>20</v>
      </c>
      <c r="N50" s="3"/>
      <c r="O50" s="3"/>
      <c r="U50" s="2">
        <v>0</v>
      </c>
      <c r="V50" s="2">
        <v>0</v>
      </c>
      <c r="W50" s="2">
        <v>0</v>
      </c>
      <c r="X50" s="2">
        <v>0</v>
      </c>
    </row>
    <row r="51" spans="6:24" x14ac:dyDescent="0.25">
      <c r="F51">
        <v>21</v>
      </c>
      <c r="G51" s="3">
        <v>4.71999999999999</v>
      </c>
      <c r="H51" s="3">
        <v>0</v>
      </c>
      <c r="I51" s="12"/>
      <c r="J51" s="12"/>
      <c r="M51">
        <v>21</v>
      </c>
      <c r="N51" s="3"/>
      <c r="O51" s="3"/>
      <c r="U51" s="2">
        <v>0</v>
      </c>
      <c r="V51" s="2">
        <v>0</v>
      </c>
      <c r="W51" s="2">
        <v>0</v>
      </c>
      <c r="X51" s="2">
        <v>0</v>
      </c>
    </row>
    <row r="52" spans="6:24" x14ac:dyDescent="0.25">
      <c r="F52">
        <v>22</v>
      </c>
      <c r="G52" s="3">
        <v>6.4799999999999898</v>
      </c>
      <c r="H52" s="3">
        <v>0</v>
      </c>
      <c r="I52" s="12"/>
      <c r="J52" s="12"/>
      <c r="M52">
        <v>22</v>
      </c>
      <c r="N52" s="3"/>
      <c r="O52" s="3"/>
      <c r="U52" s="2">
        <v>0</v>
      </c>
      <c r="V52" s="2">
        <v>0</v>
      </c>
      <c r="W52" s="2">
        <v>0</v>
      </c>
      <c r="X52" s="2">
        <v>0</v>
      </c>
    </row>
    <row r="53" spans="6:24" x14ac:dyDescent="0.25">
      <c r="F53">
        <v>23</v>
      </c>
      <c r="G53" s="3">
        <v>8.24</v>
      </c>
      <c r="H53" s="3">
        <v>0</v>
      </c>
      <c r="I53" s="12"/>
      <c r="J53" s="12"/>
      <c r="M53">
        <v>23</v>
      </c>
      <c r="N53" s="3"/>
      <c r="O53" s="3"/>
      <c r="U53" s="2">
        <v>0</v>
      </c>
      <c r="V53" s="2">
        <v>0</v>
      </c>
      <c r="W53" s="2">
        <v>0</v>
      </c>
      <c r="X53" s="2">
        <v>0</v>
      </c>
    </row>
    <row r="54" spans="6:24" x14ac:dyDescent="0.25">
      <c r="F54">
        <v>24</v>
      </c>
      <c r="G54" s="3">
        <v>10</v>
      </c>
      <c r="H54" s="3">
        <v>0</v>
      </c>
      <c r="I54" s="12"/>
      <c r="J54" s="12"/>
      <c r="M54">
        <v>24</v>
      </c>
      <c r="N54" s="3"/>
      <c r="O54" s="3"/>
      <c r="U54" s="2">
        <v>0</v>
      </c>
      <c r="V54" s="2">
        <v>0</v>
      </c>
      <c r="W54" s="2">
        <v>0</v>
      </c>
      <c r="X54" s="2">
        <v>0</v>
      </c>
    </row>
    <row r="55" spans="6:24" x14ac:dyDescent="0.25">
      <c r="M55">
        <v>25</v>
      </c>
      <c r="N55" s="3"/>
      <c r="O55" s="3"/>
      <c r="U55" s="2">
        <v>0</v>
      </c>
      <c r="V55" s="2">
        <v>0</v>
      </c>
      <c r="W55" s="2">
        <v>0</v>
      </c>
      <c r="X55" s="2">
        <v>0</v>
      </c>
    </row>
    <row r="56" spans="6:24" x14ac:dyDescent="0.25">
      <c r="M56">
        <v>26</v>
      </c>
      <c r="N56" s="3"/>
      <c r="O56" s="3"/>
      <c r="U56" s="2">
        <v>0</v>
      </c>
      <c r="V56" s="2">
        <v>0</v>
      </c>
      <c r="W56" s="2">
        <v>0</v>
      </c>
      <c r="X56" s="2">
        <v>0</v>
      </c>
    </row>
    <row r="57" spans="6:24" x14ac:dyDescent="0.25">
      <c r="M57">
        <v>27</v>
      </c>
      <c r="N57" s="3"/>
      <c r="O57" s="3"/>
      <c r="U57" s="2">
        <v>0</v>
      </c>
      <c r="V57" s="2">
        <v>0</v>
      </c>
      <c r="W57" s="2">
        <v>0</v>
      </c>
      <c r="X57" s="2">
        <v>0</v>
      </c>
    </row>
    <row r="58" spans="6:24" x14ac:dyDescent="0.25">
      <c r="M58">
        <v>28</v>
      </c>
      <c r="N58" s="3"/>
      <c r="O58" s="3"/>
      <c r="U58" s="2">
        <v>0</v>
      </c>
      <c r="V58" s="2">
        <v>0</v>
      </c>
      <c r="W58" s="2">
        <v>0</v>
      </c>
      <c r="X58" s="2">
        <v>0</v>
      </c>
    </row>
    <row r="59" spans="6:24" x14ac:dyDescent="0.25">
      <c r="M59">
        <v>29</v>
      </c>
      <c r="N59" s="3"/>
      <c r="O59" s="3"/>
      <c r="U59" s="2">
        <v>0</v>
      </c>
      <c r="V59" s="2">
        <v>0</v>
      </c>
      <c r="W59" s="2">
        <v>1.3</v>
      </c>
      <c r="X59" s="2">
        <v>5</v>
      </c>
    </row>
    <row r="60" spans="6:24" x14ac:dyDescent="0.25">
      <c r="M60">
        <v>30</v>
      </c>
      <c r="N60" s="3"/>
      <c r="O60" s="3"/>
      <c r="U60" s="2">
        <v>0</v>
      </c>
      <c r="V60" s="2">
        <v>0</v>
      </c>
      <c r="W60" s="2">
        <v>0</v>
      </c>
      <c r="X60" s="2">
        <v>0</v>
      </c>
    </row>
    <row r="61" spans="6:24" x14ac:dyDescent="0.25">
      <c r="M61">
        <v>31</v>
      </c>
      <c r="N61" s="3"/>
      <c r="O61" s="3"/>
      <c r="U61" s="2">
        <v>0</v>
      </c>
      <c r="V61" s="2">
        <v>0</v>
      </c>
      <c r="W61" s="2">
        <v>0</v>
      </c>
      <c r="X61" s="2">
        <v>0</v>
      </c>
    </row>
    <row r="62" spans="6:24" x14ac:dyDescent="0.25">
      <c r="M62">
        <v>32</v>
      </c>
      <c r="N62" s="3"/>
      <c r="O62" s="3"/>
      <c r="U62" s="2">
        <v>0</v>
      </c>
      <c r="V62" s="2">
        <v>0</v>
      </c>
      <c r="W62" s="2">
        <v>0</v>
      </c>
      <c r="X62" s="2">
        <v>0</v>
      </c>
    </row>
    <row r="63" spans="6:24" x14ac:dyDescent="0.25">
      <c r="U63" s="2">
        <v>0</v>
      </c>
      <c r="V63" s="2">
        <v>0</v>
      </c>
      <c r="W63" s="2">
        <v>0</v>
      </c>
      <c r="X63" s="2">
        <v>0</v>
      </c>
    </row>
    <row r="64" spans="6:24" x14ac:dyDescent="0.25">
      <c r="U64" s="2">
        <v>0</v>
      </c>
      <c r="V64" s="2">
        <v>0</v>
      </c>
      <c r="W64" s="2">
        <v>0</v>
      </c>
      <c r="X64" s="2">
        <v>0</v>
      </c>
    </row>
    <row r="65" spans="21:24" x14ac:dyDescent="0.25">
      <c r="U65" s="2">
        <v>0</v>
      </c>
      <c r="V65" s="2">
        <v>0</v>
      </c>
      <c r="W65" s="2">
        <v>0</v>
      </c>
      <c r="X65" s="2">
        <v>0</v>
      </c>
    </row>
    <row r="66" spans="21:24" x14ac:dyDescent="0.25">
      <c r="U66" s="2">
        <v>10</v>
      </c>
      <c r="V66" s="2">
        <v>0</v>
      </c>
      <c r="W66" s="2">
        <v>10</v>
      </c>
      <c r="X66" s="2">
        <v>5</v>
      </c>
    </row>
    <row r="67" spans="21:24" x14ac:dyDescent="0.25">
      <c r="U67" s="2"/>
      <c r="V67" s="2"/>
      <c r="W67" s="2"/>
      <c r="X67" s="2"/>
    </row>
    <row r="68" spans="21:24" x14ac:dyDescent="0.25">
      <c r="U68" s="2"/>
      <c r="V68" s="2"/>
      <c r="W68" s="2"/>
      <c r="X68" s="2"/>
    </row>
  </sheetData>
  <sortState xmlns:xlrd2="http://schemas.microsoft.com/office/spreadsheetml/2017/richdata2" ref="N47:O62">
    <sortCondition ref="N47:N6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A6C0-EF7A-442B-AC24-E8C039363F4D}">
  <dimension ref="A1:AO39"/>
  <sheetViews>
    <sheetView topLeftCell="P13" workbookViewId="0">
      <selection activeCell="W11" sqref="W11:Z32"/>
    </sheetView>
  </sheetViews>
  <sheetFormatPr defaultColWidth="4.7109375" defaultRowHeight="15" x14ac:dyDescent="0.25"/>
  <cols>
    <col min="25" max="25" width="6.5703125" customWidth="1"/>
    <col min="26" max="26" width="6.7109375" customWidth="1"/>
    <col min="29" max="29" width="5.42578125" customWidth="1"/>
    <col min="30" max="30" width="6.7109375" customWidth="1"/>
    <col min="31" max="31" width="6.42578125" customWidth="1"/>
    <col min="32" max="32" width="8.7109375" customWidth="1"/>
  </cols>
  <sheetData>
    <row r="1" spans="1:41" x14ac:dyDescent="0.25">
      <c r="A1" s="2">
        <v>10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I1" s="2">
        <v>0</v>
      </c>
      <c r="J1" s="2">
        <v>-0.58455922557874695</v>
      </c>
      <c r="K1" s="2">
        <v>-1.3276796444082599</v>
      </c>
      <c r="L1" s="2">
        <v>-2.2723708454317801</v>
      </c>
      <c r="M1" s="2">
        <v>-3.4733087320490301</v>
      </c>
      <c r="N1" s="2">
        <v>-5</v>
      </c>
      <c r="S1" t="s">
        <v>16</v>
      </c>
      <c r="W1" t="s">
        <v>17</v>
      </c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2">
        <v>8.3000000000000007</v>
      </c>
      <c r="B2" s="2">
        <v>0</v>
      </c>
      <c r="C2" s="2">
        <v>0</v>
      </c>
      <c r="D2" s="2">
        <v>0</v>
      </c>
      <c r="E2" s="2">
        <v>0</v>
      </c>
      <c r="F2" s="2">
        <v>8.71428571428571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-5</v>
      </c>
      <c r="O2" s="2"/>
      <c r="W2" t="s">
        <v>18</v>
      </c>
      <c r="Y2" t="s">
        <v>19</v>
      </c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A3" s="2">
        <v>6.5999999999999899</v>
      </c>
      <c r="B3" s="2">
        <v>0</v>
      </c>
      <c r="C3" s="2">
        <v>0</v>
      </c>
      <c r="D3" s="2">
        <v>0</v>
      </c>
      <c r="E3" s="2">
        <v>0</v>
      </c>
      <c r="F3" s="2">
        <v>7.4285714285714199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-5</v>
      </c>
      <c r="O3" s="2"/>
      <c r="T3" t="s">
        <v>10</v>
      </c>
      <c r="U3" t="s">
        <v>11</v>
      </c>
      <c r="W3" t="s">
        <v>10</v>
      </c>
      <c r="X3" t="s">
        <v>11</v>
      </c>
      <c r="Y3" t="s">
        <v>10</v>
      </c>
      <c r="Z3" t="s">
        <v>11</v>
      </c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2">
        <v>4.9000000000000004</v>
      </c>
      <c r="B4" s="2">
        <v>0</v>
      </c>
      <c r="C4" s="2">
        <v>0</v>
      </c>
      <c r="D4" s="2">
        <v>0</v>
      </c>
      <c r="E4" s="2">
        <v>0</v>
      </c>
      <c r="F4" s="2">
        <v>6.1428571428571397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-5</v>
      </c>
      <c r="O4" s="2"/>
      <c r="S4">
        <v>1</v>
      </c>
      <c r="T4" s="3">
        <v>10</v>
      </c>
      <c r="U4" s="3">
        <v>0</v>
      </c>
      <c r="W4" s="2">
        <v>10</v>
      </c>
      <c r="X4" s="2">
        <v>0</v>
      </c>
      <c r="Y4" s="2">
        <v>10</v>
      </c>
      <c r="Z4" s="2">
        <v>-5</v>
      </c>
      <c r="AB4" s="2">
        <v>10</v>
      </c>
      <c r="AC4" s="2">
        <v>0</v>
      </c>
      <c r="AD4" s="2">
        <v>10</v>
      </c>
      <c r="AE4" s="2">
        <v>-5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A5" s="2">
        <v>3.19999999999999</v>
      </c>
      <c r="B5" s="2">
        <v>0</v>
      </c>
      <c r="C5" s="2">
        <v>0</v>
      </c>
      <c r="D5" s="2">
        <v>0</v>
      </c>
      <c r="E5" s="2">
        <v>0</v>
      </c>
      <c r="F5" s="2">
        <v>4.8571428571428497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-5</v>
      </c>
      <c r="O5" s="2"/>
      <c r="S5">
        <v>2</v>
      </c>
      <c r="T5" s="3">
        <v>8.24</v>
      </c>
      <c r="U5" s="3">
        <v>0</v>
      </c>
      <c r="W5" s="2">
        <v>8.3000000000000007</v>
      </c>
      <c r="X5" s="2">
        <v>0</v>
      </c>
      <c r="Y5" s="2">
        <v>8.71428571428571</v>
      </c>
      <c r="Z5" s="2">
        <v>-5</v>
      </c>
      <c r="AB5" s="2">
        <v>8.3000000000000007</v>
      </c>
      <c r="AC5" s="2">
        <v>0</v>
      </c>
      <c r="AD5" s="2">
        <v>8.71428571428571</v>
      </c>
      <c r="AE5" s="2">
        <v>-5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A6" s="2">
        <v>1.5</v>
      </c>
      <c r="B6" s="2">
        <v>0</v>
      </c>
      <c r="C6" s="2">
        <v>0</v>
      </c>
      <c r="D6" s="2">
        <v>0</v>
      </c>
      <c r="E6" s="2">
        <v>0</v>
      </c>
      <c r="F6" s="2">
        <v>3.5714285714285698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-5</v>
      </c>
      <c r="O6" s="2"/>
      <c r="S6">
        <v>3</v>
      </c>
      <c r="T6" s="3">
        <v>6.4799999999999898</v>
      </c>
      <c r="U6" s="3">
        <v>0</v>
      </c>
      <c r="W6" s="2">
        <v>6.5999999999999899</v>
      </c>
      <c r="X6" s="2">
        <v>0</v>
      </c>
      <c r="Y6" s="2">
        <v>7.4285714285714199</v>
      </c>
      <c r="Z6" s="2">
        <v>-5</v>
      </c>
      <c r="AB6" s="2">
        <v>6.5999999999999899</v>
      </c>
      <c r="AC6" s="2">
        <v>0</v>
      </c>
      <c r="AD6" s="2">
        <v>7.4285714285714199</v>
      </c>
      <c r="AE6" s="2">
        <v>-5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2">
        <v>1.3585786437626901</v>
      </c>
      <c r="B7" s="2">
        <v>0</v>
      </c>
      <c r="C7" s="2">
        <v>0</v>
      </c>
      <c r="D7" s="2">
        <v>0</v>
      </c>
      <c r="E7" s="2">
        <v>0</v>
      </c>
      <c r="F7" s="2">
        <v>2.2857142857142798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-5</v>
      </c>
      <c r="O7" s="2"/>
      <c r="S7">
        <v>4</v>
      </c>
      <c r="T7" s="3">
        <v>4.71999999999999</v>
      </c>
      <c r="U7" s="3">
        <v>0</v>
      </c>
      <c r="W7" s="2">
        <v>4.9000000000000004</v>
      </c>
      <c r="X7" s="2">
        <v>0</v>
      </c>
      <c r="Y7" s="2">
        <v>6.1428571428571397</v>
      </c>
      <c r="Z7" s="2">
        <v>-5</v>
      </c>
      <c r="AB7" s="2">
        <v>4.9000000000000004</v>
      </c>
      <c r="AC7" s="2">
        <v>0</v>
      </c>
      <c r="AD7" s="2">
        <v>6.1428571428571397</v>
      </c>
      <c r="AE7" s="2">
        <v>-5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2">
        <v>1.3</v>
      </c>
      <c r="B8" s="2">
        <v>0</v>
      </c>
      <c r="C8" s="2">
        <v>0</v>
      </c>
      <c r="D8" s="2">
        <v>0</v>
      </c>
      <c r="E8" s="2">
        <v>0</v>
      </c>
      <c r="F8" s="2">
        <v>1.3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-5</v>
      </c>
      <c r="O8" s="2"/>
      <c r="S8">
        <v>5</v>
      </c>
      <c r="T8" s="3">
        <v>2.9599999999999902</v>
      </c>
      <c r="U8" s="3">
        <v>0</v>
      </c>
      <c r="W8" s="2">
        <v>3.19999999999999</v>
      </c>
      <c r="X8" s="2">
        <v>0</v>
      </c>
      <c r="Y8" s="2">
        <v>4.8571428571428497</v>
      </c>
      <c r="Z8" s="2">
        <v>-5</v>
      </c>
      <c r="AB8" s="2">
        <v>3.19999999999999</v>
      </c>
      <c r="AC8" s="2">
        <v>0</v>
      </c>
      <c r="AD8" s="2">
        <v>4.8571428571428497</v>
      </c>
      <c r="AE8" s="2">
        <v>-5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2">
        <v>1.2234633135269799</v>
      </c>
      <c r="B9" s="2">
        <v>0</v>
      </c>
      <c r="C9" s="2">
        <v>0</v>
      </c>
      <c r="D9" s="2">
        <v>0</v>
      </c>
      <c r="E9" s="2">
        <v>0</v>
      </c>
      <c r="F9" s="2">
        <v>0.58842580863357397</v>
      </c>
      <c r="I9" s="2">
        <v>-8.8006810130518993E-3</v>
      </c>
      <c r="J9" s="2">
        <v>0</v>
      </c>
      <c r="K9" s="2">
        <v>0</v>
      </c>
      <c r="L9" s="2">
        <v>0</v>
      </c>
      <c r="M9" s="2">
        <v>0</v>
      </c>
      <c r="N9" s="2">
        <v>-4.9491072094046604</v>
      </c>
      <c r="O9" s="2"/>
      <c r="S9">
        <v>6</v>
      </c>
      <c r="T9" s="3">
        <v>1.5</v>
      </c>
      <c r="U9" s="3">
        <v>0</v>
      </c>
      <c r="W9" s="2">
        <v>1.5</v>
      </c>
      <c r="X9" s="2">
        <v>0</v>
      </c>
      <c r="Y9" s="2">
        <v>3.5714285714285698</v>
      </c>
      <c r="Z9" s="2">
        <v>-5</v>
      </c>
      <c r="AB9" s="2">
        <v>1.5</v>
      </c>
      <c r="AC9" s="2">
        <v>0</v>
      </c>
      <c r="AD9" s="2">
        <v>3.5714285714285698</v>
      </c>
      <c r="AE9" s="2">
        <v>-5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A10" s="2">
        <v>1.1585786437626899</v>
      </c>
      <c r="B10" s="2">
        <v>0</v>
      </c>
      <c r="C10" s="2">
        <v>0</v>
      </c>
      <c r="D10" s="2">
        <v>0</v>
      </c>
      <c r="E10" s="2">
        <v>0</v>
      </c>
      <c r="F10" s="2">
        <v>-0.10866278420714801</v>
      </c>
      <c r="I10" s="2">
        <v>-1.1999404519100899E-2</v>
      </c>
      <c r="J10" s="2">
        <v>0</v>
      </c>
      <c r="K10" s="2">
        <v>0</v>
      </c>
      <c r="L10" s="2">
        <v>0</v>
      </c>
      <c r="M10" s="2">
        <v>0</v>
      </c>
      <c r="N10" s="2">
        <v>-4.7974648680724803</v>
      </c>
      <c r="O10" s="2"/>
      <c r="S10">
        <v>7</v>
      </c>
      <c r="T10" s="3">
        <v>1.4</v>
      </c>
      <c r="U10" s="3">
        <v>0</v>
      </c>
      <c r="W10" s="2">
        <v>1.3585786437626901</v>
      </c>
      <c r="X10" s="2">
        <v>0</v>
      </c>
      <c r="Y10" s="2">
        <v>2.2857142857142798</v>
      </c>
      <c r="Z10" s="2">
        <v>-5</v>
      </c>
      <c r="AB10" s="2">
        <v>1.3585786437626901</v>
      </c>
      <c r="AC10" s="2">
        <v>0</v>
      </c>
      <c r="AD10" s="2">
        <v>2.2857142857142798</v>
      </c>
      <c r="AE10" s="2">
        <v>-5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2">
        <v>1.11522409349774</v>
      </c>
      <c r="B11" s="2">
        <v>0</v>
      </c>
      <c r="C11" s="2">
        <v>0</v>
      </c>
      <c r="D11" s="2">
        <v>0</v>
      </c>
      <c r="E11" s="2">
        <v>0</v>
      </c>
      <c r="F11" s="2">
        <v>-0.77707506500943102</v>
      </c>
      <c r="I11" s="2">
        <v>-8.4489574715873594E-3</v>
      </c>
      <c r="J11" s="2">
        <v>0</v>
      </c>
      <c r="K11" s="2">
        <v>0</v>
      </c>
      <c r="L11" s="2">
        <v>0</v>
      </c>
      <c r="M11" s="2">
        <v>0</v>
      </c>
      <c r="N11" s="2">
        <v>-4.54815997677259</v>
      </c>
      <c r="O11" s="2"/>
      <c r="S11">
        <v>8</v>
      </c>
      <c r="T11" s="3">
        <v>1.3</v>
      </c>
      <c r="U11" s="3">
        <v>0</v>
      </c>
      <c r="W11" s="2">
        <v>1.3</v>
      </c>
      <c r="X11" s="2">
        <v>0</v>
      </c>
      <c r="Y11" s="2">
        <v>1.3</v>
      </c>
      <c r="Z11" s="2">
        <v>-5</v>
      </c>
      <c r="AB11" s="2">
        <v>1.3</v>
      </c>
      <c r="AC11" s="2">
        <v>0</v>
      </c>
      <c r="AD11" s="2">
        <v>1.3</v>
      </c>
      <c r="AE11" s="2">
        <v>-5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A12" s="2">
        <v>1.1000000000000001</v>
      </c>
      <c r="B12" s="2">
        <v>0</v>
      </c>
      <c r="C12" s="2">
        <v>0</v>
      </c>
      <c r="D12" s="2">
        <v>0</v>
      </c>
      <c r="E12" s="2">
        <v>0</v>
      </c>
      <c r="F12" s="2">
        <v>-1.4032040872779801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-4.2062676641558996</v>
      </c>
      <c r="O12" s="2"/>
      <c r="S12">
        <v>9</v>
      </c>
      <c r="T12" s="3">
        <v>1.25</v>
      </c>
      <c r="U12" s="3">
        <v>-0.5</v>
      </c>
      <c r="W12" s="2">
        <v>1.2234633135269799</v>
      </c>
      <c r="X12" s="2">
        <v>-8.8006810130518993E-3</v>
      </c>
      <c r="Y12" s="2">
        <v>0.58842580863357397</v>
      </c>
      <c r="Z12" s="2">
        <v>-4.9491072094046604</v>
      </c>
      <c r="AB12" s="2">
        <v>1.2234633135269799</v>
      </c>
      <c r="AC12" s="2">
        <v>-8.8006810130518993E-3</v>
      </c>
      <c r="AD12" s="2">
        <v>0.58842580863357397</v>
      </c>
      <c r="AE12" s="2">
        <v>-4.9491072094046604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2">
        <v>1.0292893218813399</v>
      </c>
      <c r="B13" s="2">
        <v>0</v>
      </c>
      <c r="C13" s="2">
        <v>0</v>
      </c>
      <c r="D13" s="2">
        <v>0</v>
      </c>
      <c r="E13" s="2">
        <v>0</v>
      </c>
      <c r="F13" s="2">
        <v>-1.97430366972642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-3.7787478717712899</v>
      </c>
      <c r="O13" s="2"/>
      <c r="S13">
        <v>10</v>
      </c>
      <c r="T13" s="3">
        <v>1.2</v>
      </c>
      <c r="U13" s="3">
        <v>-1</v>
      </c>
      <c r="W13" s="2">
        <v>1.1585786437626899</v>
      </c>
      <c r="X13" s="2">
        <v>-1.1999404519100899E-2</v>
      </c>
      <c r="Y13" s="2">
        <v>-0.10866278420714801</v>
      </c>
      <c r="Z13" s="2">
        <v>-4.7974648680724803</v>
      </c>
      <c r="AB13" s="2">
        <v>1.1585786437626899</v>
      </c>
      <c r="AC13" s="2">
        <v>-1.1999404519100899E-2</v>
      </c>
      <c r="AD13" s="2">
        <v>-0.10866278420714801</v>
      </c>
      <c r="AE13" s="2">
        <v>-4.7974648680724803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-2.4787478717712901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-3.2743036697264198</v>
      </c>
      <c r="O14" s="2"/>
      <c r="S14">
        <v>11</v>
      </c>
      <c r="T14" s="3">
        <v>1.1499999999999999</v>
      </c>
      <c r="U14" s="3">
        <v>-0.5</v>
      </c>
      <c r="W14" s="2">
        <v>1.11522409349774</v>
      </c>
      <c r="X14" s="2">
        <v>-8.4489574715873594E-3</v>
      </c>
      <c r="Y14" s="2">
        <v>-0.77707506500943102</v>
      </c>
      <c r="Z14" s="2">
        <v>-4.54815997677259</v>
      </c>
      <c r="AB14" s="2">
        <v>1.11522409349774</v>
      </c>
      <c r="AC14" s="2">
        <v>-8.4489574715873594E-3</v>
      </c>
      <c r="AD14" s="2">
        <v>-0.77707506500943102</v>
      </c>
      <c r="AE14" s="2">
        <v>-4.54815997677259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2">
        <v>0.61731656763491005</v>
      </c>
      <c r="B15" s="2">
        <v>0</v>
      </c>
      <c r="C15" s="2">
        <v>0</v>
      </c>
      <c r="D15" s="2">
        <v>0</v>
      </c>
      <c r="E15" s="2">
        <v>0</v>
      </c>
      <c r="F15" s="2">
        <v>-2.9062676641559002</v>
      </c>
      <c r="I15" s="2">
        <v>-4.4003405065259502E-2</v>
      </c>
      <c r="J15" s="2">
        <v>0</v>
      </c>
      <c r="K15" s="2">
        <v>0</v>
      </c>
      <c r="L15" s="2">
        <v>0</v>
      </c>
      <c r="M15" s="2">
        <v>0</v>
      </c>
      <c r="N15" s="2">
        <v>-2.7032040872779799</v>
      </c>
      <c r="O15" s="2"/>
      <c r="S15">
        <v>12</v>
      </c>
      <c r="T15" s="3">
        <v>1.1000000000000001</v>
      </c>
      <c r="U15" s="3">
        <v>0</v>
      </c>
      <c r="W15" s="2">
        <v>1.1000000000000001</v>
      </c>
      <c r="X15" s="2">
        <v>0</v>
      </c>
      <c r="Y15" s="2">
        <v>-1.4032040872779801</v>
      </c>
      <c r="Z15" s="2">
        <v>-4.2062676641558996</v>
      </c>
      <c r="AB15" s="2">
        <v>1.1000000000000001</v>
      </c>
      <c r="AC15" s="2">
        <v>0</v>
      </c>
      <c r="AD15" s="2">
        <v>-1.4032040872779801</v>
      </c>
      <c r="AE15" s="2">
        <v>-4.2062676641558996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2">
        <v>0.29289321881345198</v>
      </c>
      <c r="B16" s="2">
        <v>0</v>
      </c>
      <c r="C16" s="2">
        <v>0</v>
      </c>
      <c r="D16" s="2">
        <v>0</v>
      </c>
      <c r="E16" s="2">
        <v>0</v>
      </c>
      <c r="F16" s="2">
        <v>-3.2481599767725902</v>
      </c>
      <c r="I16" s="2">
        <v>-5.9997022595504899E-2</v>
      </c>
      <c r="J16" s="2">
        <v>0</v>
      </c>
      <c r="K16" s="2">
        <v>0</v>
      </c>
      <c r="L16" s="2">
        <v>0</v>
      </c>
      <c r="M16" s="2">
        <v>0</v>
      </c>
      <c r="N16" s="2">
        <v>-2.0770750650094301</v>
      </c>
      <c r="O16" s="2"/>
      <c r="S16">
        <v>13</v>
      </c>
      <c r="T16" s="3">
        <v>1.05</v>
      </c>
      <c r="U16" s="3">
        <v>0</v>
      </c>
      <c r="W16" s="2">
        <v>1.0292893218813399</v>
      </c>
      <c r="X16" s="2">
        <v>0</v>
      </c>
      <c r="Y16" s="2">
        <v>-1.97430366972642</v>
      </c>
      <c r="Z16" s="2">
        <v>-3.7787478717712899</v>
      </c>
      <c r="AB16" s="2">
        <v>1.0292893218813399</v>
      </c>
      <c r="AC16" s="2">
        <v>0</v>
      </c>
      <c r="AD16" s="2">
        <v>-1.97430366972642</v>
      </c>
      <c r="AE16" s="2">
        <v>-3.7787478717712899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A17" s="2">
        <v>7.6120467488713206E-2</v>
      </c>
      <c r="B17" s="2">
        <v>0</v>
      </c>
      <c r="C17" s="2">
        <v>0</v>
      </c>
      <c r="D17" s="2">
        <v>0</v>
      </c>
      <c r="E17" s="2">
        <v>0</v>
      </c>
      <c r="F17" s="2">
        <v>-3.49746486807248</v>
      </c>
      <c r="I17" s="2">
        <v>-4.2244787357936901E-2</v>
      </c>
      <c r="J17" s="2">
        <v>0</v>
      </c>
      <c r="K17" s="2">
        <v>0</v>
      </c>
      <c r="L17" s="2">
        <v>0</v>
      </c>
      <c r="M17" s="2">
        <v>0</v>
      </c>
      <c r="N17" s="2">
        <v>-1.40866278420714</v>
      </c>
      <c r="O17" s="2"/>
      <c r="S17">
        <v>14</v>
      </c>
      <c r="T17" s="3">
        <v>1</v>
      </c>
      <c r="U17" s="3">
        <v>0</v>
      </c>
      <c r="W17" s="2">
        <v>1</v>
      </c>
      <c r="X17" s="2">
        <v>0</v>
      </c>
      <c r="Y17" s="2">
        <v>-2.4787478717712901</v>
      </c>
      <c r="Z17" s="2">
        <v>-3.2743036697264198</v>
      </c>
      <c r="AB17" s="2">
        <v>1</v>
      </c>
      <c r="AC17" s="2">
        <v>0</v>
      </c>
      <c r="AD17" s="2">
        <v>-2.4787478717712901</v>
      </c>
      <c r="AE17" s="2">
        <v>-3.2743036697264198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-3.6491072094046602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-0.71157419136642597</v>
      </c>
      <c r="O18" s="2"/>
      <c r="S18">
        <v>15</v>
      </c>
      <c r="T18" s="3">
        <v>0.75</v>
      </c>
      <c r="U18" s="3">
        <v>-0.5</v>
      </c>
      <c r="W18" s="2">
        <v>0.61731656763491005</v>
      </c>
      <c r="X18" s="2">
        <v>-4.4003405065259502E-2</v>
      </c>
      <c r="Y18" s="2">
        <v>-2.9062676641559002</v>
      </c>
      <c r="Z18" s="2">
        <v>-2.7032040872779799</v>
      </c>
      <c r="AB18" s="2">
        <v>0.61731656763491005</v>
      </c>
      <c r="AC18" s="2">
        <v>-4.4003405065259502E-2</v>
      </c>
      <c r="AD18" s="2">
        <v>-2.9062676641559002</v>
      </c>
      <c r="AE18" s="2">
        <v>-2.7032040872779799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-3.7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-3.0616169978683802E-16</v>
      </c>
      <c r="O19" s="2"/>
      <c r="S19">
        <v>16</v>
      </c>
      <c r="T19" s="3">
        <v>0.5</v>
      </c>
      <c r="U19" s="3">
        <v>-1</v>
      </c>
      <c r="W19" s="2">
        <v>0.29289321881345198</v>
      </c>
      <c r="X19" s="2">
        <v>-5.9997022595504899E-2</v>
      </c>
      <c r="Y19" s="2">
        <v>-3.2481599767725902</v>
      </c>
      <c r="Z19" s="2">
        <v>-2.0770750650094301</v>
      </c>
      <c r="AB19" s="2">
        <v>0.29289321881345198</v>
      </c>
      <c r="AC19" s="2">
        <v>-5.9997022595504899E-2</v>
      </c>
      <c r="AD19" s="2">
        <v>-3.2481599767725902</v>
      </c>
      <c r="AE19" s="2">
        <v>-2.0770750650094301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2">
        <v>7.6120467488713206E-2</v>
      </c>
      <c r="B20" s="2">
        <v>0</v>
      </c>
      <c r="C20" s="2">
        <v>0</v>
      </c>
      <c r="D20" s="2">
        <v>0</v>
      </c>
      <c r="E20" s="2">
        <v>0</v>
      </c>
      <c r="F20" s="2">
        <v>-3.6491072094046602</v>
      </c>
      <c r="I20" s="2">
        <v>4.2244787357936901E-2</v>
      </c>
      <c r="J20" s="2">
        <v>0</v>
      </c>
      <c r="K20" s="2">
        <v>0</v>
      </c>
      <c r="L20" s="2">
        <v>0</v>
      </c>
      <c r="M20" s="2">
        <v>0</v>
      </c>
      <c r="N20" s="2">
        <v>0.71157419136642497</v>
      </c>
      <c r="O20" s="2"/>
      <c r="S20">
        <v>17</v>
      </c>
      <c r="T20" s="3">
        <v>0.25</v>
      </c>
      <c r="U20" s="3">
        <v>-0.5</v>
      </c>
      <c r="W20" s="2">
        <v>7.6120467488713206E-2</v>
      </c>
      <c r="X20" s="2">
        <v>-4.2244787357936901E-2</v>
      </c>
      <c r="Y20" s="2">
        <v>-3.49746486807248</v>
      </c>
      <c r="Z20" s="2">
        <v>-1.40866278420714</v>
      </c>
      <c r="AB20" s="2">
        <v>7.6120467488713206E-2</v>
      </c>
      <c r="AC20" s="2">
        <v>-4.2244787357936901E-2</v>
      </c>
      <c r="AD20" s="2">
        <v>-3.49746486807248</v>
      </c>
      <c r="AE20" s="2">
        <v>-1.40866278420714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 s="2">
        <v>0.29289321881345198</v>
      </c>
      <c r="B21" s="2">
        <v>0</v>
      </c>
      <c r="C21" s="2">
        <v>0</v>
      </c>
      <c r="D21" s="2">
        <v>0</v>
      </c>
      <c r="E21" s="2">
        <v>0</v>
      </c>
      <c r="F21" s="2">
        <v>-3.49746486807248</v>
      </c>
      <c r="I21" s="2">
        <v>5.9997022595504899E-2</v>
      </c>
      <c r="J21" s="2">
        <v>0</v>
      </c>
      <c r="K21" s="2">
        <v>0</v>
      </c>
      <c r="L21" s="2">
        <v>0</v>
      </c>
      <c r="M21" s="2">
        <v>0</v>
      </c>
      <c r="N21" s="2">
        <v>1.40866278420714</v>
      </c>
      <c r="O21" s="2"/>
      <c r="S21">
        <v>18</v>
      </c>
      <c r="T21" s="3">
        <v>0</v>
      </c>
      <c r="U21" s="3">
        <v>0</v>
      </c>
      <c r="W21" s="2">
        <v>0</v>
      </c>
      <c r="X21" s="2">
        <v>0</v>
      </c>
      <c r="Y21" s="2">
        <v>-3.6491072094046602</v>
      </c>
      <c r="Z21" s="2">
        <v>-0.71157419136642597</v>
      </c>
      <c r="AB21" s="2">
        <v>0</v>
      </c>
      <c r="AC21" s="2">
        <v>0</v>
      </c>
      <c r="AD21" s="2">
        <v>-3.6491072094046602</v>
      </c>
      <c r="AE21" s="2">
        <v>-0.71157419136642597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 s="2">
        <v>0.61731656763491005</v>
      </c>
      <c r="B22" s="2">
        <v>0</v>
      </c>
      <c r="C22" s="2">
        <v>0</v>
      </c>
      <c r="D22" s="2">
        <v>0</v>
      </c>
      <c r="E22" s="2">
        <v>0</v>
      </c>
      <c r="F22" s="2">
        <v>-3.2481599767725902</v>
      </c>
      <c r="I22" s="2">
        <v>4.4003405065259502E-2</v>
      </c>
      <c r="J22" s="2">
        <v>0</v>
      </c>
      <c r="K22" s="2">
        <v>0</v>
      </c>
      <c r="L22" s="2">
        <v>0</v>
      </c>
      <c r="M22" s="2">
        <v>0</v>
      </c>
      <c r="N22" s="2">
        <v>2.0770750650094301</v>
      </c>
      <c r="O22" s="2"/>
      <c r="S22">
        <v>19</v>
      </c>
      <c r="T22" s="3">
        <v>0</v>
      </c>
      <c r="U22" s="3">
        <v>0</v>
      </c>
      <c r="W22" s="2">
        <v>0</v>
      </c>
      <c r="X22" s="2">
        <v>0</v>
      </c>
      <c r="Y22" s="2">
        <v>-3.7</v>
      </c>
      <c r="Z22" s="2">
        <v>-3.0616169978683802E-16</v>
      </c>
      <c r="AB22" s="2">
        <v>0</v>
      </c>
      <c r="AC22" s="2">
        <v>0</v>
      </c>
      <c r="AD22" s="2">
        <v>-3.7</v>
      </c>
      <c r="AE22" s="2">
        <v>-3.0616169978683802E-16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 s="2">
        <v>1</v>
      </c>
      <c r="B23" s="2">
        <v>0</v>
      </c>
      <c r="C23" s="2">
        <v>0</v>
      </c>
      <c r="D23" s="2">
        <v>0</v>
      </c>
      <c r="E23" s="2">
        <v>0</v>
      </c>
      <c r="F23" s="2">
        <v>-2.9062676641559002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2.7032040872779799</v>
      </c>
      <c r="O23" s="2"/>
      <c r="S23">
        <v>20</v>
      </c>
      <c r="T23" s="3">
        <v>0.25</v>
      </c>
      <c r="U23" s="3">
        <v>-0.5</v>
      </c>
      <c r="W23" s="2">
        <v>7.6120467488713206E-2</v>
      </c>
      <c r="X23" s="2">
        <v>4.2244787357936901E-2</v>
      </c>
      <c r="Y23" s="2">
        <v>-3.6491072094046602</v>
      </c>
      <c r="Z23" s="2">
        <v>0.71157419136642497</v>
      </c>
      <c r="AB23" s="2">
        <v>7.6120467488713206E-2</v>
      </c>
      <c r="AC23" s="2">
        <v>4.2244787357936901E-2</v>
      </c>
      <c r="AD23" s="2">
        <v>-3.6491072094046602</v>
      </c>
      <c r="AE23" s="2">
        <v>0.71157419136642497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5">
      <c r="A24" s="2">
        <v>1.0292893218813399</v>
      </c>
      <c r="B24" s="2">
        <v>0</v>
      </c>
      <c r="C24" s="2">
        <v>0</v>
      </c>
      <c r="D24" s="2">
        <v>0</v>
      </c>
      <c r="E24" s="2">
        <v>0</v>
      </c>
      <c r="F24" s="2">
        <v>-2.4787478717712901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3.2743036697264198</v>
      </c>
      <c r="O24" s="2"/>
      <c r="S24">
        <v>21</v>
      </c>
      <c r="T24" s="3">
        <v>0.5</v>
      </c>
      <c r="U24" s="3">
        <v>-1</v>
      </c>
      <c r="W24" s="2">
        <v>0.29289321881345198</v>
      </c>
      <c r="X24" s="2">
        <v>5.9997022595504899E-2</v>
      </c>
      <c r="Y24" s="2">
        <v>-3.49746486807248</v>
      </c>
      <c r="Z24" s="2">
        <v>1.40866278420714</v>
      </c>
      <c r="AB24" s="2">
        <v>0.29289321881345198</v>
      </c>
      <c r="AC24" s="2">
        <v>5.9997022595504899E-2</v>
      </c>
      <c r="AD24" s="2">
        <v>-3.49746486807248</v>
      </c>
      <c r="AE24" s="2">
        <v>1.40866278420714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5">
      <c r="A25" s="2">
        <v>1.1000000000000001</v>
      </c>
      <c r="B25" s="2">
        <v>0</v>
      </c>
      <c r="C25" s="2">
        <v>0</v>
      </c>
      <c r="D25" s="2">
        <v>0</v>
      </c>
      <c r="E25" s="2">
        <v>0</v>
      </c>
      <c r="F25" s="2">
        <v>-1.97430366972642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3.7787478717712899</v>
      </c>
      <c r="O25" s="2"/>
      <c r="S25">
        <v>22</v>
      </c>
      <c r="T25" s="3">
        <v>0.75</v>
      </c>
      <c r="U25" s="3">
        <v>-0.5</v>
      </c>
      <c r="W25" s="2">
        <v>0.61731656763491005</v>
      </c>
      <c r="X25" s="2">
        <v>4.4003405065259502E-2</v>
      </c>
      <c r="Y25" s="2">
        <v>-3.2481599767725902</v>
      </c>
      <c r="Z25" s="2">
        <v>2.0770750650094301</v>
      </c>
      <c r="AB25" s="2">
        <v>0.61731656763491005</v>
      </c>
      <c r="AC25" s="2">
        <v>4.4003405065259502E-2</v>
      </c>
      <c r="AD25" s="2">
        <v>-3.2481599767725902</v>
      </c>
      <c r="AE25" s="2">
        <v>2.0770750650094301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>
        <v>1.11522409349774</v>
      </c>
      <c r="B26" s="2">
        <v>0</v>
      </c>
      <c r="C26" s="2">
        <v>0</v>
      </c>
      <c r="D26" s="2">
        <v>0</v>
      </c>
      <c r="E26" s="2">
        <v>0</v>
      </c>
      <c r="F26" s="2">
        <v>-1.4032040872779801</v>
      </c>
      <c r="I26" s="2">
        <v>8.4489574715873594E-3</v>
      </c>
      <c r="J26" s="2">
        <v>0</v>
      </c>
      <c r="K26" s="2">
        <v>0</v>
      </c>
      <c r="L26" s="2">
        <v>0</v>
      </c>
      <c r="M26" s="2">
        <v>0</v>
      </c>
      <c r="N26" s="2">
        <v>4.2062676641558996</v>
      </c>
      <c r="S26">
        <v>23</v>
      </c>
      <c r="T26" s="3">
        <v>1</v>
      </c>
      <c r="U26" s="3">
        <v>0</v>
      </c>
      <c r="W26" s="2">
        <v>1</v>
      </c>
      <c r="X26" s="2">
        <v>0</v>
      </c>
      <c r="Y26" s="2">
        <v>-2.9062676641559002</v>
      </c>
      <c r="Z26" s="2">
        <v>2.7032040872779799</v>
      </c>
      <c r="AB26" s="2">
        <v>1</v>
      </c>
      <c r="AC26" s="2">
        <v>0</v>
      </c>
      <c r="AD26" s="2">
        <v>-2.9062676641559002</v>
      </c>
      <c r="AE26" s="2">
        <v>2.7032040872779799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>
        <v>1.1585786437626899</v>
      </c>
      <c r="B27" s="2">
        <v>0</v>
      </c>
      <c r="C27" s="2">
        <v>0</v>
      </c>
      <c r="D27" s="2">
        <v>0</v>
      </c>
      <c r="E27" s="2">
        <v>0</v>
      </c>
      <c r="F27" s="2">
        <v>-0.77707506500943102</v>
      </c>
      <c r="I27" s="2">
        <v>1.1999404519100899E-2</v>
      </c>
      <c r="J27" s="2">
        <v>0</v>
      </c>
      <c r="K27" s="2">
        <v>0</v>
      </c>
      <c r="L27" s="2">
        <v>0</v>
      </c>
      <c r="M27" s="2">
        <v>0</v>
      </c>
      <c r="N27" s="2">
        <v>4.54815997677259</v>
      </c>
      <c r="S27">
        <v>24</v>
      </c>
      <c r="T27" s="3">
        <v>1.05</v>
      </c>
      <c r="U27" s="3">
        <v>0</v>
      </c>
      <c r="W27" s="2">
        <v>1.0292893218813399</v>
      </c>
      <c r="X27" s="2">
        <v>0</v>
      </c>
      <c r="Y27" s="2">
        <v>-2.4787478717712901</v>
      </c>
      <c r="Z27" s="2">
        <v>3.2743036697264198</v>
      </c>
      <c r="AB27" s="2">
        <v>1.0292893218813399</v>
      </c>
      <c r="AC27" s="2">
        <v>0</v>
      </c>
      <c r="AD27" s="2">
        <v>-2.4787478717712901</v>
      </c>
      <c r="AE27" s="2">
        <v>3.2743036697264198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>
        <v>1.2234633135269799</v>
      </c>
      <c r="B28" s="2">
        <v>0</v>
      </c>
      <c r="C28" s="2">
        <v>0</v>
      </c>
      <c r="D28" s="2">
        <v>0</v>
      </c>
      <c r="E28" s="2">
        <v>0</v>
      </c>
      <c r="F28" s="2">
        <v>-0.10866278420715</v>
      </c>
      <c r="I28" s="2">
        <v>8.8006810130518993E-3</v>
      </c>
      <c r="J28" s="2">
        <v>0</v>
      </c>
      <c r="K28" s="2">
        <v>0</v>
      </c>
      <c r="L28" s="2">
        <v>0</v>
      </c>
      <c r="M28" s="2">
        <v>0</v>
      </c>
      <c r="N28" s="2">
        <v>4.7974648680724803</v>
      </c>
      <c r="S28">
        <v>25</v>
      </c>
      <c r="T28" s="3">
        <v>1.1000000000000001</v>
      </c>
      <c r="U28" s="3">
        <v>0</v>
      </c>
      <c r="W28" s="2">
        <v>1.1000000000000001</v>
      </c>
      <c r="X28" s="2">
        <v>0</v>
      </c>
      <c r="Y28" s="2">
        <v>-1.97430366972642</v>
      </c>
      <c r="Z28" s="2">
        <v>3.7787478717712899</v>
      </c>
      <c r="AB28" s="2">
        <v>1.1000000000000001</v>
      </c>
      <c r="AC28" s="2">
        <v>0</v>
      </c>
      <c r="AD28" s="2">
        <v>-1.97430366972642</v>
      </c>
      <c r="AE28" s="2">
        <v>3.7787478717712899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2">
        <v>1.3</v>
      </c>
      <c r="B29" s="2">
        <v>0</v>
      </c>
      <c r="C29" s="2">
        <v>0</v>
      </c>
      <c r="D29" s="2">
        <v>0</v>
      </c>
      <c r="E29" s="2">
        <v>0</v>
      </c>
      <c r="F29" s="2">
        <v>1.3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5</v>
      </c>
      <c r="S29">
        <v>26</v>
      </c>
      <c r="T29" s="3">
        <v>1.1499999999999999</v>
      </c>
      <c r="U29" s="3">
        <v>-0.5</v>
      </c>
      <c r="W29" s="2">
        <v>1.11522409349774</v>
      </c>
      <c r="X29" s="2">
        <v>8.4489574715873594E-3</v>
      </c>
      <c r="Y29" s="2">
        <v>-1.4032040872779801</v>
      </c>
      <c r="Z29" s="2">
        <v>4.2062676641558996</v>
      </c>
      <c r="AB29" s="2">
        <v>1.11522409349774</v>
      </c>
      <c r="AC29" s="2">
        <v>8.4489574715873594E-3</v>
      </c>
      <c r="AD29" s="2">
        <v>-1.4032040872779801</v>
      </c>
      <c r="AE29" s="2">
        <v>4.2062676641558996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>
        <v>1.3585786437626901</v>
      </c>
      <c r="B30" s="2">
        <v>0</v>
      </c>
      <c r="C30" s="2">
        <v>0</v>
      </c>
      <c r="D30" s="2">
        <v>0</v>
      </c>
      <c r="E30" s="2">
        <v>0</v>
      </c>
      <c r="F30" s="2">
        <v>2.2857142857142798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5</v>
      </c>
      <c r="S30">
        <v>27</v>
      </c>
      <c r="T30" s="3">
        <v>1.2</v>
      </c>
      <c r="U30" s="3">
        <v>-1</v>
      </c>
      <c r="W30" s="2">
        <v>1.1585786437626899</v>
      </c>
      <c r="X30" s="2">
        <v>1.1999404519100899E-2</v>
      </c>
      <c r="Y30" s="2">
        <v>-0.77707506500943102</v>
      </c>
      <c r="Z30" s="2">
        <v>4.54815997677259</v>
      </c>
      <c r="AB30" s="2">
        <v>1.1585786437626899</v>
      </c>
      <c r="AC30" s="2">
        <v>1.1999404519100899E-2</v>
      </c>
      <c r="AD30" s="2">
        <v>-0.77707506500943102</v>
      </c>
      <c r="AE30" s="2">
        <v>4.54815997677259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>
        <v>1.5</v>
      </c>
      <c r="B31" s="2">
        <v>0</v>
      </c>
      <c r="C31" s="2">
        <v>0</v>
      </c>
      <c r="D31" s="2">
        <v>0</v>
      </c>
      <c r="E31" s="2">
        <v>0</v>
      </c>
      <c r="F31" s="2">
        <v>3.5714285714285698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5</v>
      </c>
      <c r="S31">
        <v>28</v>
      </c>
      <c r="T31" s="3">
        <v>1.25</v>
      </c>
      <c r="U31" s="3">
        <v>-0.5</v>
      </c>
      <c r="W31" s="2">
        <v>1.2234633135269799</v>
      </c>
      <c r="X31" s="2">
        <v>8.8006810130518993E-3</v>
      </c>
      <c r="Y31" s="2">
        <v>-0.10866278420715</v>
      </c>
      <c r="Z31" s="2">
        <v>4.7974648680724803</v>
      </c>
      <c r="AB31" s="2">
        <v>1.2234633135269799</v>
      </c>
      <c r="AC31" s="2">
        <v>8.8006810130518993E-3</v>
      </c>
      <c r="AD31" s="2">
        <v>-0.10866278420715</v>
      </c>
      <c r="AE31" s="2">
        <v>4.7974648680724803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>
        <v>3.19999999999999</v>
      </c>
      <c r="B32" s="2">
        <v>0</v>
      </c>
      <c r="C32" s="2">
        <v>0</v>
      </c>
      <c r="D32" s="2">
        <v>0</v>
      </c>
      <c r="E32" s="2">
        <v>0</v>
      </c>
      <c r="F32" s="2">
        <v>4.8571428571428497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5</v>
      </c>
      <c r="S32">
        <v>29</v>
      </c>
      <c r="T32" s="3">
        <v>1.3</v>
      </c>
      <c r="U32" s="3">
        <v>0</v>
      </c>
      <c r="W32" s="2">
        <v>1.3</v>
      </c>
      <c r="X32" s="2">
        <v>0</v>
      </c>
      <c r="Y32" s="2">
        <v>1.3</v>
      </c>
      <c r="Z32" s="2">
        <v>5</v>
      </c>
      <c r="AB32" s="2">
        <v>1.3</v>
      </c>
      <c r="AC32" s="2">
        <v>0</v>
      </c>
      <c r="AD32" s="2">
        <v>1.3</v>
      </c>
      <c r="AE32" s="2">
        <v>5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>
        <v>4.9000000000000004</v>
      </c>
      <c r="B33" s="2">
        <v>0</v>
      </c>
      <c r="C33" s="2">
        <v>0</v>
      </c>
      <c r="D33" s="2">
        <v>0</v>
      </c>
      <c r="E33" s="2">
        <v>0</v>
      </c>
      <c r="F33" s="2">
        <v>6.1428571428571397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5</v>
      </c>
      <c r="S33">
        <v>30</v>
      </c>
      <c r="T33" s="3">
        <v>1.4</v>
      </c>
      <c r="U33" s="3">
        <v>0</v>
      </c>
      <c r="W33" s="2">
        <v>1.3585786437626901</v>
      </c>
      <c r="X33" s="2">
        <v>0</v>
      </c>
      <c r="Y33" s="2">
        <v>2.2857142857142798</v>
      </c>
      <c r="Z33" s="2">
        <v>5</v>
      </c>
      <c r="AB33" s="2">
        <v>1.3585786437626901</v>
      </c>
      <c r="AC33" s="2">
        <v>0</v>
      </c>
      <c r="AD33" s="2">
        <v>2.2857142857142798</v>
      </c>
      <c r="AE33" s="2">
        <v>5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>
        <v>6.5999999999999899</v>
      </c>
      <c r="B34" s="2">
        <v>0</v>
      </c>
      <c r="C34" s="2">
        <v>0</v>
      </c>
      <c r="D34" s="2">
        <v>0</v>
      </c>
      <c r="E34" s="2">
        <v>0</v>
      </c>
      <c r="F34" s="2">
        <v>7.4285714285714199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5</v>
      </c>
      <c r="S34">
        <v>31</v>
      </c>
      <c r="T34" s="3">
        <v>1.5</v>
      </c>
      <c r="U34" s="3">
        <v>0</v>
      </c>
      <c r="W34" s="2">
        <v>1.5</v>
      </c>
      <c r="X34" s="2">
        <v>0</v>
      </c>
      <c r="Y34" s="2">
        <v>3.5714285714285698</v>
      </c>
      <c r="Z34" s="2">
        <v>5</v>
      </c>
      <c r="AB34" s="2">
        <v>1.5</v>
      </c>
      <c r="AC34" s="2">
        <v>0</v>
      </c>
      <c r="AD34" s="2">
        <v>3.5714285714285698</v>
      </c>
      <c r="AE34" s="2">
        <v>5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>
        <v>8.3000000000000007</v>
      </c>
      <c r="B35" s="2">
        <v>0</v>
      </c>
      <c r="C35" s="2">
        <v>0</v>
      </c>
      <c r="D35" s="2">
        <v>0</v>
      </c>
      <c r="E35" s="2">
        <v>0</v>
      </c>
      <c r="F35" s="2">
        <v>8.71428571428571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</v>
      </c>
      <c r="S35">
        <v>32</v>
      </c>
      <c r="T35" s="3">
        <v>2.9599999999999902</v>
      </c>
      <c r="U35" s="3">
        <v>0</v>
      </c>
      <c r="W35" s="2">
        <v>3.19999999999999</v>
      </c>
      <c r="X35" s="2">
        <v>0</v>
      </c>
      <c r="Y35" s="2">
        <v>4.8571428571428497</v>
      </c>
      <c r="Z35" s="2">
        <v>5</v>
      </c>
      <c r="AB35" s="2">
        <v>3.19999999999999</v>
      </c>
      <c r="AC35" s="2">
        <v>0</v>
      </c>
      <c r="AD35" s="2">
        <v>4.8571428571428497</v>
      </c>
      <c r="AE35" s="2">
        <v>5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>
        <v>10</v>
      </c>
      <c r="B36" s="2">
        <v>10</v>
      </c>
      <c r="C36" s="2">
        <v>10</v>
      </c>
      <c r="D36" s="2">
        <v>10</v>
      </c>
      <c r="E36" s="2">
        <v>10</v>
      </c>
      <c r="F36" s="2">
        <v>10</v>
      </c>
      <c r="I36" s="2">
        <v>0</v>
      </c>
      <c r="J36" s="2">
        <v>0.58455922557874695</v>
      </c>
      <c r="K36" s="2">
        <v>1.3276796444082599</v>
      </c>
      <c r="L36" s="2">
        <v>2.2723708454317801</v>
      </c>
      <c r="M36" s="2">
        <v>3.4733087320490301</v>
      </c>
      <c r="N36" s="2">
        <v>5</v>
      </c>
      <c r="S36">
        <v>33</v>
      </c>
      <c r="T36" s="3">
        <v>4.71999999999999</v>
      </c>
      <c r="U36" s="3">
        <v>0</v>
      </c>
      <c r="W36" s="2">
        <v>4.9000000000000004</v>
      </c>
      <c r="X36" s="2">
        <v>0</v>
      </c>
      <c r="Y36" s="2">
        <v>6.1428571428571397</v>
      </c>
      <c r="Z36" s="2">
        <v>5</v>
      </c>
      <c r="AB36" s="2">
        <v>4.9000000000000004</v>
      </c>
      <c r="AC36" s="2">
        <v>0</v>
      </c>
      <c r="AD36" s="2">
        <v>6.1428571428571397</v>
      </c>
      <c r="AE36" s="2">
        <v>5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I37" s="2"/>
      <c r="J37" s="2"/>
      <c r="K37" s="2"/>
      <c r="L37" s="2"/>
      <c r="M37" s="2"/>
      <c r="N37" s="2"/>
      <c r="S37">
        <v>34</v>
      </c>
      <c r="T37" s="3">
        <v>6.4799999999999898</v>
      </c>
      <c r="U37" s="3">
        <v>0</v>
      </c>
      <c r="W37" s="2">
        <v>6.5999999999999899</v>
      </c>
      <c r="X37" s="2">
        <v>0</v>
      </c>
      <c r="Y37" s="2">
        <v>7.4285714285714199</v>
      </c>
      <c r="Z37" s="2">
        <v>5</v>
      </c>
      <c r="AB37" s="2">
        <v>6.5999999999999899</v>
      </c>
      <c r="AC37" s="2">
        <v>0</v>
      </c>
      <c r="AD37" s="2">
        <v>7.4285714285714199</v>
      </c>
      <c r="AE37" s="2">
        <v>5</v>
      </c>
      <c r="AF37" s="2"/>
    </row>
    <row r="38" spans="1:41" x14ac:dyDescent="0.25">
      <c r="A38" s="2"/>
      <c r="B38" s="2"/>
      <c r="C38" s="2"/>
      <c r="D38" s="2"/>
      <c r="E38" s="2"/>
      <c r="F38" s="2"/>
      <c r="I38" s="2"/>
      <c r="J38" s="2"/>
      <c r="K38" s="2"/>
      <c r="L38" s="2"/>
      <c r="M38" s="2"/>
      <c r="N38" s="2"/>
      <c r="S38">
        <v>35</v>
      </c>
      <c r="T38" s="3">
        <v>8.24</v>
      </c>
      <c r="U38" s="3">
        <v>0</v>
      </c>
      <c r="W38" s="2">
        <v>8.3000000000000007</v>
      </c>
      <c r="X38" s="2">
        <v>0</v>
      </c>
      <c r="Y38" s="2">
        <v>8.71428571428571</v>
      </c>
      <c r="Z38" s="2">
        <v>5</v>
      </c>
      <c r="AB38" s="2">
        <v>8.3000000000000007</v>
      </c>
      <c r="AC38" s="2">
        <v>0</v>
      </c>
      <c r="AD38" s="2">
        <v>8.71428571428571</v>
      </c>
      <c r="AE38" s="2">
        <v>5</v>
      </c>
      <c r="AF38" s="2"/>
    </row>
    <row r="39" spans="1:41" x14ac:dyDescent="0.25">
      <c r="A39" s="2"/>
      <c r="B39" s="2"/>
      <c r="C39" s="2"/>
      <c r="D39" s="2"/>
      <c r="E39" s="2"/>
      <c r="F39" s="2"/>
      <c r="I39" s="2"/>
      <c r="J39" s="2"/>
      <c r="K39" s="2"/>
      <c r="L39" s="2"/>
      <c r="M39" s="2"/>
      <c r="N39" s="2"/>
      <c r="S39">
        <v>36</v>
      </c>
      <c r="T39" s="3">
        <v>10</v>
      </c>
      <c r="U39" s="3">
        <v>0</v>
      </c>
      <c r="W39" s="2">
        <v>10</v>
      </c>
      <c r="X39" s="2">
        <v>0</v>
      </c>
      <c r="Y39" s="2">
        <v>10</v>
      </c>
      <c r="Z39" s="2">
        <v>5</v>
      </c>
      <c r="AB39" s="2">
        <v>10</v>
      </c>
      <c r="AC39" s="2">
        <v>0</v>
      </c>
      <c r="AD39" s="2">
        <v>10</v>
      </c>
      <c r="AE39" s="2">
        <v>5</v>
      </c>
      <c r="AF39" s="2"/>
    </row>
  </sheetData>
  <sortState xmlns:xlrd2="http://schemas.microsoft.com/office/spreadsheetml/2017/richdata2" ref="T22:U39">
    <sortCondition ref="T22:T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D0F3-E08D-42AF-A9C6-B2315B9D0381}">
  <dimension ref="A1:CA134"/>
  <sheetViews>
    <sheetView topLeftCell="A28" zoomScale="85" zoomScaleNormal="85" workbookViewId="0">
      <selection activeCell="W133" sqref="W133"/>
    </sheetView>
  </sheetViews>
  <sheetFormatPr defaultColWidth="5.7109375" defaultRowHeight="15" x14ac:dyDescent="0.25"/>
  <cols>
    <col min="17" max="17" width="6.42578125" customWidth="1"/>
    <col min="30" max="32" width="8.42578125" bestFit="1" customWidth="1"/>
    <col min="34" max="34" width="5.7109375" customWidth="1"/>
    <col min="36" max="36" width="8.7109375" customWidth="1"/>
    <col min="38" max="38" width="8.42578125" customWidth="1"/>
  </cols>
  <sheetData>
    <row r="1" spans="1:46" x14ac:dyDescent="0.25">
      <c r="A1" t="s">
        <v>24</v>
      </c>
      <c r="I1" t="s">
        <v>25</v>
      </c>
      <c r="Q1" t="s">
        <v>27</v>
      </c>
      <c r="Y1" t="s">
        <v>28</v>
      </c>
      <c r="AG1" t="s">
        <v>6</v>
      </c>
      <c r="AO1" t="s">
        <v>7</v>
      </c>
    </row>
    <row r="2" spans="1:46" x14ac:dyDescent="0.2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I2" s="2">
        <v>0</v>
      </c>
      <c r="J2" s="2">
        <v>0.11691184511574899</v>
      </c>
      <c r="K2" s="2">
        <v>0.26553592888165301</v>
      </c>
      <c r="L2" s="2">
        <v>0.45447416908635602</v>
      </c>
      <c r="M2" s="2">
        <v>0.69466174640980705</v>
      </c>
      <c r="N2" s="2">
        <v>1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>
        <f>(Q2-A2)+(R2-B2)+(S2-C2)+(T2-D2)+(U2-E2)+(V2-F2)</f>
        <v>0</v>
      </c>
      <c r="Y2" s="2">
        <v>0</v>
      </c>
      <c r="Z2" s="2">
        <v>0.11691184511574899</v>
      </c>
      <c r="AA2" s="2">
        <v>0.26553592888165301</v>
      </c>
      <c r="AB2" s="2">
        <v>0.45447416908635602</v>
      </c>
      <c r="AC2" s="2">
        <v>0.69466174640980705</v>
      </c>
      <c r="AD2" s="2">
        <v>1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O2" s="2">
        <v>0</v>
      </c>
      <c r="AP2" s="2">
        <v>0.11691184511574899</v>
      </c>
      <c r="AQ2" s="2">
        <v>0.26553592888165301</v>
      </c>
      <c r="AR2" s="2">
        <v>0.45447416908635602</v>
      </c>
      <c r="AS2" s="2">
        <v>0.69466174640980705</v>
      </c>
      <c r="AT2" s="2">
        <v>1</v>
      </c>
    </row>
    <row r="3" spans="1:46" x14ac:dyDescent="0.25">
      <c r="A3" s="2">
        <v>8.78567718009719E-2</v>
      </c>
      <c r="B3" s="2">
        <v>8.2055172433907503E-2</v>
      </c>
      <c r="C3" s="2">
        <v>7.4679894168021801E-2</v>
      </c>
      <c r="D3" s="2">
        <v>6.5304077939130498E-2</v>
      </c>
      <c r="E3" s="2">
        <v>5.33850795245829E-2</v>
      </c>
      <c r="F3" s="2">
        <v>3.82330629174071E-2</v>
      </c>
      <c r="I3" s="2">
        <v>0</v>
      </c>
      <c r="J3" s="2">
        <v>0.11691184511574899</v>
      </c>
      <c r="K3" s="2">
        <v>0.26553592888165301</v>
      </c>
      <c r="L3" s="2">
        <v>0.45447416908635602</v>
      </c>
      <c r="M3" s="2">
        <v>0.69466174640980705</v>
      </c>
      <c r="N3" s="2">
        <v>1</v>
      </c>
      <c r="Q3" s="2">
        <v>8.78567718009719E-2</v>
      </c>
      <c r="R3" s="2">
        <v>8.20551724339076E-2</v>
      </c>
      <c r="S3" s="2">
        <v>7.4679894168021801E-2</v>
      </c>
      <c r="T3" s="2">
        <v>6.5304077939130498E-2</v>
      </c>
      <c r="U3" s="2">
        <v>5.33850795245829E-2</v>
      </c>
      <c r="V3" s="2">
        <v>3.82330629174071E-2</v>
      </c>
      <c r="W3">
        <f t="shared" ref="W3:W25" si="0">(Q3-A3)+(R3-B3)+(S3-C3)+(T3-D3)+(U3-E3)+(V3-F3)</f>
        <v>9.7144514654701197E-17</v>
      </c>
      <c r="Y3" s="2">
        <v>0</v>
      </c>
      <c r="Z3" s="2">
        <v>0.11691184511574899</v>
      </c>
      <c r="AA3" s="2">
        <v>0.26553592888165301</v>
      </c>
      <c r="AB3" s="2">
        <v>0.45447416908635602</v>
      </c>
      <c r="AC3" s="2">
        <v>0.69466174640980705</v>
      </c>
      <c r="AD3" s="2">
        <v>1</v>
      </c>
      <c r="AG3" s="2">
        <v>8.78567718009719E-2</v>
      </c>
      <c r="AH3" s="2">
        <v>0</v>
      </c>
      <c r="AI3" s="2">
        <v>0</v>
      </c>
      <c r="AJ3" s="2">
        <v>0</v>
      </c>
      <c r="AK3" s="2">
        <v>0</v>
      </c>
      <c r="AL3" s="2">
        <v>3.82330629174071E-2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1</v>
      </c>
    </row>
    <row r="4" spans="1:46" x14ac:dyDescent="0.25">
      <c r="A4" s="2">
        <v>0.175713543601943</v>
      </c>
      <c r="B4" s="2">
        <v>0.16411034486781501</v>
      </c>
      <c r="C4" s="2">
        <v>0.14935978833604299</v>
      </c>
      <c r="D4" s="2">
        <v>0.130608155878261</v>
      </c>
      <c r="E4" s="2">
        <v>0.10677015904916499</v>
      </c>
      <c r="F4" s="2">
        <v>7.6466125834814297E-2</v>
      </c>
      <c r="I4" s="2">
        <v>0</v>
      </c>
      <c r="J4" s="2">
        <v>0.11691184511574899</v>
      </c>
      <c r="K4" s="2">
        <v>0.26553592888165301</v>
      </c>
      <c r="L4" s="2">
        <v>0.45447416908635602</v>
      </c>
      <c r="M4" s="2">
        <v>0.69466174640980705</v>
      </c>
      <c r="N4" s="2">
        <v>1</v>
      </c>
      <c r="Q4" s="2">
        <v>0.175713543601943</v>
      </c>
      <c r="R4" s="2">
        <v>0.16411034486781501</v>
      </c>
      <c r="S4" s="2">
        <v>0.14935978833604299</v>
      </c>
      <c r="T4" s="2">
        <v>0.130608155878261</v>
      </c>
      <c r="U4" s="2">
        <v>0.10677015904916499</v>
      </c>
      <c r="V4" s="2">
        <v>7.6466125834814297E-2</v>
      </c>
      <c r="W4">
        <f t="shared" si="0"/>
        <v>0</v>
      </c>
      <c r="Y4" s="2">
        <v>0</v>
      </c>
      <c r="Z4" s="2">
        <v>0.11691184511574899</v>
      </c>
      <c r="AA4" s="2">
        <v>0.26553592888165301</v>
      </c>
      <c r="AB4" s="2">
        <v>0.45447416908635602</v>
      </c>
      <c r="AC4" s="2">
        <v>0.69466174640980705</v>
      </c>
      <c r="AD4" s="2">
        <v>1</v>
      </c>
      <c r="AG4" s="2">
        <v>0.175713543601943</v>
      </c>
      <c r="AH4" s="2">
        <v>0</v>
      </c>
      <c r="AI4" s="2">
        <v>0</v>
      </c>
      <c r="AJ4" s="2">
        <v>0</v>
      </c>
      <c r="AK4" s="2">
        <v>0</v>
      </c>
      <c r="AL4" s="2">
        <v>7.6466125834814297E-2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</v>
      </c>
    </row>
    <row r="5" spans="1:46" x14ac:dyDescent="0.25">
      <c r="A5" s="2">
        <v>0.26357031540291498</v>
      </c>
      <c r="B5" s="2">
        <v>0.24616551730172201</v>
      </c>
      <c r="C5" s="2">
        <v>0.224039682504065</v>
      </c>
      <c r="D5" s="2">
        <v>0.19591223381739101</v>
      </c>
      <c r="E5" s="2">
        <v>0.160155238573748</v>
      </c>
      <c r="F5" s="2">
        <v>0.114699188752221</v>
      </c>
      <c r="I5" s="2">
        <v>0</v>
      </c>
      <c r="J5" s="2">
        <v>0.11691184511574899</v>
      </c>
      <c r="K5" s="2">
        <v>0.26553592888165301</v>
      </c>
      <c r="L5" s="2">
        <v>0.45447416908635602</v>
      </c>
      <c r="M5" s="2">
        <v>0.69466174640980705</v>
      </c>
      <c r="N5" s="2">
        <v>1</v>
      </c>
      <c r="Q5" s="2">
        <v>0.26357031540291498</v>
      </c>
      <c r="R5" s="2">
        <v>0.24616551730172201</v>
      </c>
      <c r="S5" s="2">
        <v>0.224039682504065</v>
      </c>
      <c r="T5" s="2">
        <v>0.19591223381739101</v>
      </c>
      <c r="U5" s="2">
        <v>0.160155238573748</v>
      </c>
      <c r="V5" s="2">
        <v>0.114699188752221</v>
      </c>
      <c r="W5">
        <f t="shared" si="0"/>
        <v>0</v>
      </c>
      <c r="Y5" s="2">
        <v>0</v>
      </c>
      <c r="Z5" s="2">
        <v>0.11691184511574899</v>
      </c>
      <c r="AA5" s="2">
        <v>0.26553592888165301</v>
      </c>
      <c r="AB5" s="2">
        <v>0.45447416908635602</v>
      </c>
      <c r="AC5" s="2">
        <v>0.69466174640980705</v>
      </c>
      <c r="AD5" s="2">
        <v>1</v>
      </c>
      <c r="AG5" s="2">
        <v>0.26357031540291498</v>
      </c>
      <c r="AH5" s="2">
        <v>0</v>
      </c>
      <c r="AI5" s="2">
        <v>0</v>
      </c>
      <c r="AJ5" s="2">
        <v>0</v>
      </c>
      <c r="AK5" s="2">
        <v>0</v>
      </c>
      <c r="AL5" s="2">
        <v>0.114699188752221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1</v>
      </c>
    </row>
    <row r="6" spans="1:46" x14ac:dyDescent="0.25">
      <c r="A6" s="2">
        <v>0.35142708720388699</v>
      </c>
      <c r="B6" s="2">
        <v>0.32822068973563001</v>
      </c>
      <c r="C6" s="2">
        <v>0.29871957667208698</v>
      </c>
      <c r="D6" s="2">
        <v>0.26121631175652199</v>
      </c>
      <c r="E6" s="2">
        <v>0.21354031809833099</v>
      </c>
      <c r="F6" s="2">
        <v>0.15293225166962801</v>
      </c>
      <c r="I6" s="2">
        <v>0</v>
      </c>
      <c r="J6" s="2">
        <v>0.11691184511574899</v>
      </c>
      <c r="K6" s="2">
        <v>0.26553592888165301</v>
      </c>
      <c r="L6" s="2">
        <v>0.45447416908635602</v>
      </c>
      <c r="M6" s="2">
        <v>0.69466174640980705</v>
      </c>
      <c r="N6" s="2">
        <v>1</v>
      </c>
      <c r="Q6" s="2">
        <v>0.35142708720388699</v>
      </c>
      <c r="R6" s="2">
        <v>0.32822068973563001</v>
      </c>
      <c r="S6" s="2">
        <v>0.29871957667208698</v>
      </c>
      <c r="T6" s="2">
        <v>0.26121631175652199</v>
      </c>
      <c r="U6" s="2">
        <v>0.21354031809833099</v>
      </c>
      <c r="V6" s="2">
        <v>0.15293225166962801</v>
      </c>
      <c r="W6">
        <f t="shared" si="0"/>
        <v>0</v>
      </c>
      <c r="Y6" s="2">
        <v>0</v>
      </c>
      <c r="Z6" s="2">
        <v>0.11691184511574899</v>
      </c>
      <c r="AA6" s="2">
        <v>0.26553592888165301</v>
      </c>
      <c r="AB6" s="2">
        <v>0.45447416908635602</v>
      </c>
      <c r="AC6" s="2">
        <v>0.69466174640980705</v>
      </c>
      <c r="AD6" s="2">
        <v>1</v>
      </c>
      <c r="AG6" s="2">
        <v>0.35142708720388699</v>
      </c>
      <c r="AH6" s="2">
        <v>0</v>
      </c>
      <c r="AI6" s="2">
        <v>0</v>
      </c>
      <c r="AJ6" s="2">
        <v>0</v>
      </c>
      <c r="AK6" s="2">
        <v>0</v>
      </c>
      <c r="AL6" s="2">
        <v>0.15293225166962801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</row>
    <row r="7" spans="1:46" x14ac:dyDescent="0.25">
      <c r="A7" s="2">
        <v>0.43928385900486</v>
      </c>
      <c r="B7" s="2">
        <v>0.41027586216953799</v>
      </c>
      <c r="C7" s="2">
        <v>0.37339947084010899</v>
      </c>
      <c r="D7" s="2">
        <v>0.326520389695653</v>
      </c>
      <c r="E7" s="2">
        <v>0.26692539762291501</v>
      </c>
      <c r="F7" s="2">
        <v>0.19116531458703501</v>
      </c>
      <c r="I7" s="2">
        <v>0</v>
      </c>
      <c r="J7" s="2">
        <v>0.11691184511574899</v>
      </c>
      <c r="K7" s="2">
        <v>0.26553592888165301</v>
      </c>
      <c r="L7" s="2">
        <v>0.45447416908635602</v>
      </c>
      <c r="M7" s="2">
        <v>0.69466174640980705</v>
      </c>
      <c r="N7" s="2">
        <v>1</v>
      </c>
      <c r="Q7" s="2">
        <v>0.43928385900486</v>
      </c>
      <c r="R7" s="2">
        <v>0.41027586216953799</v>
      </c>
      <c r="S7" s="2">
        <v>0.37339947084010899</v>
      </c>
      <c r="T7" s="2">
        <v>0.326520389695653</v>
      </c>
      <c r="U7" s="2">
        <v>0.26692539762291501</v>
      </c>
      <c r="V7" s="2">
        <v>0.19116531458703501</v>
      </c>
      <c r="W7">
        <f t="shared" si="0"/>
        <v>0</v>
      </c>
      <c r="Y7" s="2">
        <v>0</v>
      </c>
      <c r="Z7" s="2">
        <v>0.11691184511574899</v>
      </c>
      <c r="AA7" s="2">
        <v>0.26553592888165301</v>
      </c>
      <c r="AB7" s="2">
        <v>0.45447416908635602</v>
      </c>
      <c r="AC7" s="2">
        <v>0.69466174640980705</v>
      </c>
      <c r="AD7" s="2">
        <v>1</v>
      </c>
      <c r="AG7" s="2">
        <v>0.43928385900486</v>
      </c>
      <c r="AH7" s="2">
        <v>0</v>
      </c>
      <c r="AI7" s="2">
        <v>0</v>
      </c>
      <c r="AJ7" s="2">
        <v>0</v>
      </c>
      <c r="AK7" s="2">
        <v>0</v>
      </c>
      <c r="AL7" s="2">
        <v>0.19116531458703501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1</v>
      </c>
    </row>
    <row r="8" spans="1:46" x14ac:dyDescent="0.25">
      <c r="A8" s="2">
        <v>0.446368784312209</v>
      </c>
      <c r="B8" s="2">
        <v>0.421002373716798</v>
      </c>
      <c r="C8" s="2">
        <v>0.388755345800678</v>
      </c>
      <c r="D8" s="2">
        <v>0.34776133896192002</v>
      </c>
      <c r="E8" s="2">
        <v>0.29564774259988003</v>
      </c>
      <c r="F8" s="2">
        <v>0.229398377504443</v>
      </c>
      <c r="I8" s="2">
        <v>0</v>
      </c>
      <c r="J8" s="2">
        <v>0.11691184511574899</v>
      </c>
      <c r="K8" s="2">
        <v>0.26553592888165301</v>
      </c>
      <c r="L8" s="2">
        <v>0.45447416908635602</v>
      </c>
      <c r="M8" s="2">
        <v>0.69466174640980705</v>
      </c>
      <c r="N8" s="2">
        <v>1</v>
      </c>
      <c r="Q8" s="2">
        <v>0.446368784312209</v>
      </c>
      <c r="R8" s="2">
        <v>0.421002373716798</v>
      </c>
      <c r="S8" s="2">
        <v>0.388755345800678</v>
      </c>
      <c r="T8" s="2">
        <v>0.34776133896192002</v>
      </c>
      <c r="U8" s="2">
        <v>0.29564774259988003</v>
      </c>
      <c r="V8" s="2">
        <v>0.229398377504443</v>
      </c>
      <c r="W8">
        <f t="shared" si="0"/>
        <v>0</v>
      </c>
      <c r="Y8" s="2">
        <v>0</v>
      </c>
      <c r="Z8" s="2">
        <v>0.11691184511574899</v>
      </c>
      <c r="AA8" s="2">
        <v>0.26553592888165301</v>
      </c>
      <c r="AB8" s="2">
        <v>0.45447416908635602</v>
      </c>
      <c r="AC8" s="2">
        <v>0.69466174640980705</v>
      </c>
      <c r="AD8" s="2">
        <v>1</v>
      </c>
      <c r="AG8" s="2">
        <v>0.446368784312209</v>
      </c>
      <c r="AH8" s="2">
        <v>0</v>
      </c>
      <c r="AI8" s="2">
        <v>0</v>
      </c>
      <c r="AJ8" s="2">
        <v>0</v>
      </c>
      <c r="AK8" s="2">
        <v>0</v>
      </c>
      <c r="AL8" s="2">
        <v>0.229398377504443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1</v>
      </c>
    </row>
    <row r="9" spans="1:46" x14ac:dyDescent="0.25">
      <c r="A9" s="2">
        <v>0.449353668711786</v>
      </c>
      <c r="B9" s="2">
        <v>0.428108187703864</v>
      </c>
      <c r="C9" s="2">
        <v>0.40109988802437402</v>
      </c>
      <c r="D9" s="2">
        <v>0.36676561000519597</v>
      </c>
      <c r="E9" s="2">
        <v>0.32311818824641703</v>
      </c>
      <c r="F9" s="2">
        <v>0.26763144042185</v>
      </c>
      <c r="I9" s="2">
        <v>0</v>
      </c>
      <c r="J9" s="2">
        <v>0.11691184511574899</v>
      </c>
      <c r="K9" s="2">
        <v>0.26553592888165301</v>
      </c>
      <c r="L9" s="2">
        <v>0.45447416908635602</v>
      </c>
      <c r="M9" s="2">
        <v>0.69466174640980705</v>
      </c>
      <c r="N9" s="2">
        <v>1</v>
      </c>
      <c r="Q9" s="2">
        <v>0.449353668711786</v>
      </c>
      <c r="R9" s="2">
        <v>0.428108187703864</v>
      </c>
      <c r="S9" s="2">
        <v>0.40109988802437402</v>
      </c>
      <c r="T9" s="2">
        <v>0.36676561000519597</v>
      </c>
      <c r="U9" s="2">
        <v>0.32311818824641703</v>
      </c>
      <c r="V9" s="2">
        <v>0.26763144042185</v>
      </c>
      <c r="W9">
        <f t="shared" si="0"/>
        <v>0</v>
      </c>
      <c r="Y9" s="2">
        <v>0</v>
      </c>
      <c r="Z9" s="2">
        <v>0.11691184511574899</v>
      </c>
      <c r="AA9" s="2">
        <v>0.26553592888165301</v>
      </c>
      <c r="AB9" s="2">
        <v>0.45447416908635602</v>
      </c>
      <c r="AC9" s="2">
        <v>0.69466174640980705</v>
      </c>
      <c r="AD9" s="2">
        <v>1</v>
      </c>
      <c r="AG9" s="2">
        <v>0.449353668711786</v>
      </c>
      <c r="AH9" s="2">
        <v>0</v>
      </c>
      <c r="AI9" s="2">
        <v>0</v>
      </c>
      <c r="AJ9" s="2">
        <v>0</v>
      </c>
      <c r="AK9" s="2">
        <v>0</v>
      </c>
      <c r="AL9" s="2">
        <v>0.26763144042185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1</v>
      </c>
    </row>
    <row r="10" spans="1:46" x14ac:dyDescent="0.25">
      <c r="A10" s="2">
        <v>0.46858257196446301</v>
      </c>
      <c r="B10" s="2">
        <v>0.45112603485264502</v>
      </c>
      <c r="C10" s="2">
        <v>0.42893442688169198</v>
      </c>
      <c r="D10" s="2">
        <v>0.400723364104353</v>
      </c>
      <c r="E10" s="2">
        <v>0.36486007451899699</v>
      </c>
      <c r="F10" s="2">
        <v>0.31926889810588299</v>
      </c>
      <c r="I10" s="2">
        <v>0</v>
      </c>
      <c r="J10" s="2">
        <v>0.11691184511574899</v>
      </c>
      <c r="K10" s="2">
        <v>0.26553592888165301</v>
      </c>
      <c r="L10" s="2">
        <v>0.45447416908635602</v>
      </c>
      <c r="M10" s="2">
        <v>0.69466174640980705</v>
      </c>
      <c r="N10" s="2">
        <v>1</v>
      </c>
      <c r="Q10" s="2">
        <v>0.46858257196446301</v>
      </c>
      <c r="R10" s="2">
        <v>0.45112603485264502</v>
      </c>
      <c r="S10" s="2">
        <v>0.42893442688169198</v>
      </c>
      <c r="T10" s="2">
        <v>0.400723364104353</v>
      </c>
      <c r="U10" s="2">
        <v>0.36486007451899699</v>
      </c>
      <c r="V10" s="2">
        <v>0.31926889810588299</v>
      </c>
      <c r="W10">
        <f t="shared" si="0"/>
        <v>0</v>
      </c>
      <c r="Y10" s="2">
        <v>0</v>
      </c>
      <c r="Z10" s="2">
        <v>0.11691184511574899</v>
      </c>
      <c r="AA10" s="2">
        <v>0.26553592888165301</v>
      </c>
      <c r="AB10" s="2">
        <v>0.45447416908635602</v>
      </c>
      <c r="AC10" s="2">
        <v>0.69466174640980705</v>
      </c>
      <c r="AD10" s="2">
        <v>1</v>
      </c>
      <c r="AG10" s="2">
        <v>0.46858257196446301</v>
      </c>
      <c r="AH10" s="2">
        <v>0</v>
      </c>
      <c r="AI10" s="2">
        <v>0</v>
      </c>
      <c r="AJ10" s="2">
        <v>0</v>
      </c>
      <c r="AK10" s="2">
        <v>0</v>
      </c>
      <c r="AL10" s="2">
        <v>0.31926889810588299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1</v>
      </c>
    </row>
    <row r="11" spans="1:46" x14ac:dyDescent="0.25">
      <c r="A11" s="2">
        <v>0.48479700549384702</v>
      </c>
      <c r="B11" s="2">
        <v>0.47148183949552902</v>
      </c>
      <c r="C11" s="2">
        <v>0.45455494603377899</v>
      </c>
      <c r="D11" s="2">
        <v>0.43303664710294798</v>
      </c>
      <c r="E11" s="2">
        <v>0.405681527870767</v>
      </c>
      <c r="F11" s="2">
        <v>0.37090635578991599</v>
      </c>
      <c r="I11" s="2">
        <v>0</v>
      </c>
      <c r="J11" s="2">
        <v>0.11691184511574899</v>
      </c>
      <c r="K11" s="2">
        <v>0.26553592888165301</v>
      </c>
      <c r="L11" s="2">
        <v>0.45447416908635602</v>
      </c>
      <c r="M11" s="2">
        <v>0.69466174640980705</v>
      </c>
      <c r="N11" s="2">
        <v>1</v>
      </c>
      <c r="Q11" s="2">
        <v>0.48479700549384702</v>
      </c>
      <c r="R11" s="2">
        <v>0.47148183949552902</v>
      </c>
      <c r="S11" s="2">
        <v>0.45455494603377899</v>
      </c>
      <c r="T11" s="2">
        <v>0.43303664710294798</v>
      </c>
      <c r="U11" s="2">
        <v>0.405681527870767</v>
      </c>
      <c r="V11" s="2">
        <v>0.37090635578991599</v>
      </c>
      <c r="W11">
        <f t="shared" si="0"/>
        <v>0</v>
      </c>
      <c r="Y11" s="2">
        <v>0</v>
      </c>
      <c r="Z11" s="2">
        <v>0.11691184511574899</v>
      </c>
      <c r="AA11" s="2">
        <v>0.26553592888165301</v>
      </c>
      <c r="AB11" s="2">
        <v>0.45447416908635602</v>
      </c>
      <c r="AC11" s="2">
        <v>0.69466174640980705</v>
      </c>
      <c r="AD11" s="2">
        <v>1</v>
      </c>
      <c r="AG11" s="2">
        <v>0.48479700549384702</v>
      </c>
      <c r="AH11" s="2">
        <v>0</v>
      </c>
      <c r="AI11" s="2">
        <v>0</v>
      </c>
      <c r="AJ11" s="2">
        <v>0</v>
      </c>
      <c r="AK11" s="2">
        <v>0</v>
      </c>
      <c r="AL11" s="2">
        <v>0.37090635578991599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1</v>
      </c>
    </row>
    <row r="12" spans="1:46" x14ac:dyDescent="0.25">
      <c r="A12" s="2">
        <v>0.49565422710559598</v>
      </c>
      <c r="B12" s="2">
        <v>0.48710675375074403</v>
      </c>
      <c r="C12" s="2">
        <v>0.47624078551099502</v>
      </c>
      <c r="D12" s="2">
        <v>0.46242743261879299</v>
      </c>
      <c r="E12" s="2">
        <v>0.44486721949149299</v>
      </c>
      <c r="F12" s="2">
        <v>0.42254381347394998</v>
      </c>
      <c r="I12" s="2">
        <v>0</v>
      </c>
      <c r="J12" s="2">
        <v>0.11691184511574899</v>
      </c>
      <c r="K12" s="2">
        <v>0.26553592888165301</v>
      </c>
      <c r="L12" s="2">
        <v>0.45447416908635602</v>
      </c>
      <c r="M12" s="2">
        <v>0.69466174640980705</v>
      </c>
      <c r="N12" s="2">
        <v>1</v>
      </c>
      <c r="Q12" s="2">
        <v>0.49565422710559598</v>
      </c>
      <c r="R12" s="2">
        <v>0.48710675375074403</v>
      </c>
      <c r="S12" s="2">
        <v>0.47624078551099502</v>
      </c>
      <c r="T12" s="2">
        <v>0.46242743261879299</v>
      </c>
      <c r="U12" s="2">
        <v>0.44486721949149299</v>
      </c>
      <c r="V12" s="2">
        <v>0.42254381347394998</v>
      </c>
      <c r="W12">
        <f t="shared" si="0"/>
        <v>0</v>
      </c>
      <c r="Y12" s="2">
        <v>0</v>
      </c>
      <c r="Z12" s="2">
        <v>0.11691184511574899</v>
      </c>
      <c r="AA12" s="2">
        <v>0.26553592888165301</v>
      </c>
      <c r="AB12" s="2">
        <v>0.45447416908635602</v>
      </c>
      <c r="AC12" s="2">
        <v>0.69466174640980705</v>
      </c>
      <c r="AD12" s="2">
        <v>1</v>
      </c>
      <c r="AG12" s="2">
        <v>0.49565422710559598</v>
      </c>
      <c r="AH12" s="2">
        <v>0</v>
      </c>
      <c r="AI12" s="2">
        <v>0</v>
      </c>
      <c r="AJ12" s="2">
        <v>0</v>
      </c>
      <c r="AK12" s="2">
        <v>0</v>
      </c>
      <c r="AL12" s="2">
        <v>0.42254381347394998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1</v>
      </c>
    </row>
    <row r="13" spans="1:46" x14ac:dyDescent="0.25">
      <c r="A13" s="2">
        <v>0.5</v>
      </c>
      <c r="B13" s="2">
        <v>0.49698148477253601</v>
      </c>
      <c r="C13" s="2">
        <v>0.49314419985439101</v>
      </c>
      <c r="D13" s="2">
        <v>0.48826605466265799</v>
      </c>
      <c r="E13" s="2">
        <v>0.48206471673252299</v>
      </c>
      <c r="F13" s="2">
        <v>0.47418127115798298</v>
      </c>
      <c r="I13" s="2">
        <v>0</v>
      </c>
      <c r="J13" s="2">
        <v>0.11691184511574899</v>
      </c>
      <c r="K13" s="2">
        <v>0.26553592888165301</v>
      </c>
      <c r="L13" s="2">
        <v>0.45447416908635602</v>
      </c>
      <c r="M13" s="2">
        <v>0.69466174640980705</v>
      </c>
      <c r="N13" s="2">
        <v>1</v>
      </c>
      <c r="Q13" s="2">
        <v>0.5</v>
      </c>
      <c r="R13" s="2">
        <v>0.49698148477253601</v>
      </c>
      <c r="S13" s="2">
        <v>0.49314419985439101</v>
      </c>
      <c r="T13" s="2">
        <v>0.48826605466265799</v>
      </c>
      <c r="U13" s="2">
        <v>0.48206471673252299</v>
      </c>
      <c r="V13" s="2">
        <v>0.47418127115798298</v>
      </c>
      <c r="W13">
        <f t="shared" si="0"/>
        <v>0</v>
      </c>
      <c r="Y13" s="2">
        <v>0</v>
      </c>
      <c r="Z13" s="2">
        <v>0.11691184511574899</v>
      </c>
      <c r="AA13" s="2">
        <v>0.26553592888165301</v>
      </c>
      <c r="AB13" s="2">
        <v>0.45447416908635602</v>
      </c>
      <c r="AC13" s="2">
        <v>0.69466174640980705</v>
      </c>
      <c r="AD13" s="2">
        <v>1</v>
      </c>
      <c r="AG13" s="2">
        <v>0.5</v>
      </c>
      <c r="AH13" s="2">
        <v>0</v>
      </c>
      <c r="AI13" s="2">
        <v>0</v>
      </c>
      <c r="AJ13" s="2">
        <v>0</v>
      </c>
      <c r="AK13" s="2">
        <v>0</v>
      </c>
      <c r="AL13" s="2">
        <v>0.47418127115798298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1</v>
      </c>
    </row>
    <row r="14" spans="1:46" x14ac:dyDescent="0.25">
      <c r="A14" s="2">
        <v>0.5</v>
      </c>
      <c r="B14" s="2">
        <v>0.50301851522746299</v>
      </c>
      <c r="C14" s="2">
        <v>0.50685580014560805</v>
      </c>
      <c r="D14" s="2">
        <v>0.51173394533734096</v>
      </c>
      <c r="E14" s="2">
        <v>0.51793528326747595</v>
      </c>
      <c r="F14" s="2">
        <v>0.52581872884201597</v>
      </c>
      <c r="I14" s="2">
        <v>0</v>
      </c>
      <c r="J14" s="2">
        <v>0.11691184511574899</v>
      </c>
      <c r="K14" s="2">
        <v>0.26553592888165301</v>
      </c>
      <c r="L14" s="2">
        <v>0.45447416908635602</v>
      </c>
      <c r="M14" s="2">
        <v>0.69466174640980705</v>
      </c>
      <c r="N14" s="2">
        <v>1</v>
      </c>
      <c r="Q14" s="2">
        <v>0.5</v>
      </c>
      <c r="R14" s="2">
        <v>0.50301851522746299</v>
      </c>
      <c r="S14" s="2">
        <v>0.50685580014560805</v>
      </c>
      <c r="T14" s="2">
        <v>0.51173394533734096</v>
      </c>
      <c r="U14" s="2">
        <v>0.51793528326747595</v>
      </c>
      <c r="V14" s="2">
        <v>0.52581872884201597</v>
      </c>
      <c r="W14">
        <f t="shared" si="0"/>
        <v>0</v>
      </c>
      <c r="Y14" s="2">
        <v>0</v>
      </c>
      <c r="Z14" s="2">
        <v>0.11691184511574899</v>
      </c>
      <c r="AA14" s="2">
        <v>0.26553592888165301</v>
      </c>
      <c r="AB14" s="2">
        <v>0.45447416908635602</v>
      </c>
      <c r="AC14" s="2">
        <v>0.69466174640980705</v>
      </c>
      <c r="AD14" s="2">
        <v>1</v>
      </c>
      <c r="AG14" s="2">
        <v>0.5</v>
      </c>
      <c r="AH14" s="2">
        <v>0</v>
      </c>
      <c r="AI14" s="2">
        <v>0</v>
      </c>
      <c r="AJ14" s="2">
        <v>0</v>
      </c>
      <c r="AK14" s="2">
        <v>0</v>
      </c>
      <c r="AL14" s="2">
        <v>0.52581872884201597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1</v>
      </c>
    </row>
    <row r="15" spans="1:46" x14ac:dyDescent="0.25">
      <c r="A15" s="2">
        <v>0.50434577289440297</v>
      </c>
      <c r="B15" s="2">
        <v>0.51289324624925503</v>
      </c>
      <c r="C15" s="2">
        <v>0.52375921448900398</v>
      </c>
      <c r="D15" s="2">
        <v>0.53757256738120496</v>
      </c>
      <c r="E15" s="2">
        <v>0.55513278050850601</v>
      </c>
      <c r="F15" s="2">
        <v>0.57745618652604902</v>
      </c>
      <c r="I15" s="2">
        <v>0</v>
      </c>
      <c r="J15" s="2">
        <v>0.11691184511574899</v>
      </c>
      <c r="K15" s="2">
        <v>0.26553592888165301</v>
      </c>
      <c r="L15" s="2">
        <v>0.45447416908635602</v>
      </c>
      <c r="M15" s="2">
        <v>0.69466174640980705</v>
      </c>
      <c r="N15" s="2">
        <v>1</v>
      </c>
      <c r="Q15" s="2">
        <v>0.50434577289440297</v>
      </c>
      <c r="R15" s="2">
        <v>0.51289324624925503</v>
      </c>
      <c r="S15" s="2">
        <v>0.52375921448900398</v>
      </c>
      <c r="T15" s="2">
        <v>0.53757256738120496</v>
      </c>
      <c r="U15" s="2">
        <v>0.55513278050850601</v>
      </c>
      <c r="V15" s="2">
        <v>0.57745618652604902</v>
      </c>
      <c r="W15">
        <f t="shared" si="0"/>
        <v>0</v>
      </c>
      <c r="Y15" s="2">
        <v>0</v>
      </c>
      <c r="Z15" s="2">
        <v>0.11691184511574899</v>
      </c>
      <c r="AA15" s="2">
        <v>0.26553592888165301</v>
      </c>
      <c r="AB15" s="2">
        <v>0.45447416908635602</v>
      </c>
      <c r="AC15" s="2">
        <v>0.69466174640980705</v>
      </c>
      <c r="AD15" s="2">
        <v>1</v>
      </c>
      <c r="AG15" s="2">
        <v>0.50434577289440297</v>
      </c>
      <c r="AH15" s="2">
        <v>0</v>
      </c>
      <c r="AI15" s="2">
        <v>0</v>
      </c>
      <c r="AJ15" s="2">
        <v>0</v>
      </c>
      <c r="AK15" s="2">
        <v>0</v>
      </c>
      <c r="AL15" s="2">
        <v>0.57745618652604902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1</v>
      </c>
    </row>
    <row r="16" spans="1:46" x14ac:dyDescent="0.25">
      <c r="A16" s="2">
        <v>0.51520299450615203</v>
      </c>
      <c r="B16" s="2">
        <v>0.52851816050446998</v>
      </c>
      <c r="C16" s="2">
        <v>0.54544505396622001</v>
      </c>
      <c r="D16" s="2">
        <v>0.56696335289705102</v>
      </c>
      <c r="E16" s="2">
        <v>0.59431847212923195</v>
      </c>
      <c r="F16" s="2">
        <v>0.62909364421008296</v>
      </c>
      <c r="I16" s="2">
        <v>0</v>
      </c>
      <c r="J16" s="2">
        <v>0.11691184511574899</v>
      </c>
      <c r="K16" s="2">
        <v>0.26553592888165301</v>
      </c>
      <c r="L16" s="2">
        <v>0.45447416908635602</v>
      </c>
      <c r="M16" s="2">
        <v>0.69466174640980705</v>
      </c>
      <c r="N16" s="2">
        <v>1</v>
      </c>
      <c r="Q16" s="2">
        <v>0.51520299450615203</v>
      </c>
      <c r="R16" s="2">
        <v>0.52851816050446998</v>
      </c>
      <c r="S16" s="2">
        <v>0.54544505396622001</v>
      </c>
      <c r="T16" s="2">
        <v>0.56696335289705102</v>
      </c>
      <c r="U16" s="2">
        <v>0.59431847212923195</v>
      </c>
      <c r="V16" s="2">
        <v>0.62909364421008296</v>
      </c>
      <c r="W16">
        <f t="shared" si="0"/>
        <v>0</v>
      </c>
      <c r="Y16" s="2">
        <v>0</v>
      </c>
      <c r="Z16" s="2">
        <v>0.11691184511574899</v>
      </c>
      <c r="AA16" s="2">
        <v>0.26553592888165301</v>
      </c>
      <c r="AB16" s="2">
        <v>0.45447416908635602</v>
      </c>
      <c r="AC16" s="2">
        <v>0.69466174640980705</v>
      </c>
      <c r="AD16" s="2">
        <v>1</v>
      </c>
      <c r="AG16" s="2">
        <v>0.51520299450615203</v>
      </c>
      <c r="AH16" s="2">
        <v>0</v>
      </c>
      <c r="AI16" s="2">
        <v>0</v>
      </c>
      <c r="AJ16" s="2">
        <v>0</v>
      </c>
      <c r="AK16" s="2">
        <v>0</v>
      </c>
      <c r="AL16" s="2">
        <v>0.62909364421008296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1</v>
      </c>
    </row>
    <row r="17" spans="1:46" x14ac:dyDescent="0.25">
      <c r="A17" s="2">
        <v>0.53141742803553604</v>
      </c>
      <c r="B17" s="2">
        <v>0.54887396514735398</v>
      </c>
      <c r="C17" s="2">
        <v>0.57106557311830697</v>
      </c>
      <c r="D17" s="2">
        <v>0.59927663589564595</v>
      </c>
      <c r="E17" s="2">
        <v>0.63513992548100195</v>
      </c>
      <c r="F17" s="2">
        <v>0.68073110189411601</v>
      </c>
      <c r="I17" s="2">
        <v>0</v>
      </c>
      <c r="J17" s="2">
        <v>0.11691184511574899</v>
      </c>
      <c r="K17" s="2">
        <v>0.26553592888165301</v>
      </c>
      <c r="L17" s="2">
        <v>0.45447416908635602</v>
      </c>
      <c r="M17" s="2">
        <v>0.69466174640980705</v>
      </c>
      <c r="N17" s="2">
        <v>1</v>
      </c>
      <c r="Q17" s="2">
        <v>0.53141742803553604</v>
      </c>
      <c r="R17" s="2">
        <v>0.54887396514735398</v>
      </c>
      <c r="S17" s="2">
        <v>0.57106557311830697</v>
      </c>
      <c r="T17" s="2">
        <v>0.59927663589564595</v>
      </c>
      <c r="U17" s="2">
        <v>0.63513992548100195</v>
      </c>
      <c r="V17" s="2">
        <v>0.68073110189411601</v>
      </c>
      <c r="W17">
        <f t="shared" si="0"/>
        <v>0</v>
      </c>
      <c r="Y17" s="2">
        <v>0</v>
      </c>
      <c r="Z17" s="2">
        <v>0.11691184511574899</v>
      </c>
      <c r="AA17" s="2">
        <v>0.26553592888165301</v>
      </c>
      <c r="AB17" s="2">
        <v>0.45447416908635602</v>
      </c>
      <c r="AC17" s="2">
        <v>0.69466174640980705</v>
      </c>
      <c r="AD17" s="2">
        <v>1</v>
      </c>
      <c r="AG17" s="2">
        <v>0.53141742803553604</v>
      </c>
      <c r="AH17" s="2">
        <v>0</v>
      </c>
      <c r="AI17" s="2">
        <v>0</v>
      </c>
      <c r="AJ17" s="2">
        <v>0</v>
      </c>
      <c r="AK17" s="2">
        <v>0</v>
      </c>
      <c r="AL17" s="2">
        <v>0.68073110189411601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1</v>
      </c>
    </row>
    <row r="18" spans="1:46" x14ac:dyDescent="0.25">
      <c r="A18" s="2">
        <v>0.55064633128821305</v>
      </c>
      <c r="B18" s="2">
        <v>0.57189181229613495</v>
      </c>
      <c r="C18" s="2">
        <v>0.59890011197562498</v>
      </c>
      <c r="D18" s="2">
        <v>0.63323438999480297</v>
      </c>
      <c r="E18" s="2">
        <v>0.67688181175358197</v>
      </c>
      <c r="F18" s="2">
        <v>0.73236855957814895</v>
      </c>
      <c r="I18" s="2">
        <v>0</v>
      </c>
      <c r="J18" s="2">
        <v>0.11691184511574899</v>
      </c>
      <c r="K18" s="2">
        <v>0.26553592888165301</v>
      </c>
      <c r="L18" s="2">
        <v>0.45447416908635602</v>
      </c>
      <c r="M18" s="2">
        <v>0.69466174640980705</v>
      </c>
      <c r="N18" s="2">
        <v>1</v>
      </c>
      <c r="Q18" s="2">
        <v>0.55064633128821305</v>
      </c>
      <c r="R18" s="2">
        <v>0.57189181229613495</v>
      </c>
      <c r="S18" s="2">
        <v>0.59890011197562498</v>
      </c>
      <c r="T18" s="2">
        <v>0.63323438999480297</v>
      </c>
      <c r="U18" s="2">
        <v>0.67688181175358197</v>
      </c>
      <c r="V18" s="2">
        <v>0.73236855957814895</v>
      </c>
      <c r="W18">
        <f t="shared" si="0"/>
        <v>0</v>
      </c>
      <c r="Y18" s="2">
        <v>0</v>
      </c>
      <c r="Z18" s="2">
        <v>0.11691184511574899</v>
      </c>
      <c r="AA18" s="2">
        <v>0.26553592888165301</v>
      </c>
      <c r="AB18" s="2">
        <v>0.45447416908635602</v>
      </c>
      <c r="AC18" s="2">
        <v>0.69466174640980705</v>
      </c>
      <c r="AD18" s="2">
        <v>1</v>
      </c>
      <c r="AG18" s="2">
        <v>0.55064633128821305</v>
      </c>
      <c r="AH18" s="2">
        <v>0</v>
      </c>
      <c r="AI18" s="2">
        <v>0</v>
      </c>
      <c r="AJ18" s="2">
        <v>0</v>
      </c>
      <c r="AK18" s="2">
        <v>0</v>
      </c>
      <c r="AL18" s="2">
        <v>0.73236855957814895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1</v>
      </c>
    </row>
    <row r="19" spans="1:46" x14ac:dyDescent="0.25">
      <c r="A19" s="2">
        <v>0.55363121568778995</v>
      </c>
      <c r="B19" s="2">
        <v>0.57899762628320095</v>
      </c>
      <c r="C19" s="2">
        <v>0.61124465419932095</v>
      </c>
      <c r="D19" s="2">
        <v>0.65223866103807904</v>
      </c>
      <c r="E19" s="2">
        <v>0.70435225740011997</v>
      </c>
      <c r="F19" s="2">
        <v>0.77060162249555697</v>
      </c>
      <c r="I19" s="2">
        <v>0</v>
      </c>
      <c r="J19" s="2">
        <v>0.11691184511574899</v>
      </c>
      <c r="K19" s="2">
        <v>0.26553592888165301</v>
      </c>
      <c r="L19" s="2">
        <v>0.45447416908635602</v>
      </c>
      <c r="M19" s="2">
        <v>0.69466174640980705</v>
      </c>
      <c r="N19" s="2">
        <v>1</v>
      </c>
      <c r="Q19" s="2">
        <v>0.55363121568778995</v>
      </c>
      <c r="R19" s="2">
        <v>0.57899762628320095</v>
      </c>
      <c r="S19" s="2">
        <v>0.61124465419932095</v>
      </c>
      <c r="T19" s="2">
        <v>0.65223866103807904</v>
      </c>
      <c r="U19" s="2">
        <v>0.70435225740011997</v>
      </c>
      <c r="V19" s="2">
        <v>0.77060162249555697</v>
      </c>
      <c r="W19">
        <f t="shared" si="0"/>
        <v>0</v>
      </c>
      <c r="Y19" s="2">
        <v>0</v>
      </c>
      <c r="Z19" s="2">
        <v>0.11691184511574899</v>
      </c>
      <c r="AA19" s="2">
        <v>0.26553592888165301</v>
      </c>
      <c r="AB19" s="2">
        <v>0.45447416908635602</v>
      </c>
      <c r="AC19" s="2">
        <v>0.69466174640980705</v>
      </c>
      <c r="AD19" s="2">
        <v>1</v>
      </c>
      <c r="AG19" s="2">
        <v>0.55363121568778995</v>
      </c>
      <c r="AH19" s="2">
        <v>0</v>
      </c>
      <c r="AI19" s="2">
        <v>0</v>
      </c>
      <c r="AJ19" s="2">
        <v>0</v>
      </c>
      <c r="AK19" s="2">
        <v>0</v>
      </c>
      <c r="AL19" s="2">
        <v>0.77060162249555697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1</v>
      </c>
    </row>
    <row r="20" spans="1:46" x14ac:dyDescent="0.25">
      <c r="A20" s="2">
        <v>0.56071614099514</v>
      </c>
      <c r="B20" s="2">
        <v>0.58972413783046096</v>
      </c>
      <c r="C20" s="2">
        <v>0.62660052915988995</v>
      </c>
      <c r="D20" s="2">
        <v>0.673479610304346</v>
      </c>
      <c r="E20" s="2">
        <v>0.73307460237708499</v>
      </c>
      <c r="F20" s="2">
        <v>0.80883468541296399</v>
      </c>
      <c r="I20" s="2">
        <v>0</v>
      </c>
      <c r="J20" s="2">
        <v>0.11691184511574899</v>
      </c>
      <c r="K20" s="2">
        <v>0.26553592888165301</v>
      </c>
      <c r="L20" s="2">
        <v>0.45447416908635602</v>
      </c>
      <c r="M20" s="2">
        <v>0.69466174640980705</v>
      </c>
      <c r="N20" s="2">
        <v>1</v>
      </c>
      <c r="Q20" s="2">
        <v>0.56071614099514</v>
      </c>
      <c r="R20" s="2">
        <v>0.58972413783046096</v>
      </c>
      <c r="S20" s="2">
        <v>0.62660052915988995</v>
      </c>
      <c r="T20" s="2">
        <v>0.673479610304346</v>
      </c>
      <c r="U20" s="2">
        <v>0.73307460237708499</v>
      </c>
      <c r="V20" s="2">
        <v>0.80883468541296399</v>
      </c>
      <c r="W20">
        <f t="shared" si="0"/>
        <v>0</v>
      </c>
      <c r="Y20" s="2">
        <v>0</v>
      </c>
      <c r="Z20" s="2">
        <v>0.11691184511574899</v>
      </c>
      <c r="AA20" s="2">
        <v>0.26553592888165301</v>
      </c>
      <c r="AB20" s="2">
        <v>0.45447416908635602</v>
      </c>
      <c r="AC20" s="2">
        <v>0.69466174640980705</v>
      </c>
      <c r="AD20" s="2">
        <v>1</v>
      </c>
      <c r="AG20" s="2">
        <v>0.56071614099514</v>
      </c>
      <c r="AH20" s="2">
        <v>0</v>
      </c>
      <c r="AI20" s="2">
        <v>0</v>
      </c>
      <c r="AJ20" s="2">
        <v>0</v>
      </c>
      <c r="AK20" s="2">
        <v>0</v>
      </c>
      <c r="AL20" s="2">
        <v>0.80883468541296399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1</v>
      </c>
    </row>
    <row r="21" spans="1:46" x14ac:dyDescent="0.25">
      <c r="A21" s="2">
        <v>0.64857291279611096</v>
      </c>
      <c r="B21" s="2">
        <v>0.67177931026436899</v>
      </c>
      <c r="C21" s="2">
        <v>0.70128042332791196</v>
      </c>
      <c r="D21" s="2">
        <v>0.73878368824347695</v>
      </c>
      <c r="E21" s="2">
        <v>0.78645968190166804</v>
      </c>
      <c r="F21" s="2">
        <v>0.84706774833037102</v>
      </c>
      <c r="I21" s="2">
        <v>0</v>
      </c>
      <c r="J21" s="2">
        <v>0.11691184511574899</v>
      </c>
      <c r="K21" s="2">
        <v>0.26553592888165301</v>
      </c>
      <c r="L21" s="2">
        <v>0.45447416908635602</v>
      </c>
      <c r="M21" s="2">
        <v>0.69466174640980705</v>
      </c>
      <c r="N21" s="2">
        <v>1</v>
      </c>
      <c r="Q21" s="2">
        <v>0.64857291279611096</v>
      </c>
      <c r="R21" s="2">
        <v>0.67177931026436899</v>
      </c>
      <c r="S21" s="2">
        <v>0.70128042332791196</v>
      </c>
      <c r="T21" s="2">
        <v>0.73878368824347695</v>
      </c>
      <c r="U21" s="2">
        <v>0.78645968190166804</v>
      </c>
      <c r="V21" s="2">
        <v>0.84706774833037102</v>
      </c>
      <c r="W21">
        <f t="shared" si="0"/>
        <v>0</v>
      </c>
      <c r="Y21" s="2">
        <v>0</v>
      </c>
      <c r="Z21" s="2">
        <v>0.11691184511574899</v>
      </c>
      <c r="AA21" s="2">
        <v>0.26553592888165301</v>
      </c>
      <c r="AB21" s="2">
        <v>0.45447416908635602</v>
      </c>
      <c r="AC21" s="2">
        <v>0.69466174640980705</v>
      </c>
      <c r="AD21" s="2">
        <v>1</v>
      </c>
      <c r="AG21" s="2">
        <v>0.64857291279611096</v>
      </c>
      <c r="AH21" s="2">
        <v>0</v>
      </c>
      <c r="AI21" s="2">
        <v>0</v>
      </c>
      <c r="AJ21" s="2">
        <v>0</v>
      </c>
      <c r="AK21" s="2">
        <v>0</v>
      </c>
      <c r="AL21" s="2">
        <v>0.84706774833037102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1</v>
      </c>
    </row>
    <row r="22" spans="1:46" x14ac:dyDescent="0.25">
      <c r="A22" s="2">
        <v>0.73642968459708402</v>
      </c>
      <c r="B22" s="2">
        <v>0.75383448269827702</v>
      </c>
      <c r="C22" s="2">
        <v>0.77596031749593397</v>
      </c>
      <c r="D22" s="2">
        <v>0.80408776618260802</v>
      </c>
      <c r="E22" s="2">
        <v>0.83984476142625097</v>
      </c>
      <c r="F22" s="2">
        <v>0.88530081124777804</v>
      </c>
      <c r="I22" s="2">
        <v>0</v>
      </c>
      <c r="J22" s="2">
        <v>0.11691184511574899</v>
      </c>
      <c r="K22" s="2">
        <v>0.26553592888165301</v>
      </c>
      <c r="L22" s="2">
        <v>0.45447416908635602</v>
      </c>
      <c r="M22" s="2">
        <v>0.69466174640980705</v>
      </c>
      <c r="N22" s="2">
        <v>1</v>
      </c>
      <c r="Q22" s="2">
        <v>0.73642968459708402</v>
      </c>
      <c r="R22" s="2">
        <v>0.75383448269827702</v>
      </c>
      <c r="S22" s="2">
        <v>0.77596031749593397</v>
      </c>
      <c r="T22" s="2">
        <v>0.80408776618260802</v>
      </c>
      <c r="U22" s="2">
        <v>0.83984476142625097</v>
      </c>
      <c r="V22" s="2">
        <v>0.88530081124777804</v>
      </c>
      <c r="W22">
        <f t="shared" si="0"/>
        <v>0</v>
      </c>
      <c r="Y22" s="2">
        <v>0</v>
      </c>
      <c r="Z22" s="2">
        <v>0.11691184511574899</v>
      </c>
      <c r="AA22" s="2">
        <v>0.26553592888165301</v>
      </c>
      <c r="AB22" s="2">
        <v>0.45447416908635602</v>
      </c>
      <c r="AC22" s="2">
        <v>0.69466174640980705</v>
      </c>
      <c r="AD22" s="2">
        <v>1</v>
      </c>
      <c r="AG22" s="2">
        <v>0.73642968459708402</v>
      </c>
      <c r="AH22" s="2">
        <v>0</v>
      </c>
      <c r="AI22" s="2">
        <v>0</v>
      </c>
      <c r="AJ22" s="2">
        <v>0</v>
      </c>
      <c r="AK22" s="2">
        <v>0</v>
      </c>
      <c r="AL22" s="2">
        <v>0.88530081124777804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1</v>
      </c>
    </row>
    <row r="23" spans="1:46" x14ac:dyDescent="0.25">
      <c r="A23" s="2">
        <v>0.82428645639805498</v>
      </c>
      <c r="B23" s="2">
        <v>0.83588965513218405</v>
      </c>
      <c r="C23" s="2">
        <v>0.85064021166395598</v>
      </c>
      <c r="D23" s="2">
        <v>0.86939184412173798</v>
      </c>
      <c r="E23" s="2">
        <v>0.89322984095083402</v>
      </c>
      <c r="F23" s="2">
        <v>0.92353387416518495</v>
      </c>
      <c r="I23" s="2">
        <v>0</v>
      </c>
      <c r="J23" s="2">
        <v>0.11691184511574899</v>
      </c>
      <c r="K23" s="2">
        <v>0.26553592888165301</v>
      </c>
      <c r="L23" s="2">
        <v>0.45447416908635602</v>
      </c>
      <c r="M23" s="2">
        <v>0.69466174640980705</v>
      </c>
      <c r="N23" s="2">
        <v>1</v>
      </c>
      <c r="Q23" s="2">
        <v>0.82428645639805498</v>
      </c>
      <c r="R23" s="2">
        <v>0.83588965513218405</v>
      </c>
      <c r="S23" s="2">
        <v>0.85064021166395598</v>
      </c>
      <c r="T23" s="2">
        <v>0.86939184412173798</v>
      </c>
      <c r="U23" s="2">
        <v>0.89322984095083402</v>
      </c>
      <c r="V23" s="2">
        <v>0.92353387416518495</v>
      </c>
      <c r="W23">
        <f t="shared" si="0"/>
        <v>0</v>
      </c>
      <c r="Y23" s="2">
        <v>0</v>
      </c>
      <c r="Z23" s="2">
        <v>0.11691184511574899</v>
      </c>
      <c r="AA23" s="2">
        <v>0.26553592888165301</v>
      </c>
      <c r="AB23" s="2">
        <v>0.45447416908635602</v>
      </c>
      <c r="AC23" s="2">
        <v>0.69466174640980705</v>
      </c>
      <c r="AD23" s="2">
        <v>1</v>
      </c>
      <c r="AG23" s="2">
        <v>0.82428645639805498</v>
      </c>
      <c r="AH23" s="2">
        <v>0</v>
      </c>
      <c r="AI23" s="2">
        <v>0</v>
      </c>
      <c r="AJ23" s="2">
        <v>0</v>
      </c>
      <c r="AK23" s="2">
        <v>0</v>
      </c>
      <c r="AL23" s="2">
        <v>0.92353387416518495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1</v>
      </c>
    </row>
    <row r="24" spans="1:46" x14ac:dyDescent="0.25">
      <c r="A24" s="2">
        <v>0.91214322819902705</v>
      </c>
      <c r="B24" s="2">
        <v>0.91794482756609197</v>
      </c>
      <c r="C24" s="2">
        <v>0.92532010583197799</v>
      </c>
      <c r="D24" s="2">
        <v>0.93469592206086904</v>
      </c>
      <c r="E24" s="2">
        <v>0.94661492047541695</v>
      </c>
      <c r="F24" s="2">
        <v>0.96176693708259198</v>
      </c>
      <c r="I24" s="2">
        <v>0</v>
      </c>
      <c r="J24" s="2">
        <v>0.11691184511574899</v>
      </c>
      <c r="K24" s="2">
        <v>0.26553592888165301</v>
      </c>
      <c r="L24" s="2">
        <v>0.45447416908635602</v>
      </c>
      <c r="M24" s="2">
        <v>0.69466174640980705</v>
      </c>
      <c r="N24" s="2">
        <v>1</v>
      </c>
      <c r="Q24" s="2">
        <v>0.91214322819902705</v>
      </c>
      <c r="R24" s="2">
        <v>0.91794482756609197</v>
      </c>
      <c r="S24" s="2">
        <v>0.92532010583197799</v>
      </c>
      <c r="T24" s="2">
        <v>0.93469592206086904</v>
      </c>
      <c r="U24" s="2">
        <v>0.94661492047541695</v>
      </c>
      <c r="V24" s="2">
        <v>0.96176693708259198</v>
      </c>
      <c r="W24">
        <f t="shared" si="0"/>
        <v>0</v>
      </c>
      <c r="Y24" s="2">
        <v>0</v>
      </c>
      <c r="Z24" s="2">
        <v>0.11691184511574899</v>
      </c>
      <c r="AA24" s="2">
        <v>0.26553592888165301</v>
      </c>
      <c r="AB24" s="2">
        <v>0.45447416908635602</v>
      </c>
      <c r="AC24" s="2">
        <v>0.69466174640980705</v>
      </c>
      <c r="AD24" s="2">
        <v>1</v>
      </c>
      <c r="AG24" s="2">
        <v>0.91214322819902705</v>
      </c>
      <c r="AH24" s="2">
        <v>0</v>
      </c>
      <c r="AI24" s="2">
        <v>0</v>
      </c>
      <c r="AJ24" s="2">
        <v>0</v>
      </c>
      <c r="AK24" s="2">
        <v>0</v>
      </c>
      <c r="AL24" s="2">
        <v>0.96176693708259198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</row>
    <row r="25" spans="1:46" x14ac:dyDescent="0.25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I25" s="2">
        <v>0</v>
      </c>
      <c r="J25" s="2">
        <v>0.11691184511574899</v>
      </c>
      <c r="K25" s="2">
        <v>0.26553592888165301</v>
      </c>
      <c r="L25" s="2">
        <v>0.45447416908635602</v>
      </c>
      <c r="M25" s="2">
        <v>0.69466174640980705</v>
      </c>
      <c r="N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>
        <f t="shared" si="0"/>
        <v>0</v>
      </c>
      <c r="Y25" s="2">
        <v>0</v>
      </c>
      <c r="Z25" s="2">
        <v>0.11691184511574899</v>
      </c>
      <c r="AA25" s="2">
        <v>0.26553592888165301</v>
      </c>
      <c r="AB25" s="2">
        <v>0.45447416908635602</v>
      </c>
      <c r="AC25" s="2">
        <v>0.69466174640980705</v>
      </c>
      <c r="AD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O25" s="2">
        <v>0</v>
      </c>
      <c r="AP25" s="2">
        <v>0.11691184511574899</v>
      </c>
      <c r="AQ25" s="2">
        <v>0.26553592888165301</v>
      </c>
      <c r="AR25" s="2">
        <v>0.45447416908635602</v>
      </c>
      <c r="AS25" s="2">
        <v>0.69466174640980705</v>
      </c>
      <c r="AT25" s="2">
        <v>1</v>
      </c>
    </row>
    <row r="26" spans="1:46" x14ac:dyDescent="0.25">
      <c r="Q26" s="16"/>
      <c r="R26" s="16"/>
      <c r="S26" s="16"/>
      <c r="T26" s="16"/>
      <c r="U26" s="16"/>
      <c r="V26" s="16"/>
    </row>
    <row r="27" spans="1:46" x14ac:dyDescent="0.25">
      <c r="Q27" s="16"/>
      <c r="R27" s="16"/>
      <c r="S27" s="16"/>
      <c r="T27" s="16"/>
      <c r="U27" s="16"/>
      <c r="V27" s="16"/>
    </row>
    <row r="28" spans="1:46" x14ac:dyDescent="0.25">
      <c r="A28" t="s">
        <v>6</v>
      </c>
      <c r="Q28" s="16"/>
      <c r="R28" s="16"/>
      <c r="S28" s="16"/>
      <c r="T28" s="16"/>
      <c r="U28" s="16"/>
      <c r="V28" s="16"/>
    </row>
    <row r="29" spans="1:46" x14ac:dyDescent="0.25">
      <c r="A29">
        <v>6</v>
      </c>
      <c r="B29" s="2">
        <v>0</v>
      </c>
      <c r="C29" s="2">
        <v>3.82330629174071E-2</v>
      </c>
      <c r="D29" s="2">
        <v>7.6466125834814297E-2</v>
      </c>
      <c r="E29" s="2">
        <v>0.114699188752221</v>
      </c>
      <c r="F29" s="2">
        <v>0.15293225166962801</v>
      </c>
      <c r="G29" s="2">
        <v>0.19116531458703501</v>
      </c>
      <c r="H29" s="2">
        <v>0.229398377504443</v>
      </c>
      <c r="I29" s="2">
        <v>0.26763144042185</v>
      </c>
      <c r="J29" s="2">
        <v>0.31926889810588299</v>
      </c>
      <c r="K29" s="2">
        <v>0.37090635578991599</v>
      </c>
      <c r="L29" s="2">
        <v>0.42254381347394998</v>
      </c>
      <c r="M29" s="2">
        <v>0.47418127115798298</v>
      </c>
      <c r="N29" s="2">
        <v>0.52581872884201597</v>
      </c>
      <c r="O29" s="2">
        <v>0.57745618652604902</v>
      </c>
      <c r="P29" s="2">
        <v>0.62909364421008296</v>
      </c>
      <c r="Q29" s="2">
        <v>0.68073110189411601</v>
      </c>
      <c r="R29" s="2">
        <v>0.73236855957814895</v>
      </c>
      <c r="S29" s="2">
        <v>0.77060162249555697</v>
      </c>
      <c r="T29" s="2">
        <v>0.80883468541296399</v>
      </c>
      <c r="U29" s="2">
        <v>0.84706774833037102</v>
      </c>
      <c r="V29" s="2">
        <v>0.88530081124777804</v>
      </c>
      <c r="W29" s="2">
        <v>0.92353387416518495</v>
      </c>
      <c r="X29" s="2">
        <v>0.96176693708259198</v>
      </c>
      <c r="Y29" s="2">
        <v>1</v>
      </c>
      <c r="Z29" s="2"/>
    </row>
    <row r="30" spans="1:46" x14ac:dyDescent="0.25">
      <c r="A30">
        <v>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1</v>
      </c>
      <c r="Z30" s="2"/>
    </row>
    <row r="31" spans="1:46" x14ac:dyDescent="0.25">
      <c r="A31">
        <v>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/>
    </row>
    <row r="32" spans="1:46" x14ac:dyDescent="0.25">
      <c r="A32">
        <v>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1</v>
      </c>
      <c r="Z32" s="2"/>
    </row>
    <row r="33" spans="1:26" x14ac:dyDescent="0.25">
      <c r="A33">
        <v>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1</v>
      </c>
      <c r="Z33" s="2"/>
    </row>
    <row r="34" spans="1:26" x14ac:dyDescent="0.25">
      <c r="A34">
        <v>1</v>
      </c>
      <c r="B34" s="2">
        <v>0</v>
      </c>
      <c r="C34" s="2">
        <v>8.78567718009719E-2</v>
      </c>
      <c r="D34" s="2">
        <v>0.175713543601943</v>
      </c>
      <c r="E34" s="2">
        <v>0.26357031540291498</v>
      </c>
      <c r="F34" s="2">
        <v>0.35142708720388699</v>
      </c>
      <c r="G34" s="2">
        <v>0.43928385900486</v>
      </c>
      <c r="H34" s="2">
        <v>0.446368784312209</v>
      </c>
      <c r="I34" s="2">
        <v>0.449353668711786</v>
      </c>
      <c r="J34" s="2">
        <v>0.46858257196446301</v>
      </c>
      <c r="K34" s="2">
        <v>0.48479700549384702</v>
      </c>
      <c r="L34" s="2">
        <v>0.49565422710559598</v>
      </c>
      <c r="M34" s="2">
        <v>0.5</v>
      </c>
      <c r="N34" s="2">
        <v>0.5</v>
      </c>
      <c r="O34" s="2">
        <v>0.50434577289440297</v>
      </c>
      <c r="P34" s="2">
        <v>0.51520299450615203</v>
      </c>
      <c r="Q34" s="2">
        <v>0.53141742803553604</v>
      </c>
      <c r="R34" s="2">
        <v>0.55064633128821305</v>
      </c>
      <c r="S34" s="2">
        <v>0.55363121568778995</v>
      </c>
      <c r="T34" s="2">
        <v>0.56071614099514</v>
      </c>
      <c r="U34" s="2">
        <v>0.64857291279611096</v>
      </c>
      <c r="V34" s="2">
        <v>0.73642968459708402</v>
      </c>
      <c r="W34" s="2">
        <v>0.82428645639805498</v>
      </c>
      <c r="X34" s="2">
        <v>0.91214322819902705</v>
      </c>
      <c r="Y34" s="2">
        <v>1</v>
      </c>
      <c r="Z34" s="2"/>
    </row>
    <row r="35" spans="1:26" x14ac:dyDescent="0.25"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  <c r="V35" s="2">
        <v>21</v>
      </c>
      <c r="W35" s="2">
        <v>22</v>
      </c>
      <c r="X35" s="2">
        <v>23</v>
      </c>
      <c r="Y35" s="2">
        <v>24</v>
      </c>
    </row>
    <row r="37" spans="1:26" x14ac:dyDescent="0.25">
      <c r="A37" t="s">
        <v>7</v>
      </c>
      <c r="Q37" s="16"/>
      <c r="R37" s="16"/>
      <c r="S37" s="16"/>
      <c r="T37" s="16"/>
      <c r="U37" s="16"/>
      <c r="V37" s="16"/>
    </row>
    <row r="38" spans="1:26" x14ac:dyDescent="0.25">
      <c r="A38">
        <v>6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</row>
    <row r="39" spans="1:26" x14ac:dyDescent="0.25">
      <c r="A39">
        <v>5</v>
      </c>
      <c r="B39" s="2">
        <v>0.69466174640980705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0.69466174640980705</v>
      </c>
    </row>
    <row r="40" spans="1:26" x14ac:dyDescent="0.25">
      <c r="A40">
        <v>4</v>
      </c>
      <c r="B40" s="2">
        <v>0.45447416908635602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0.45447416908635602</v>
      </c>
      <c r="Z40" s="2"/>
    </row>
    <row r="41" spans="1:26" x14ac:dyDescent="0.25">
      <c r="A41">
        <v>3</v>
      </c>
      <c r="B41" s="2">
        <v>0.26553592888165301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0.26553592888165301</v>
      </c>
      <c r="Z41" s="2"/>
    </row>
    <row r="42" spans="1:26" x14ac:dyDescent="0.25">
      <c r="A42">
        <v>2</v>
      </c>
      <c r="B42" s="2">
        <v>0.11691184511574899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0.11691184511574899</v>
      </c>
      <c r="Z42" s="2"/>
    </row>
    <row r="43" spans="1:26" x14ac:dyDescent="0.25">
      <c r="A43">
        <v>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/>
    </row>
    <row r="44" spans="1:26" x14ac:dyDescent="0.25">
      <c r="B44" s="2">
        <v>1</v>
      </c>
      <c r="C44" s="2">
        <v>2</v>
      </c>
      <c r="D44" s="2">
        <v>3</v>
      </c>
      <c r="E44" s="2">
        <v>4</v>
      </c>
      <c r="F44" s="2">
        <v>5</v>
      </c>
      <c r="G44" s="2">
        <v>6</v>
      </c>
      <c r="H44" s="2">
        <v>7</v>
      </c>
      <c r="I44" s="2">
        <v>8</v>
      </c>
      <c r="J44" s="2">
        <v>9</v>
      </c>
      <c r="K44" s="2">
        <v>10</v>
      </c>
      <c r="L44" s="2">
        <v>11</v>
      </c>
      <c r="M44" s="2">
        <v>12</v>
      </c>
      <c r="N44" s="2">
        <v>13</v>
      </c>
      <c r="O44" s="2">
        <v>14</v>
      </c>
      <c r="P44" s="2">
        <v>15</v>
      </c>
      <c r="Q44" s="2">
        <v>16</v>
      </c>
      <c r="R44" s="2">
        <v>17</v>
      </c>
      <c r="S44" s="2">
        <v>18</v>
      </c>
      <c r="T44" s="2">
        <v>19</v>
      </c>
      <c r="U44" s="2">
        <v>20</v>
      </c>
      <c r="V44" s="2">
        <v>21</v>
      </c>
      <c r="W44" s="2">
        <v>22</v>
      </c>
      <c r="X44" s="2">
        <v>23</v>
      </c>
      <c r="Y44" s="2">
        <v>24</v>
      </c>
      <c r="Z44" s="2"/>
    </row>
    <row r="45" spans="1:26" x14ac:dyDescent="0.25">
      <c r="B45" s="2"/>
      <c r="C45" s="2"/>
      <c r="D45" s="2"/>
      <c r="E45" s="2"/>
      <c r="F45" s="2"/>
      <c r="G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B46" s="2"/>
      <c r="C46" s="2"/>
      <c r="D46" s="2"/>
      <c r="E46" s="2"/>
      <c r="F46" s="2"/>
      <c r="G46" s="2"/>
      <c r="J46" s="2"/>
      <c r="K46" s="2"/>
      <c r="L46" s="2"/>
      <c r="M46" s="2"/>
      <c r="N46" s="2"/>
      <c r="O46" s="2"/>
      <c r="Q46" s="2"/>
      <c r="R46" s="2"/>
      <c r="S46" s="2"/>
      <c r="T46" s="2"/>
      <c r="U46" s="2"/>
      <c r="V46" s="2"/>
    </row>
    <row r="47" spans="1:26" x14ac:dyDescent="0.25">
      <c r="A47" t="s">
        <v>26</v>
      </c>
      <c r="Q47" s="16"/>
      <c r="R47" s="16"/>
      <c r="S47" s="16"/>
      <c r="T47" s="16"/>
      <c r="U47" s="16"/>
      <c r="V47" s="16"/>
    </row>
    <row r="48" spans="1:26" x14ac:dyDescent="0.25">
      <c r="A48">
        <v>6</v>
      </c>
      <c r="B48" s="2">
        <f t="shared" ref="B48:Y48" si="1">1-(B$29-B$34)*($Y38-$B38)</f>
        <v>1</v>
      </c>
      <c r="C48" s="2">
        <f t="shared" si="1"/>
        <v>1</v>
      </c>
      <c r="D48" s="2">
        <f t="shared" si="1"/>
        <v>1</v>
      </c>
      <c r="E48" s="2">
        <f t="shared" si="1"/>
        <v>1</v>
      </c>
      <c r="F48" s="2">
        <f t="shared" si="1"/>
        <v>1</v>
      </c>
      <c r="G48" s="2">
        <f t="shared" si="1"/>
        <v>1</v>
      </c>
      <c r="H48" s="2">
        <f t="shared" si="1"/>
        <v>1</v>
      </c>
      <c r="I48" s="2">
        <f t="shared" si="1"/>
        <v>1</v>
      </c>
      <c r="J48" s="2">
        <f t="shared" si="1"/>
        <v>1</v>
      </c>
      <c r="K48" s="2">
        <f t="shared" si="1"/>
        <v>1</v>
      </c>
      <c r="L48" s="2">
        <f t="shared" si="1"/>
        <v>1</v>
      </c>
      <c r="M48" s="2">
        <f t="shared" si="1"/>
        <v>1</v>
      </c>
      <c r="N48" s="2">
        <f t="shared" si="1"/>
        <v>1</v>
      </c>
      <c r="O48" s="2">
        <f t="shared" si="1"/>
        <v>1</v>
      </c>
      <c r="P48" s="2">
        <f t="shared" si="1"/>
        <v>1</v>
      </c>
      <c r="Q48" s="2">
        <f t="shared" si="1"/>
        <v>1</v>
      </c>
      <c r="R48" s="2">
        <f t="shared" si="1"/>
        <v>1</v>
      </c>
      <c r="S48" s="2">
        <f t="shared" si="1"/>
        <v>1</v>
      </c>
      <c r="T48" s="2">
        <f t="shared" si="1"/>
        <v>1</v>
      </c>
      <c r="U48" s="2">
        <f t="shared" si="1"/>
        <v>1</v>
      </c>
      <c r="V48" s="2">
        <f t="shared" si="1"/>
        <v>1</v>
      </c>
      <c r="W48" s="2">
        <f t="shared" si="1"/>
        <v>1</v>
      </c>
      <c r="X48" s="2">
        <f t="shared" si="1"/>
        <v>1</v>
      </c>
      <c r="Y48" s="2">
        <f t="shared" si="1"/>
        <v>1</v>
      </c>
    </row>
    <row r="49" spans="1:79" x14ac:dyDescent="0.25">
      <c r="A49">
        <v>5</v>
      </c>
      <c r="B49" s="2">
        <f t="shared" ref="B49:Y49" si="2">1-(B$29-B$34)*($Y39-$B39)</f>
        <v>1</v>
      </c>
      <c r="C49" s="2">
        <f t="shared" si="2"/>
        <v>1</v>
      </c>
      <c r="D49" s="2">
        <f t="shared" si="2"/>
        <v>1</v>
      </c>
      <c r="E49" s="2">
        <f t="shared" si="2"/>
        <v>1</v>
      </c>
      <c r="F49" s="2">
        <f t="shared" si="2"/>
        <v>1</v>
      </c>
      <c r="G49" s="2">
        <f t="shared" si="2"/>
        <v>1</v>
      </c>
      <c r="H49" s="2">
        <f t="shared" si="2"/>
        <v>1</v>
      </c>
      <c r="I49" s="2">
        <f t="shared" si="2"/>
        <v>1</v>
      </c>
      <c r="J49" s="2">
        <f>1-(J$29-J$34)*($Y39-$B39)</f>
        <v>1</v>
      </c>
      <c r="K49" s="2">
        <f t="shared" si="2"/>
        <v>1</v>
      </c>
      <c r="L49" s="2">
        <f t="shared" si="2"/>
        <v>1</v>
      </c>
      <c r="M49" s="2">
        <f t="shared" si="2"/>
        <v>1</v>
      </c>
      <c r="N49" s="2">
        <f t="shared" si="2"/>
        <v>1</v>
      </c>
      <c r="O49" s="2">
        <f t="shared" si="2"/>
        <v>1</v>
      </c>
      <c r="P49" s="2">
        <f t="shared" si="2"/>
        <v>1</v>
      </c>
      <c r="Q49" s="2">
        <f t="shared" si="2"/>
        <v>1</v>
      </c>
      <c r="R49" s="2">
        <f t="shared" si="2"/>
        <v>1</v>
      </c>
      <c r="S49" s="2">
        <f t="shared" si="2"/>
        <v>1</v>
      </c>
      <c r="T49" s="2">
        <f t="shared" si="2"/>
        <v>1</v>
      </c>
      <c r="U49" s="2">
        <f t="shared" si="2"/>
        <v>1</v>
      </c>
      <c r="V49" s="2">
        <f t="shared" si="2"/>
        <v>1</v>
      </c>
      <c r="W49" s="2">
        <f t="shared" si="2"/>
        <v>1</v>
      </c>
      <c r="X49" s="2">
        <f t="shared" si="2"/>
        <v>1</v>
      </c>
      <c r="Y49" s="2">
        <f t="shared" si="2"/>
        <v>1</v>
      </c>
    </row>
    <row r="50" spans="1:79" x14ac:dyDescent="0.25">
      <c r="A50">
        <v>4</v>
      </c>
      <c r="B50" s="2">
        <f t="shared" ref="B50:Y50" si="3">1-(B$29-B$34)*($Y40-$B40)</f>
        <v>1</v>
      </c>
      <c r="C50" s="2">
        <f t="shared" si="3"/>
        <v>1</v>
      </c>
      <c r="D50" s="2">
        <f t="shared" si="3"/>
        <v>1</v>
      </c>
      <c r="E50" s="2">
        <f t="shared" si="3"/>
        <v>1</v>
      </c>
      <c r="F50" s="2">
        <f t="shared" si="3"/>
        <v>1</v>
      </c>
      <c r="G50" s="2">
        <f t="shared" si="3"/>
        <v>1</v>
      </c>
      <c r="H50" s="2">
        <f t="shared" si="3"/>
        <v>1</v>
      </c>
      <c r="I50" s="2">
        <f t="shared" si="3"/>
        <v>1</v>
      </c>
      <c r="J50" s="2">
        <f t="shared" si="3"/>
        <v>1</v>
      </c>
      <c r="K50" s="2">
        <f t="shared" si="3"/>
        <v>1</v>
      </c>
      <c r="L50" s="2">
        <f t="shared" si="3"/>
        <v>1</v>
      </c>
      <c r="M50" s="2">
        <f t="shared" si="3"/>
        <v>1</v>
      </c>
      <c r="N50" s="2">
        <f t="shared" si="3"/>
        <v>1</v>
      </c>
      <c r="O50" s="2">
        <f t="shared" si="3"/>
        <v>1</v>
      </c>
      <c r="P50" s="2">
        <f t="shared" si="3"/>
        <v>1</v>
      </c>
      <c r="Q50" s="2">
        <f t="shared" si="3"/>
        <v>1</v>
      </c>
      <c r="R50" s="2">
        <f t="shared" si="3"/>
        <v>1</v>
      </c>
      <c r="S50" s="2">
        <f t="shared" si="3"/>
        <v>1</v>
      </c>
      <c r="T50" s="2">
        <f t="shared" si="3"/>
        <v>1</v>
      </c>
      <c r="U50" s="2">
        <f t="shared" si="3"/>
        <v>1</v>
      </c>
      <c r="V50" s="2">
        <f t="shared" si="3"/>
        <v>1</v>
      </c>
      <c r="W50" s="2">
        <f t="shared" si="3"/>
        <v>1</v>
      </c>
      <c r="X50" s="2">
        <f t="shared" si="3"/>
        <v>1</v>
      </c>
      <c r="Y50" s="2">
        <f t="shared" si="3"/>
        <v>1</v>
      </c>
    </row>
    <row r="51" spans="1:79" x14ac:dyDescent="0.25">
      <c r="A51">
        <v>3</v>
      </c>
      <c r="B51" s="2">
        <f t="shared" ref="B51:Y51" si="4">1-(B$29-B$34)*($Y41-$B41)</f>
        <v>1</v>
      </c>
      <c r="C51" s="2">
        <f t="shared" si="4"/>
        <v>1</v>
      </c>
      <c r="D51" s="2">
        <f t="shared" si="4"/>
        <v>1</v>
      </c>
      <c r="E51" s="2">
        <f t="shared" si="4"/>
        <v>1</v>
      </c>
      <c r="F51" s="2">
        <f t="shared" si="4"/>
        <v>1</v>
      </c>
      <c r="G51" s="2">
        <f t="shared" si="4"/>
        <v>1</v>
      </c>
      <c r="H51" s="2">
        <f t="shared" si="4"/>
        <v>1</v>
      </c>
      <c r="I51" s="2">
        <f t="shared" si="4"/>
        <v>1</v>
      </c>
      <c r="J51" s="2">
        <f t="shared" si="4"/>
        <v>1</v>
      </c>
      <c r="K51" s="2">
        <f t="shared" si="4"/>
        <v>1</v>
      </c>
      <c r="L51" s="2">
        <f t="shared" si="4"/>
        <v>1</v>
      </c>
      <c r="M51" s="2">
        <f t="shared" si="4"/>
        <v>1</v>
      </c>
      <c r="N51" s="2">
        <f t="shared" si="4"/>
        <v>1</v>
      </c>
      <c r="O51" s="2">
        <f t="shared" si="4"/>
        <v>1</v>
      </c>
      <c r="P51" s="2">
        <f t="shared" si="4"/>
        <v>1</v>
      </c>
      <c r="Q51" s="2">
        <f t="shared" si="4"/>
        <v>1</v>
      </c>
      <c r="R51" s="2">
        <f t="shared" si="4"/>
        <v>1</v>
      </c>
      <c r="S51" s="2">
        <f t="shared" si="4"/>
        <v>1</v>
      </c>
      <c r="T51" s="2">
        <f t="shared" si="4"/>
        <v>1</v>
      </c>
      <c r="U51" s="2">
        <f t="shared" si="4"/>
        <v>1</v>
      </c>
      <c r="V51" s="2">
        <f t="shared" si="4"/>
        <v>1</v>
      </c>
      <c r="W51" s="2">
        <f t="shared" si="4"/>
        <v>1</v>
      </c>
      <c r="X51" s="2">
        <f t="shared" si="4"/>
        <v>1</v>
      </c>
      <c r="Y51" s="2">
        <f t="shared" si="4"/>
        <v>1</v>
      </c>
    </row>
    <row r="52" spans="1:79" x14ac:dyDescent="0.25">
      <c r="A52">
        <v>2</v>
      </c>
      <c r="B52" s="2">
        <f t="shared" ref="B52:Y52" si="5">1-(B$29-B$34)*($Y42-$B42)</f>
        <v>1</v>
      </c>
      <c r="C52" s="2">
        <f t="shared" si="5"/>
        <v>1</v>
      </c>
      <c r="D52" s="2">
        <f t="shared" si="5"/>
        <v>1</v>
      </c>
      <c r="E52" s="2">
        <f t="shared" si="5"/>
        <v>1</v>
      </c>
      <c r="F52" s="2">
        <f t="shared" si="5"/>
        <v>1</v>
      </c>
      <c r="G52" s="2">
        <f t="shared" si="5"/>
        <v>1</v>
      </c>
      <c r="H52" s="2">
        <f t="shared" si="5"/>
        <v>1</v>
      </c>
      <c r="I52" s="2">
        <f t="shared" si="5"/>
        <v>1</v>
      </c>
      <c r="J52" s="2">
        <f t="shared" si="5"/>
        <v>1</v>
      </c>
      <c r="K52" s="2">
        <f t="shared" si="5"/>
        <v>1</v>
      </c>
      <c r="L52" s="2">
        <f t="shared" si="5"/>
        <v>1</v>
      </c>
      <c r="M52" s="2">
        <f t="shared" si="5"/>
        <v>1</v>
      </c>
      <c r="N52" s="2">
        <f t="shared" si="5"/>
        <v>1</v>
      </c>
      <c r="O52" s="2">
        <f t="shared" si="5"/>
        <v>1</v>
      </c>
      <c r="P52" s="2">
        <f t="shared" si="5"/>
        <v>1</v>
      </c>
      <c r="Q52" s="2">
        <f t="shared" si="5"/>
        <v>1</v>
      </c>
      <c r="R52" s="2">
        <f t="shared" si="5"/>
        <v>1</v>
      </c>
      <c r="S52" s="2">
        <f t="shared" si="5"/>
        <v>1</v>
      </c>
      <c r="T52" s="2">
        <f t="shared" si="5"/>
        <v>1</v>
      </c>
      <c r="U52" s="2">
        <f t="shared" si="5"/>
        <v>1</v>
      </c>
      <c r="V52" s="2">
        <f t="shared" si="5"/>
        <v>1</v>
      </c>
      <c r="W52" s="2">
        <f t="shared" si="5"/>
        <v>1</v>
      </c>
      <c r="X52" s="2">
        <f t="shared" si="5"/>
        <v>1</v>
      </c>
      <c r="Y52" s="2">
        <f t="shared" si="5"/>
        <v>1</v>
      </c>
    </row>
    <row r="53" spans="1:79" x14ac:dyDescent="0.25">
      <c r="A53">
        <v>1</v>
      </c>
      <c r="B53" s="2">
        <f>1-(B$29-B$34)*($Y43-$B43)</f>
        <v>1</v>
      </c>
      <c r="C53" s="2">
        <f t="shared" ref="C53:Y53" si="6">1-(C$29-C$34)*($Y43-$B43)</f>
        <v>1</v>
      </c>
      <c r="D53" s="2">
        <f t="shared" si="6"/>
        <v>1</v>
      </c>
      <c r="E53" s="2">
        <f t="shared" si="6"/>
        <v>1</v>
      </c>
      <c r="F53" s="2">
        <f t="shared" si="6"/>
        <v>1</v>
      </c>
      <c r="G53" s="2">
        <f t="shared" si="6"/>
        <v>1</v>
      </c>
      <c r="H53" s="2">
        <f t="shared" si="6"/>
        <v>1</v>
      </c>
      <c r="I53" s="2">
        <f t="shared" si="6"/>
        <v>1</v>
      </c>
      <c r="J53" s="2">
        <f t="shared" si="6"/>
        <v>1</v>
      </c>
      <c r="K53" s="2">
        <f t="shared" si="6"/>
        <v>1</v>
      </c>
      <c r="L53" s="2">
        <f t="shared" si="6"/>
        <v>1</v>
      </c>
      <c r="M53" s="2">
        <f t="shared" si="6"/>
        <v>1</v>
      </c>
      <c r="N53" s="2">
        <f t="shared" si="6"/>
        <v>1</v>
      </c>
      <c r="O53" s="2">
        <f t="shared" si="6"/>
        <v>1</v>
      </c>
      <c r="P53" s="2">
        <f>1-(P$29-P$34)*($Y43-$B43)</f>
        <v>1</v>
      </c>
      <c r="Q53" s="2">
        <f t="shared" si="6"/>
        <v>1</v>
      </c>
      <c r="R53" s="2">
        <f t="shared" si="6"/>
        <v>1</v>
      </c>
      <c r="S53" s="2">
        <f t="shared" si="6"/>
        <v>1</v>
      </c>
      <c r="T53" s="2">
        <f t="shared" si="6"/>
        <v>1</v>
      </c>
      <c r="U53" s="2">
        <f t="shared" si="6"/>
        <v>1</v>
      </c>
      <c r="V53" s="2">
        <f t="shared" si="6"/>
        <v>1</v>
      </c>
      <c r="W53" s="2">
        <f t="shared" si="6"/>
        <v>1</v>
      </c>
      <c r="X53" s="2">
        <f t="shared" si="6"/>
        <v>1</v>
      </c>
      <c r="Y53" s="2">
        <f t="shared" si="6"/>
        <v>1</v>
      </c>
    </row>
    <row r="54" spans="1:79" x14ac:dyDescent="0.25">
      <c r="B54" s="2">
        <v>1</v>
      </c>
      <c r="C54" s="2">
        <v>2</v>
      </c>
      <c r="D54" s="2">
        <v>3</v>
      </c>
      <c r="E54" s="2">
        <v>4</v>
      </c>
      <c r="F54" s="2">
        <v>5</v>
      </c>
      <c r="G54" s="2">
        <v>6</v>
      </c>
      <c r="H54" s="2">
        <v>7</v>
      </c>
      <c r="I54" s="2">
        <v>8</v>
      </c>
      <c r="J54" s="2">
        <v>9</v>
      </c>
      <c r="K54" s="2">
        <v>10</v>
      </c>
      <c r="L54" s="2">
        <v>11</v>
      </c>
      <c r="M54" s="2">
        <v>12</v>
      </c>
      <c r="N54" s="2">
        <v>13</v>
      </c>
      <c r="O54" s="2">
        <v>14</v>
      </c>
      <c r="P54" s="2">
        <v>15</v>
      </c>
      <c r="Q54" s="2">
        <v>16</v>
      </c>
      <c r="R54" s="2">
        <v>17</v>
      </c>
      <c r="S54" s="2">
        <v>18</v>
      </c>
      <c r="T54" s="2">
        <v>19</v>
      </c>
      <c r="U54" s="2">
        <v>20</v>
      </c>
      <c r="V54" s="2">
        <v>21</v>
      </c>
      <c r="W54" s="2">
        <v>22</v>
      </c>
      <c r="X54" s="2">
        <v>23</v>
      </c>
      <c r="Y54" s="2">
        <v>24</v>
      </c>
    </row>
    <row r="55" spans="1:79" x14ac:dyDescent="0.25">
      <c r="A55" s="2"/>
      <c r="B55" s="2"/>
      <c r="C55" s="2"/>
      <c r="D55" s="2"/>
      <c r="E55" s="2"/>
      <c r="F55" s="2"/>
      <c r="G55" s="2"/>
      <c r="I55" s="2"/>
      <c r="J55" s="2"/>
      <c r="K55" s="2"/>
      <c r="L55" s="2"/>
      <c r="M55" s="2"/>
      <c r="N55" s="2"/>
    </row>
    <row r="56" spans="1:79" x14ac:dyDescent="0.25">
      <c r="A56" s="2" t="s">
        <v>24</v>
      </c>
      <c r="B56" s="2"/>
      <c r="C56" s="2"/>
      <c r="D56" s="2"/>
      <c r="E56" s="2"/>
      <c r="F56" s="2"/>
      <c r="I56" s="2"/>
      <c r="J56" s="2"/>
      <c r="K56" s="2"/>
      <c r="L56" s="2"/>
      <c r="M56" s="2"/>
      <c r="N56" s="2"/>
      <c r="AC56" t="s">
        <v>24</v>
      </c>
    </row>
    <row r="57" spans="1:79" x14ac:dyDescent="0.25">
      <c r="A57">
        <v>6</v>
      </c>
      <c r="B57" s="2">
        <f t="shared" ref="B57:Y57" si="7">(1/B48)*(B$34+$B38*(B$29-B$34))</f>
        <v>0</v>
      </c>
      <c r="C57" s="2">
        <f t="shared" si="7"/>
        <v>3.82330629174071E-2</v>
      </c>
      <c r="D57" s="2">
        <f t="shared" si="7"/>
        <v>7.6466125834814297E-2</v>
      </c>
      <c r="E57" s="2">
        <f t="shared" si="7"/>
        <v>0.11469918875222102</v>
      </c>
      <c r="F57" s="2">
        <f t="shared" si="7"/>
        <v>0.15293225166962801</v>
      </c>
      <c r="G57" s="2">
        <f t="shared" si="7"/>
        <v>0.19116531458703501</v>
      </c>
      <c r="H57" s="2">
        <f t="shared" si="7"/>
        <v>0.229398377504443</v>
      </c>
      <c r="I57" s="2">
        <f t="shared" si="7"/>
        <v>0.26763144042185</v>
      </c>
      <c r="J57" s="2">
        <f t="shared" si="7"/>
        <v>0.31926889810588299</v>
      </c>
      <c r="K57" s="2">
        <f t="shared" si="7"/>
        <v>0.37090635578991599</v>
      </c>
      <c r="L57" s="2">
        <f t="shared" si="7"/>
        <v>0.42254381347394998</v>
      </c>
      <c r="M57" s="2">
        <f t="shared" si="7"/>
        <v>0.47418127115798298</v>
      </c>
      <c r="N57" s="2">
        <f t="shared" si="7"/>
        <v>0.52581872884201597</v>
      </c>
      <c r="O57" s="2">
        <f t="shared" si="7"/>
        <v>0.57745618652604902</v>
      </c>
      <c r="P57" s="2">
        <f t="shared" si="7"/>
        <v>0.62909364421008296</v>
      </c>
      <c r="Q57" s="2">
        <f t="shared" si="7"/>
        <v>0.68073110189411601</v>
      </c>
      <c r="R57" s="2">
        <f t="shared" si="7"/>
        <v>0.73236855957814895</v>
      </c>
      <c r="S57" s="2">
        <f t="shared" si="7"/>
        <v>0.77060162249555697</v>
      </c>
      <c r="T57" s="2">
        <f t="shared" si="7"/>
        <v>0.80883468541296399</v>
      </c>
      <c r="U57" s="2">
        <f t="shared" si="7"/>
        <v>0.84706774833037102</v>
      </c>
      <c r="V57" s="2">
        <f t="shared" si="7"/>
        <v>0.88530081124777804</v>
      </c>
      <c r="W57" s="2">
        <f t="shared" si="7"/>
        <v>0.92353387416518495</v>
      </c>
      <c r="X57" s="2">
        <f t="shared" si="7"/>
        <v>0.96176693708259198</v>
      </c>
      <c r="Y57" s="2">
        <f t="shared" si="7"/>
        <v>1</v>
      </c>
      <c r="AC57" s="2">
        <v>0</v>
      </c>
      <c r="AD57" s="2">
        <v>3.82330629174071E-2</v>
      </c>
      <c r="AE57" s="2">
        <v>7.6466125834814297E-2</v>
      </c>
      <c r="AF57" s="2">
        <v>0.114699188752221</v>
      </c>
      <c r="AG57" s="2">
        <v>0.15293225166962801</v>
      </c>
      <c r="AH57" s="2">
        <v>0.19116531458703501</v>
      </c>
      <c r="AI57" s="2">
        <v>0.229398377504443</v>
      </c>
      <c r="AJ57" s="2">
        <v>0.26763144042185</v>
      </c>
      <c r="AK57" s="2">
        <v>0.31926889810588299</v>
      </c>
      <c r="AL57" s="2">
        <v>0.37090635578991599</v>
      </c>
      <c r="AM57" s="2">
        <v>0.42254381347394998</v>
      </c>
      <c r="AN57" s="2">
        <v>0.47418127115798298</v>
      </c>
      <c r="AO57" s="2">
        <v>0.52581872884201597</v>
      </c>
      <c r="AP57" s="2">
        <v>0.57745618652604902</v>
      </c>
      <c r="AQ57" s="2">
        <v>0.62909364421008296</v>
      </c>
      <c r="AR57" s="2">
        <v>0.68073110189411601</v>
      </c>
      <c r="AS57" s="2">
        <v>0.73236855957814895</v>
      </c>
      <c r="AT57" s="2">
        <v>0.77060162249555697</v>
      </c>
      <c r="AU57" s="2">
        <v>0.80883468541296399</v>
      </c>
      <c r="AV57" s="2">
        <v>0.84706774833037102</v>
      </c>
      <c r="AW57" s="2">
        <v>0.88530081124777804</v>
      </c>
      <c r="AX57" s="2">
        <v>0.92353387416518495</v>
      </c>
      <c r="AY57" s="2">
        <v>0.96176693708259198</v>
      </c>
      <c r="AZ57" s="2">
        <v>1</v>
      </c>
      <c r="BC57">
        <v>6</v>
      </c>
      <c r="BD57">
        <f>B57-AC57</f>
        <v>0</v>
      </c>
      <c r="BE57">
        <f t="shared" ref="BE57:CA62" si="8">C57-AD57</f>
        <v>0</v>
      </c>
      <c r="BF57">
        <f t="shared" si="8"/>
        <v>0</v>
      </c>
      <c r="BG57">
        <f t="shared" si="8"/>
        <v>0</v>
      </c>
      <c r="BH57">
        <f t="shared" si="8"/>
        <v>0</v>
      </c>
      <c r="BI57">
        <f t="shared" si="8"/>
        <v>0</v>
      </c>
      <c r="BJ57">
        <f t="shared" si="8"/>
        <v>0</v>
      </c>
      <c r="BK57">
        <f t="shared" si="8"/>
        <v>0</v>
      </c>
      <c r="BL57">
        <f t="shared" si="8"/>
        <v>0</v>
      </c>
      <c r="BM57">
        <f t="shared" si="8"/>
        <v>0</v>
      </c>
      <c r="BN57">
        <f t="shared" si="8"/>
        <v>0</v>
      </c>
      <c r="BO57">
        <f t="shared" si="8"/>
        <v>0</v>
      </c>
      <c r="BP57">
        <f t="shared" si="8"/>
        <v>0</v>
      </c>
      <c r="BQ57">
        <f t="shared" si="8"/>
        <v>0</v>
      </c>
      <c r="BR57">
        <f t="shared" si="8"/>
        <v>0</v>
      </c>
      <c r="BS57">
        <f t="shared" si="8"/>
        <v>0</v>
      </c>
      <c r="BT57">
        <f t="shared" si="8"/>
        <v>0</v>
      </c>
      <c r="BU57">
        <f t="shared" si="8"/>
        <v>0</v>
      </c>
      <c r="BV57">
        <f t="shared" si="8"/>
        <v>0</v>
      </c>
      <c r="BW57">
        <f t="shared" si="8"/>
        <v>0</v>
      </c>
      <c r="BX57">
        <f t="shared" si="8"/>
        <v>0</v>
      </c>
      <c r="BY57">
        <f t="shared" si="8"/>
        <v>0</v>
      </c>
      <c r="BZ57">
        <f t="shared" si="8"/>
        <v>0</v>
      </c>
      <c r="CA57">
        <f t="shared" si="8"/>
        <v>0</v>
      </c>
    </row>
    <row r="58" spans="1:79" x14ac:dyDescent="0.25">
      <c r="A58">
        <v>5</v>
      </c>
      <c r="B58" s="2">
        <f t="shared" ref="B58:Y58" si="9">(1/B49)*(B$34+$B39*(B$29-B$34))</f>
        <v>0</v>
      </c>
      <c r="C58" s="2">
        <f t="shared" si="9"/>
        <v>5.3385079524582921E-2</v>
      </c>
      <c r="D58" s="2">
        <f t="shared" si="9"/>
        <v>0.10677015904916566</v>
      </c>
      <c r="E58" s="2">
        <f t="shared" si="9"/>
        <v>0.16015523857374836</v>
      </c>
      <c r="F58" s="2">
        <f t="shared" si="9"/>
        <v>0.21354031809833121</v>
      </c>
      <c r="G58" s="2">
        <f t="shared" si="9"/>
        <v>0.2669253976229144</v>
      </c>
      <c r="H58" s="2">
        <f t="shared" si="9"/>
        <v>0.29564774259987997</v>
      </c>
      <c r="I58" s="2">
        <f t="shared" si="9"/>
        <v>0.32311818824641741</v>
      </c>
      <c r="J58" s="2">
        <f t="shared" si="9"/>
        <v>0.36486007451899749</v>
      </c>
      <c r="K58" s="2">
        <f t="shared" si="9"/>
        <v>0.40568152787076672</v>
      </c>
      <c r="L58" s="2">
        <f t="shared" si="9"/>
        <v>0.44486721949149344</v>
      </c>
      <c r="M58" s="2">
        <f t="shared" si="9"/>
        <v>0.48206471673252321</v>
      </c>
      <c r="N58" s="2">
        <f t="shared" si="9"/>
        <v>0.51793528326747607</v>
      </c>
      <c r="O58" s="2">
        <f t="shared" si="9"/>
        <v>0.55513278050850556</v>
      </c>
      <c r="P58" s="2">
        <f t="shared" si="9"/>
        <v>0.59431847212923228</v>
      </c>
      <c r="Q58" s="2">
        <f t="shared" si="9"/>
        <v>0.63513992548100151</v>
      </c>
      <c r="R58" s="2">
        <f t="shared" si="9"/>
        <v>0.67688181175358153</v>
      </c>
      <c r="S58" s="2">
        <f t="shared" si="9"/>
        <v>0.70435225740011964</v>
      </c>
      <c r="T58" s="2">
        <f t="shared" si="9"/>
        <v>0.73307460237708488</v>
      </c>
      <c r="U58" s="2">
        <f t="shared" si="9"/>
        <v>0.78645968190166748</v>
      </c>
      <c r="V58" s="2">
        <f t="shared" si="9"/>
        <v>0.83984476142625075</v>
      </c>
      <c r="W58" s="2">
        <f t="shared" si="9"/>
        <v>0.89322984095083324</v>
      </c>
      <c r="X58" s="2">
        <f t="shared" si="9"/>
        <v>0.94661492047541607</v>
      </c>
      <c r="Y58" s="2">
        <f t="shared" si="9"/>
        <v>1</v>
      </c>
      <c r="AC58" s="2">
        <v>0</v>
      </c>
      <c r="AD58" s="2">
        <v>5.33850795245829E-2</v>
      </c>
      <c r="AE58" s="2">
        <v>0.10677015904916499</v>
      </c>
      <c r="AF58" s="2">
        <v>0.160155238573748</v>
      </c>
      <c r="AG58" s="2">
        <v>0.21354031809833099</v>
      </c>
      <c r="AH58" s="2">
        <v>0.26692539762291501</v>
      </c>
      <c r="AI58" s="2">
        <v>0.29564774259988003</v>
      </c>
      <c r="AJ58" s="2">
        <v>0.32311818824641703</v>
      </c>
      <c r="AK58" s="2">
        <v>0.36486007451899699</v>
      </c>
      <c r="AL58" s="2">
        <v>0.405681527870767</v>
      </c>
      <c r="AM58" s="2">
        <v>0.44486721949149299</v>
      </c>
      <c r="AN58" s="2">
        <v>0.48206471673252299</v>
      </c>
      <c r="AO58" s="2">
        <v>0.51793528326747595</v>
      </c>
      <c r="AP58" s="2">
        <v>0.55513278050850601</v>
      </c>
      <c r="AQ58" s="2">
        <v>0.59431847212923195</v>
      </c>
      <c r="AR58" s="2">
        <v>0.63513992548100195</v>
      </c>
      <c r="AS58" s="2">
        <v>0.67688181175358197</v>
      </c>
      <c r="AT58" s="2">
        <v>0.70435225740011997</v>
      </c>
      <c r="AU58" s="2">
        <v>0.73307460237708499</v>
      </c>
      <c r="AV58" s="2">
        <v>0.78645968190166804</v>
      </c>
      <c r="AW58" s="2">
        <v>0.83984476142625097</v>
      </c>
      <c r="AX58" s="2">
        <v>0.89322984095083402</v>
      </c>
      <c r="AY58" s="2">
        <v>0.94661492047541695</v>
      </c>
      <c r="AZ58" s="2">
        <v>1</v>
      </c>
      <c r="BC58">
        <v>5</v>
      </c>
      <c r="BD58">
        <f t="shared" ref="BD58:BD62" si="10">B58-AC58</f>
        <v>0</v>
      </c>
      <c r="BE58">
        <f t="shared" si="8"/>
        <v>0</v>
      </c>
      <c r="BF58">
        <f t="shared" si="8"/>
        <v>6.6613381477509392E-16</v>
      </c>
      <c r="BG58">
        <f t="shared" si="8"/>
        <v>3.6082248300317588E-16</v>
      </c>
      <c r="BH58">
        <f t="shared" si="8"/>
        <v>2.2204460492503131E-16</v>
      </c>
      <c r="BI58">
        <f t="shared" si="8"/>
        <v>-6.106226635438361E-16</v>
      </c>
      <c r="BJ58">
        <f t="shared" si="8"/>
        <v>0</v>
      </c>
      <c r="BK58">
        <f t="shared" si="8"/>
        <v>0</v>
      </c>
      <c r="BL58">
        <f t="shared" si="8"/>
        <v>4.9960036108132044E-16</v>
      </c>
      <c r="BM58">
        <f t="shared" si="8"/>
        <v>0</v>
      </c>
      <c r="BN58">
        <f t="shared" si="8"/>
        <v>4.4408920985006262E-16</v>
      </c>
      <c r="BO58">
        <f t="shared" si="8"/>
        <v>0</v>
      </c>
      <c r="BP58">
        <f t="shared" si="8"/>
        <v>0</v>
      </c>
      <c r="BQ58">
        <f t="shared" si="8"/>
        <v>0</v>
      </c>
      <c r="BR58">
        <f t="shared" si="8"/>
        <v>0</v>
      </c>
      <c r="BS58">
        <f t="shared" si="8"/>
        <v>0</v>
      </c>
      <c r="BT58">
        <f t="shared" si="8"/>
        <v>0</v>
      </c>
      <c r="BU58">
        <f t="shared" si="8"/>
        <v>0</v>
      </c>
      <c r="BV58">
        <f t="shared" si="8"/>
        <v>0</v>
      </c>
      <c r="BW58">
        <f t="shared" si="8"/>
        <v>0</v>
      </c>
      <c r="BX58">
        <f t="shared" si="8"/>
        <v>0</v>
      </c>
      <c r="BY58">
        <f t="shared" si="8"/>
        <v>0</v>
      </c>
      <c r="BZ58">
        <f t="shared" si="8"/>
        <v>-8.8817841970012523E-16</v>
      </c>
      <c r="CA58">
        <f t="shared" si="8"/>
        <v>0</v>
      </c>
    </row>
    <row r="59" spans="1:79" x14ac:dyDescent="0.25">
      <c r="A59">
        <v>4</v>
      </c>
      <c r="B59" s="2">
        <f t="shared" ref="B59:Y59" si="11">(1/B50)*(B$34+$B40*(B$29-B$34))</f>
        <v>0</v>
      </c>
      <c r="C59" s="2">
        <f t="shared" si="11"/>
        <v>6.5304077939130567E-2</v>
      </c>
      <c r="D59" s="2">
        <f t="shared" si="11"/>
        <v>0.13060815587826075</v>
      </c>
      <c r="E59" s="2">
        <f t="shared" si="11"/>
        <v>0.19591223381739117</v>
      </c>
      <c r="F59" s="2">
        <f t="shared" si="11"/>
        <v>0.26121631175652171</v>
      </c>
      <c r="G59" s="2">
        <f t="shared" si="11"/>
        <v>0.32652038969565289</v>
      </c>
      <c r="H59" s="2">
        <f t="shared" si="11"/>
        <v>0.34776133896192091</v>
      </c>
      <c r="I59" s="2">
        <f t="shared" si="11"/>
        <v>0.36676561000519625</v>
      </c>
      <c r="J59" s="2">
        <f t="shared" si="11"/>
        <v>0.40072336410435372</v>
      </c>
      <c r="K59" s="2">
        <f t="shared" si="11"/>
        <v>0.4330366471029477</v>
      </c>
      <c r="L59" s="2">
        <f t="shared" si="11"/>
        <v>0.46242743261879388</v>
      </c>
      <c r="M59" s="2">
        <f t="shared" si="11"/>
        <v>0.48826605466265838</v>
      </c>
      <c r="N59" s="2">
        <f t="shared" si="11"/>
        <v>0.51173394533734118</v>
      </c>
      <c r="O59" s="2">
        <f t="shared" si="11"/>
        <v>0.53757256738120507</v>
      </c>
      <c r="P59" s="2">
        <f t="shared" si="11"/>
        <v>0.56696335289705124</v>
      </c>
      <c r="Q59" s="2">
        <f t="shared" si="11"/>
        <v>0.59927663589564539</v>
      </c>
      <c r="R59" s="2">
        <f t="shared" si="11"/>
        <v>0.63323438999480275</v>
      </c>
      <c r="S59" s="2">
        <f t="shared" si="11"/>
        <v>0.65223866103807848</v>
      </c>
      <c r="T59" s="2">
        <f t="shared" si="11"/>
        <v>0.67347961030434667</v>
      </c>
      <c r="U59" s="2">
        <f t="shared" si="11"/>
        <v>0.73878368824347673</v>
      </c>
      <c r="V59" s="2">
        <f t="shared" si="11"/>
        <v>0.8040877661826078</v>
      </c>
      <c r="W59" s="2">
        <f t="shared" si="11"/>
        <v>0.86939184412173787</v>
      </c>
      <c r="X59" s="2">
        <f t="shared" si="11"/>
        <v>0.93469592206086849</v>
      </c>
      <c r="Y59" s="2">
        <f t="shared" si="11"/>
        <v>1</v>
      </c>
      <c r="AC59" s="2">
        <v>0</v>
      </c>
      <c r="AD59" s="2">
        <v>6.5304077939130498E-2</v>
      </c>
      <c r="AE59" s="2">
        <v>0.130608155878261</v>
      </c>
      <c r="AF59" s="2">
        <v>0.19591223381739101</v>
      </c>
      <c r="AG59" s="2">
        <v>0.26121631175652199</v>
      </c>
      <c r="AH59" s="2">
        <v>0.326520389695653</v>
      </c>
      <c r="AI59" s="2">
        <v>0.34776133896192002</v>
      </c>
      <c r="AJ59" s="2">
        <v>0.36676561000519597</v>
      </c>
      <c r="AK59" s="2">
        <v>0.400723364104353</v>
      </c>
      <c r="AL59" s="2">
        <v>0.43303664710294798</v>
      </c>
      <c r="AM59" s="2">
        <v>0.46242743261879299</v>
      </c>
      <c r="AN59" s="2">
        <v>0.48826605466265799</v>
      </c>
      <c r="AO59" s="2">
        <v>0.51173394533734096</v>
      </c>
      <c r="AP59" s="2">
        <v>0.53757256738120496</v>
      </c>
      <c r="AQ59" s="2">
        <v>0.56696335289705102</v>
      </c>
      <c r="AR59" s="2">
        <v>0.59927663589564595</v>
      </c>
      <c r="AS59" s="2">
        <v>0.63323438999480297</v>
      </c>
      <c r="AT59" s="2">
        <v>0.65223866103807904</v>
      </c>
      <c r="AU59" s="2">
        <v>0.673479610304346</v>
      </c>
      <c r="AV59" s="2">
        <v>0.73878368824347695</v>
      </c>
      <c r="AW59" s="2">
        <v>0.80408776618260802</v>
      </c>
      <c r="AX59" s="2">
        <v>0.86939184412173798</v>
      </c>
      <c r="AY59" s="2">
        <v>0.93469592206086904</v>
      </c>
      <c r="AZ59" s="2">
        <v>1</v>
      </c>
      <c r="BC59">
        <v>4</v>
      </c>
      <c r="BD59">
        <f t="shared" si="10"/>
        <v>0</v>
      </c>
      <c r="BE59">
        <f t="shared" si="8"/>
        <v>0</v>
      </c>
      <c r="BF59">
        <f t="shared" si="8"/>
        <v>-2.4980018054066022E-16</v>
      </c>
      <c r="BG59">
        <f t="shared" si="8"/>
        <v>0</v>
      </c>
      <c r="BH59">
        <f t="shared" si="8"/>
        <v>0</v>
      </c>
      <c r="BI59">
        <f t="shared" si="8"/>
        <v>0</v>
      </c>
      <c r="BJ59">
        <f t="shared" si="8"/>
        <v>8.8817841970012523E-16</v>
      </c>
      <c r="BK59">
        <f t="shared" si="8"/>
        <v>0</v>
      </c>
      <c r="BL59">
        <f t="shared" si="8"/>
        <v>7.2164496600635175E-16</v>
      </c>
      <c r="BM59">
        <f t="shared" si="8"/>
        <v>0</v>
      </c>
      <c r="BN59">
        <f t="shared" si="8"/>
        <v>8.8817841970012523E-16</v>
      </c>
      <c r="BO59">
        <f t="shared" si="8"/>
        <v>0</v>
      </c>
      <c r="BP59">
        <f t="shared" si="8"/>
        <v>0</v>
      </c>
      <c r="BQ59">
        <f t="shared" si="8"/>
        <v>0</v>
      </c>
      <c r="BR59">
        <f t="shared" si="8"/>
        <v>0</v>
      </c>
      <c r="BS59">
        <f t="shared" si="8"/>
        <v>0</v>
      </c>
      <c r="BT59">
        <f t="shared" si="8"/>
        <v>0</v>
      </c>
      <c r="BU59">
        <f t="shared" si="8"/>
        <v>0</v>
      </c>
      <c r="BV59">
        <f t="shared" si="8"/>
        <v>0</v>
      </c>
      <c r="BW59">
        <f t="shared" si="8"/>
        <v>0</v>
      </c>
      <c r="BX59">
        <f t="shared" si="8"/>
        <v>0</v>
      </c>
      <c r="BY59">
        <f t="shared" si="8"/>
        <v>0</v>
      </c>
      <c r="BZ59">
        <f t="shared" si="8"/>
        <v>0</v>
      </c>
      <c r="CA59">
        <f t="shared" si="8"/>
        <v>0</v>
      </c>
    </row>
    <row r="60" spans="1:79" x14ac:dyDescent="0.25">
      <c r="A60">
        <v>3</v>
      </c>
      <c r="B60" s="2">
        <f t="shared" ref="B60:Y60" si="12">(1/B51)*(B$34+$B41*(B$29-B$34))</f>
        <v>0</v>
      </c>
      <c r="C60" s="2">
        <f t="shared" si="12"/>
        <v>7.4679894168021788E-2</v>
      </c>
      <c r="D60" s="2">
        <f t="shared" si="12"/>
        <v>0.14935978833604299</v>
      </c>
      <c r="E60" s="2">
        <f t="shared" si="12"/>
        <v>0.22403968250406475</v>
      </c>
      <c r="F60" s="2">
        <f t="shared" si="12"/>
        <v>0.2987195766720866</v>
      </c>
      <c r="G60" s="2">
        <f t="shared" si="12"/>
        <v>0.37339947084010916</v>
      </c>
      <c r="H60" s="2">
        <f t="shared" si="12"/>
        <v>0.38875534580067872</v>
      </c>
      <c r="I60" s="2">
        <f t="shared" si="12"/>
        <v>0.40109988802437402</v>
      </c>
      <c r="J60" s="2">
        <f t="shared" si="12"/>
        <v>0.42893442688169275</v>
      </c>
      <c r="K60" s="2">
        <f t="shared" si="12"/>
        <v>0.45455494603377872</v>
      </c>
      <c r="L60" s="2">
        <f t="shared" si="12"/>
        <v>0.47624078551099497</v>
      </c>
      <c r="M60" s="2">
        <f t="shared" si="12"/>
        <v>0.49314419985439151</v>
      </c>
      <c r="N60" s="2">
        <f t="shared" si="12"/>
        <v>0.50685580014560827</v>
      </c>
      <c r="O60" s="2">
        <f t="shared" si="12"/>
        <v>0.52375921448900398</v>
      </c>
      <c r="P60" s="2">
        <f t="shared" si="12"/>
        <v>0.54544505396622034</v>
      </c>
      <c r="Q60" s="2">
        <f t="shared" si="12"/>
        <v>0.5710655731183063</v>
      </c>
      <c r="R60" s="2">
        <f t="shared" si="12"/>
        <v>0.59890011197562498</v>
      </c>
      <c r="S60" s="2">
        <f t="shared" si="12"/>
        <v>0.6112446541993205</v>
      </c>
      <c r="T60" s="2">
        <f t="shared" si="12"/>
        <v>0.62660052915989062</v>
      </c>
      <c r="U60" s="2">
        <f t="shared" si="12"/>
        <v>0.70128042332791163</v>
      </c>
      <c r="V60" s="2">
        <f t="shared" si="12"/>
        <v>0.7759603174959343</v>
      </c>
      <c r="W60" s="2">
        <f t="shared" si="12"/>
        <v>0.85064021166395531</v>
      </c>
      <c r="X60" s="2">
        <f t="shared" si="12"/>
        <v>0.92532010583197721</v>
      </c>
      <c r="Y60" s="2">
        <f t="shared" si="12"/>
        <v>1</v>
      </c>
      <c r="AC60" s="2">
        <v>0</v>
      </c>
      <c r="AD60" s="2">
        <v>7.4679894168021801E-2</v>
      </c>
      <c r="AE60" s="2">
        <v>0.14935978833604299</v>
      </c>
      <c r="AF60" s="2">
        <v>0.224039682504065</v>
      </c>
      <c r="AG60" s="2">
        <v>0.29871957667208698</v>
      </c>
      <c r="AH60" s="2">
        <v>0.37339947084010899</v>
      </c>
      <c r="AI60" s="2">
        <v>0.388755345800678</v>
      </c>
      <c r="AJ60" s="2">
        <v>0.40109988802437402</v>
      </c>
      <c r="AK60" s="2">
        <v>0.42893442688169198</v>
      </c>
      <c r="AL60" s="2">
        <v>0.45455494603377899</v>
      </c>
      <c r="AM60" s="2">
        <v>0.47624078551099502</v>
      </c>
      <c r="AN60" s="2">
        <v>0.49314419985439101</v>
      </c>
      <c r="AO60" s="2">
        <v>0.50685580014560805</v>
      </c>
      <c r="AP60" s="2">
        <v>0.52375921448900398</v>
      </c>
      <c r="AQ60" s="2">
        <v>0.54544505396622001</v>
      </c>
      <c r="AR60" s="2">
        <v>0.57106557311830697</v>
      </c>
      <c r="AS60" s="2">
        <v>0.59890011197562498</v>
      </c>
      <c r="AT60" s="2">
        <v>0.61124465419932095</v>
      </c>
      <c r="AU60" s="2">
        <v>0.62660052915988995</v>
      </c>
      <c r="AV60" s="2">
        <v>0.70128042332791196</v>
      </c>
      <c r="AW60" s="2">
        <v>0.77596031749593397</v>
      </c>
      <c r="AX60" s="2">
        <v>0.85064021166395598</v>
      </c>
      <c r="AY60" s="2">
        <v>0.92532010583197799</v>
      </c>
      <c r="AZ60" s="2">
        <v>1</v>
      </c>
      <c r="BC60">
        <v>3</v>
      </c>
      <c r="BD60">
        <f t="shared" si="10"/>
        <v>0</v>
      </c>
      <c r="BE60">
        <f t="shared" si="8"/>
        <v>0</v>
      </c>
      <c r="BF60">
        <f t="shared" si="8"/>
        <v>0</v>
      </c>
      <c r="BG60">
        <f t="shared" si="8"/>
        <v>-2.4980018054066022E-16</v>
      </c>
      <c r="BH60">
        <f t="shared" si="8"/>
        <v>0</v>
      </c>
      <c r="BI60">
        <f t="shared" si="8"/>
        <v>0</v>
      </c>
      <c r="BJ60">
        <f t="shared" si="8"/>
        <v>7.2164496600635175E-16</v>
      </c>
      <c r="BK60">
        <f t="shared" si="8"/>
        <v>0</v>
      </c>
      <c r="BL60">
        <f t="shared" si="8"/>
        <v>7.7715611723760958E-16</v>
      </c>
      <c r="BM60">
        <f t="shared" si="8"/>
        <v>0</v>
      </c>
      <c r="BN60">
        <f t="shared" si="8"/>
        <v>0</v>
      </c>
      <c r="BO60">
        <f t="shared" si="8"/>
        <v>4.9960036108132044E-16</v>
      </c>
      <c r="BP60">
        <f t="shared" si="8"/>
        <v>0</v>
      </c>
      <c r="BQ60">
        <f t="shared" si="8"/>
        <v>0</v>
      </c>
      <c r="BR60">
        <f t="shared" si="8"/>
        <v>0</v>
      </c>
      <c r="BS60">
        <f t="shared" si="8"/>
        <v>0</v>
      </c>
      <c r="BT60">
        <f t="shared" si="8"/>
        <v>0</v>
      </c>
      <c r="BU60">
        <f t="shared" si="8"/>
        <v>0</v>
      </c>
      <c r="BV60">
        <f t="shared" si="8"/>
        <v>0</v>
      </c>
      <c r="BW60">
        <f t="shared" si="8"/>
        <v>0</v>
      </c>
      <c r="BX60">
        <f t="shared" si="8"/>
        <v>0</v>
      </c>
      <c r="BY60">
        <f t="shared" si="8"/>
        <v>0</v>
      </c>
      <c r="BZ60">
        <f t="shared" si="8"/>
        <v>0</v>
      </c>
      <c r="CA60">
        <f t="shared" si="8"/>
        <v>0</v>
      </c>
    </row>
    <row r="61" spans="1:79" x14ac:dyDescent="0.25">
      <c r="A61">
        <v>2</v>
      </c>
      <c r="B61" s="2">
        <f t="shared" ref="B61:Y61" si="13">(1/B52)*(B$34+$B42*(B$29-B$34))</f>
        <v>0</v>
      </c>
      <c r="C61" s="2">
        <f t="shared" si="13"/>
        <v>8.2055172433907558E-2</v>
      </c>
      <c r="D61" s="2">
        <f t="shared" si="13"/>
        <v>0.16411034486781442</v>
      </c>
      <c r="E61" s="2">
        <f t="shared" si="13"/>
        <v>0.24616551730172198</v>
      </c>
      <c r="F61" s="2">
        <f t="shared" si="13"/>
        <v>0.32822068973562962</v>
      </c>
      <c r="G61" s="2">
        <f t="shared" si="13"/>
        <v>0.41027586216953815</v>
      </c>
      <c r="H61" s="2">
        <f t="shared" si="13"/>
        <v>0.42100237371679838</v>
      </c>
      <c r="I61" s="2">
        <f t="shared" si="13"/>
        <v>0.42810818770386422</v>
      </c>
      <c r="J61" s="2">
        <f t="shared" si="13"/>
        <v>0.45112603485264524</v>
      </c>
      <c r="K61" s="2">
        <f t="shared" si="13"/>
        <v>0.47148183949552902</v>
      </c>
      <c r="L61" s="2">
        <f t="shared" si="13"/>
        <v>0.48710675375074464</v>
      </c>
      <c r="M61" s="2">
        <f t="shared" si="13"/>
        <v>0.49698148477253656</v>
      </c>
      <c r="N61" s="2">
        <f t="shared" si="13"/>
        <v>0.50301851522746333</v>
      </c>
      <c r="O61" s="2">
        <f t="shared" si="13"/>
        <v>0.51289324624925436</v>
      </c>
      <c r="P61" s="2">
        <f t="shared" si="13"/>
        <v>0.52851816050446998</v>
      </c>
      <c r="Q61" s="2">
        <f t="shared" si="13"/>
        <v>0.54887396514735376</v>
      </c>
      <c r="R61" s="2">
        <f t="shared" si="13"/>
        <v>0.57189181229613484</v>
      </c>
      <c r="S61" s="2">
        <f t="shared" si="13"/>
        <v>0.57899762628320062</v>
      </c>
      <c r="T61" s="2">
        <f t="shared" si="13"/>
        <v>0.58972413783046174</v>
      </c>
      <c r="U61" s="2">
        <f t="shared" si="13"/>
        <v>0.67177931026436843</v>
      </c>
      <c r="V61" s="2">
        <f t="shared" si="13"/>
        <v>0.75383448269827702</v>
      </c>
      <c r="W61" s="2">
        <f t="shared" si="13"/>
        <v>0.83588965513218372</v>
      </c>
      <c r="X61" s="2">
        <f t="shared" si="13"/>
        <v>0.91794482756609141</v>
      </c>
      <c r="Y61" s="2">
        <f t="shared" si="13"/>
        <v>1</v>
      </c>
      <c r="AC61" s="2">
        <v>0</v>
      </c>
      <c r="AD61" s="2">
        <v>8.2055172433907503E-2</v>
      </c>
      <c r="AE61" s="2">
        <v>0.16411034486781501</v>
      </c>
      <c r="AF61" s="2">
        <v>0.24616551730172201</v>
      </c>
      <c r="AG61" s="2">
        <v>0.32822068973563001</v>
      </c>
      <c r="AH61" s="2">
        <v>0.41027586216953799</v>
      </c>
      <c r="AI61" s="2">
        <v>0.421002373716798</v>
      </c>
      <c r="AJ61" s="2">
        <v>0.428108187703864</v>
      </c>
      <c r="AK61" s="2">
        <v>0.45112603485264502</v>
      </c>
      <c r="AL61" s="2">
        <v>0.47148183949552902</v>
      </c>
      <c r="AM61" s="2">
        <v>0.48710675375074403</v>
      </c>
      <c r="AN61" s="2">
        <v>0.49698148477253601</v>
      </c>
      <c r="AO61" s="2">
        <v>0.50301851522746299</v>
      </c>
      <c r="AP61" s="2">
        <v>0.51289324624925503</v>
      </c>
      <c r="AQ61" s="2">
        <v>0.52851816050446998</v>
      </c>
      <c r="AR61" s="2">
        <v>0.54887396514735398</v>
      </c>
      <c r="AS61" s="2">
        <v>0.57189181229613495</v>
      </c>
      <c r="AT61" s="2">
        <v>0.57899762628320095</v>
      </c>
      <c r="AU61" s="2">
        <v>0.58972413783046096</v>
      </c>
      <c r="AV61" s="2">
        <v>0.67177931026436899</v>
      </c>
      <c r="AW61" s="2">
        <v>0.75383448269827702</v>
      </c>
      <c r="AX61" s="2">
        <v>0.83588965513218405</v>
      </c>
      <c r="AY61" s="2">
        <v>0.91794482756609197</v>
      </c>
      <c r="AZ61" s="2">
        <v>1</v>
      </c>
      <c r="BC61">
        <v>2</v>
      </c>
      <c r="BD61">
        <f t="shared" si="10"/>
        <v>0</v>
      </c>
      <c r="BE61">
        <f t="shared" si="8"/>
        <v>0</v>
      </c>
      <c r="BF61">
        <f t="shared" si="8"/>
        <v>-5.8286708792820718E-16</v>
      </c>
      <c r="BG61">
        <f t="shared" si="8"/>
        <v>0</v>
      </c>
      <c r="BH61">
        <f t="shared" si="8"/>
        <v>0</v>
      </c>
      <c r="BI61">
        <f t="shared" si="8"/>
        <v>0</v>
      </c>
      <c r="BJ61">
        <f t="shared" si="8"/>
        <v>0</v>
      </c>
      <c r="BK61">
        <f t="shared" si="8"/>
        <v>0</v>
      </c>
      <c r="BL61">
        <f t="shared" si="8"/>
        <v>0</v>
      </c>
      <c r="BM61">
        <f t="shared" si="8"/>
        <v>0</v>
      </c>
      <c r="BN61">
        <f t="shared" si="8"/>
        <v>6.106226635438361E-16</v>
      </c>
      <c r="BO61">
        <f t="shared" si="8"/>
        <v>5.5511151231257827E-16</v>
      </c>
      <c r="BP61">
        <f t="shared" si="8"/>
        <v>0</v>
      </c>
      <c r="BQ61">
        <f t="shared" si="8"/>
        <v>0</v>
      </c>
      <c r="BR61">
        <f t="shared" si="8"/>
        <v>0</v>
      </c>
      <c r="BS61">
        <f t="shared" si="8"/>
        <v>0</v>
      </c>
      <c r="BT61">
        <f t="shared" si="8"/>
        <v>0</v>
      </c>
      <c r="BU61">
        <f t="shared" si="8"/>
        <v>0</v>
      </c>
      <c r="BV61">
        <f t="shared" si="8"/>
        <v>0</v>
      </c>
      <c r="BW61">
        <f t="shared" si="8"/>
        <v>0</v>
      </c>
      <c r="BX61">
        <f t="shared" si="8"/>
        <v>0</v>
      </c>
      <c r="BY61">
        <f t="shared" si="8"/>
        <v>0</v>
      </c>
      <c r="BZ61">
        <f t="shared" si="8"/>
        <v>0</v>
      </c>
      <c r="CA61">
        <f t="shared" si="8"/>
        <v>0</v>
      </c>
    </row>
    <row r="62" spans="1:79" x14ac:dyDescent="0.25">
      <c r="A62">
        <v>1</v>
      </c>
      <c r="B62" s="2">
        <f>(1/B53)*(B$34+$B43*(B$29-B$34))</f>
        <v>0</v>
      </c>
      <c r="C62" s="2">
        <f t="shared" ref="C62:Y62" si="14">(1/C53)*(C$34+$B43*(C$29-C$34))</f>
        <v>8.78567718009719E-2</v>
      </c>
      <c r="D62" s="2">
        <f t="shared" si="14"/>
        <v>0.175713543601943</v>
      </c>
      <c r="E62" s="2">
        <f t="shared" si="14"/>
        <v>0.26357031540291498</v>
      </c>
      <c r="F62" s="2">
        <f t="shared" si="14"/>
        <v>0.35142708720388699</v>
      </c>
      <c r="G62" s="2">
        <f t="shared" si="14"/>
        <v>0.43928385900486</v>
      </c>
      <c r="H62" s="2">
        <f t="shared" si="14"/>
        <v>0.446368784312209</v>
      </c>
      <c r="I62" s="2">
        <f t="shared" si="14"/>
        <v>0.449353668711786</v>
      </c>
      <c r="J62" s="2">
        <f t="shared" si="14"/>
        <v>0.46858257196446301</v>
      </c>
      <c r="K62" s="2">
        <f t="shared" si="14"/>
        <v>0.48479700549384702</v>
      </c>
      <c r="L62" s="2">
        <f t="shared" si="14"/>
        <v>0.49565422710559598</v>
      </c>
      <c r="M62" s="2">
        <f t="shared" si="14"/>
        <v>0.5</v>
      </c>
      <c r="N62" s="2">
        <f t="shared" si="14"/>
        <v>0.5</v>
      </c>
      <c r="O62" s="2">
        <f t="shared" si="14"/>
        <v>0.50434577289440297</v>
      </c>
      <c r="P62" s="2">
        <f t="shared" si="14"/>
        <v>0.51520299450615203</v>
      </c>
      <c r="Q62" s="2">
        <f t="shared" si="14"/>
        <v>0.53141742803553604</v>
      </c>
      <c r="R62" s="2">
        <f t="shared" si="14"/>
        <v>0.55064633128821305</v>
      </c>
      <c r="S62" s="2">
        <f t="shared" si="14"/>
        <v>0.55363121568778995</v>
      </c>
      <c r="T62" s="2">
        <f t="shared" si="14"/>
        <v>0.56071614099514</v>
      </c>
      <c r="U62" s="2">
        <f t="shared" si="14"/>
        <v>0.64857291279611096</v>
      </c>
      <c r="V62" s="2">
        <f t="shared" si="14"/>
        <v>0.73642968459708402</v>
      </c>
      <c r="W62" s="2">
        <f t="shared" si="14"/>
        <v>0.82428645639805498</v>
      </c>
      <c r="X62" s="2">
        <f t="shared" si="14"/>
        <v>0.91214322819902705</v>
      </c>
      <c r="Y62" s="2">
        <f t="shared" si="14"/>
        <v>1</v>
      </c>
      <c r="AC62" s="2">
        <v>0</v>
      </c>
      <c r="AD62" s="2">
        <v>8.78567718009719E-2</v>
      </c>
      <c r="AE62" s="2">
        <v>0.175713543601943</v>
      </c>
      <c r="AF62" s="2">
        <v>0.26357031540291498</v>
      </c>
      <c r="AG62" s="2">
        <v>0.35142708720388699</v>
      </c>
      <c r="AH62" s="2">
        <v>0.43928385900486</v>
      </c>
      <c r="AI62" s="2">
        <v>0.446368784312209</v>
      </c>
      <c r="AJ62" s="2">
        <v>0.449353668711786</v>
      </c>
      <c r="AK62" s="2">
        <v>0.46858257196446301</v>
      </c>
      <c r="AL62" s="2">
        <v>0.48479700549384702</v>
      </c>
      <c r="AM62" s="2">
        <v>0.49565422710559598</v>
      </c>
      <c r="AN62" s="2">
        <v>0.5</v>
      </c>
      <c r="AO62" s="2">
        <v>0.5</v>
      </c>
      <c r="AP62" s="2">
        <v>0.50434577289440297</v>
      </c>
      <c r="AQ62" s="2">
        <v>0.51520299450615203</v>
      </c>
      <c r="AR62" s="2">
        <v>0.53141742803553604</v>
      </c>
      <c r="AS62" s="2">
        <v>0.55064633128821305</v>
      </c>
      <c r="AT62" s="2">
        <v>0.55363121568778995</v>
      </c>
      <c r="AU62" s="2">
        <v>0.56071614099514</v>
      </c>
      <c r="AV62" s="2">
        <v>0.64857291279611096</v>
      </c>
      <c r="AW62" s="2">
        <v>0.73642968459708402</v>
      </c>
      <c r="AX62" s="2">
        <v>0.82428645639805498</v>
      </c>
      <c r="AY62" s="2">
        <v>0.91214322819902705</v>
      </c>
      <c r="AZ62" s="2">
        <v>1</v>
      </c>
      <c r="BC62">
        <v>1</v>
      </c>
      <c r="BD62">
        <f t="shared" si="10"/>
        <v>0</v>
      </c>
      <c r="BE62">
        <f t="shared" si="8"/>
        <v>0</v>
      </c>
      <c r="BF62">
        <f t="shared" si="8"/>
        <v>0</v>
      </c>
      <c r="BG62">
        <f t="shared" si="8"/>
        <v>0</v>
      </c>
      <c r="BH62">
        <f t="shared" si="8"/>
        <v>0</v>
      </c>
      <c r="BI62">
        <f t="shared" si="8"/>
        <v>0</v>
      </c>
      <c r="BJ62">
        <f t="shared" si="8"/>
        <v>0</v>
      </c>
      <c r="BK62">
        <f t="shared" si="8"/>
        <v>0</v>
      </c>
      <c r="BL62">
        <f t="shared" si="8"/>
        <v>0</v>
      </c>
      <c r="BM62">
        <f t="shared" si="8"/>
        <v>0</v>
      </c>
      <c r="BN62">
        <f t="shared" si="8"/>
        <v>0</v>
      </c>
      <c r="BO62">
        <f t="shared" si="8"/>
        <v>0</v>
      </c>
      <c r="BP62">
        <f t="shared" si="8"/>
        <v>0</v>
      </c>
      <c r="BQ62">
        <f t="shared" si="8"/>
        <v>0</v>
      </c>
      <c r="BR62">
        <f t="shared" si="8"/>
        <v>0</v>
      </c>
      <c r="BS62">
        <f t="shared" si="8"/>
        <v>0</v>
      </c>
      <c r="BT62">
        <f t="shared" si="8"/>
        <v>0</v>
      </c>
      <c r="BU62">
        <f t="shared" si="8"/>
        <v>0</v>
      </c>
      <c r="BV62">
        <f t="shared" si="8"/>
        <v>0</v>
      </c>
      <c r="BW62">
        <f t="shared" si="8"/>
        <v>0</v>
      </c>
      <c r="BX62">
        <f t="shared" si="8"/>
        <v>0</v>
      </c>
      <c r="BY62">
        <f t="shared" si="8"/>
        <v>0</v>
      </c>
      <c r="BZ62">
        <f t="shared" si="8"/>
        <v>0</v>
      </c>
      <c r="CA62">
        <f t="shared" si="8"/>
        <v>0</v>
      </c>
    </row>
    <row r="63" spans="1:79" x14ac:dyDescent="0.25"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  <c r="N63" s="2">
        <v>13</v>
      </c>
      <c r="O63" s="2">
        <v>14</v>
      </c>
      <c r="P63" s="2">
        <v>15</v>
      </c>
      <c r="Q63" s="2">
        <v>16</v>
      </c>
      <c r="R63" s="2">
        <v>17</v>
      </c>
      <c r="S63" s="2">
        <v>18</v>
      </c>
      <c r="T63" s="2">
        <v>19</v>
      </c>
      <c r="U63" s="2">
        <v>20</v>
      </c>
      <c r="V63" s="2">
        <v>21</v>
      </c>
      <c r="W63" s="2">
        <v>22</v>
      </c>
      <c r="X63" s="2">
        <v>23</v>
      </c>
      <c r="Y63" s="2">
        <v>24</v>
      </c>
      <c r="BD63">
        <v>1</v>
      </c>
      <c r="BE63">
        <v>2</v>
      </c>
      <c r="BF63">
        <v>3</v>
      </c>
      <c r="BG63">
        <v>4</v>
      </c>
      <c r="BH63">
        <v>5</v>
      </c>
      <c r="BI63">
        <v>6</v>
      </c>
      <c r="BJ63">
        <v>7</v>
      </c>
      <c r="BK63">
        <v>8</v>
      </c>
      <c r="BL63">
        <v>9</v>
      </c>
      <c r="BM63">
        <v>10</v>
      </c>
      <c r="BN63">
        <v>11</v>
      </c>
      <c r="BO63">
        <v>12</v>
      </c>
      <c r="BP63">
        <v>13</v>
      </c>
      <c r="BQ63">
        <v>14</v>
      </c>
      <c r="BR63">
        <v>15</v>
      </c>
      <c r="BS63">
        <v>16</v>
      </c>
      <c r="BT63">
        <v>17</v>
      </c>
      <c r="BU63">
        <v>18</v>
      </c>
      <c r="BV63">
        <v>19</v>
      </c>
      <c r="BW63">
        <v>20</v>
      </c>
      <c r="BX63">
        <v>21</v>
      </c>
      <c r="BY63">
        <v>22</v>
      </c>
      <c r="BZ63">
        <v>23</v>
      </c>
      <c r="CA63">
        <v>24</v>
      </c>
    </row>
    <row r="64" spans="1:79" x14ac:dyDescent="0.25">
      <c r="A64" s="2"/>
      <c r="B64" s="2"/>
      <c r="C64" s="2"/>
      <c r="D64" s="2"/>
      <c r="E64" s="2"/>
      <c r="F64" s="2"/>
      <c r="I64" s="2"/>
      <c r="J64" s="2"/>
      <c r="K64" s="2"/>
      <c r="L64" s="2"/>
      <c r="M64" s="2"/>
      <c r="N64" s="2"/>
    </row>
    <row r="65" spans="1:79" x14ac:dyDescent="0.25">
      <c r="A65" s="2" t="s">
        <v>25</v>
      </c>
      <c r="B65" s="2"/>
      <c r="C65" s="2"/>
      <c r="D65" s="2"/>
      <c r="E65" s="2"/>
      <c r="F65" s="2"/>
      <c r="I65" s="2"/>
      <c r="J65" s="2"/>
      <c r="K65" s="2"/>
      <c r="L65" s="2"/>
      <c r="M65" s="2"/>
      <c r="N65" s="2"/>
    </row>
    <row r="66" spans="1:79" x14ac:dyDescent="0.25">
      <c r="A66">
        <v>6</v>
      </c>
      <c r="B66" s="2">
        <f t="shared" ref="B66:Y66" si="15">(1/B48)*($B38+B$34*($Y38-$B38))</f>
        <v>1</v>
      </c>
      <c r="C66" s="2">
        <f t="shared" si="15"/>
        <v>1</v>
      </c>
      <c r="D66" s="2">
        <f t="shared" si="15"/>
        <v>1</v>
      </c>
      <c r="E66" s="2">
        <f t="shared" si="15"/>
        <v>1</v>
      </c>
      <c r="F66" s="2">
        <f t="shared" si="15"/>
        <v>1</v>
      </c>
      <c r="G66" s="2">
        <f t="shared" si="15"/>
        <v>1</v>
      </c>
      <c r="H66" s="2">
        <f t="shared" si="15"/>
        <v>1</v>
      </c>
      <c r="I66" s="2">
        <f t="shared" si="15"/>
        <v>1</v>
      </c>
      <c r="J66" s="2">
        <f t="shared" si="15"/>
        <v>1</v>
      </c>
      <c r="K66" s="2">
        <f t="shared" si="15"/>
        <v>1</v>
      </c>
      <c r="L66" s="2">
        <f t="shared" si="15"/>
        <v>1</v>
      </c>
      <c r="M66" s="2">
        <f t="shared" si="15"/>
        <v>1</v>
      </c>
      <c r="N66" s="2">
        <f t="shared" si="15"/>
        <v>1</v>
      </c>
      <c r="O66" s="2">
        <f t="shared" si="15"/>
        <v>1</v>
      </c>
      <c r="P66" s="2">
        <f t="shared" si="15"/>
        <v>1</v>
      </c>
      <c r="Q66" s="2">
        <f t="shared" si="15"/>
        <v>1</v>
      </c>
      <c r="R66" s="2">
        <f t="shared" si="15"/>
        <v>1</v>
      </c>
      <c r="S66" s="2">
        <f t="shared" si="15"/>
        <v>1</v>
      </c>
      <c r="T66" s="2">
        <f t="shared" si="15"/>
        <v>1</v>
      </c>
      <c r="U66" s="2">
        <f t="shared" si="15"/>
        <v>1</v>
      </c>
      <c r="V66" s="2">
        <f t="shared" si="15"/>
        <v>1</v>
      </c>
      <c r="W66" s="2">
        <f t="shared" si="15"/>
        <v>1</v>
      </c>
      <c r="X66" s="2">
        <f t="shared" si="15"/>
        <v>1</v>
      </c>
      <c r="Y66" s="2">
        <f t="shared" si="15"/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C66">
        <v>6</v>
      </c>
      <c r="BD66">
        <f>B66-AC66</f>
        <v>0</v>
      </c>
      <c r="BE66">
        <f t="shared" ref="BE66:CA71" si="16">C66-AD66</f>
        <v>0</v>
      </c>
      <c r="BF66">
        <f t="shared" si="16"/>
        <v>0</v>
      </c>
      <c r="BG66">
        <f t="shared" si="16"/>
        <v>0</v>
      </c>
      <c r="BH66">
        <f t="shared" si="16"/>
        <v>0</v>
      </c>
      <c r="BI66">
        <f t="shared" si="16"/>
        <v>0</v>
      </c>
      <c r="BJ66">
        <f t="shared" si="16"/>
        <v>0</v>
      </c>
      <c r="BK66">
        <f t="shared" si="16"/>
        <v>0</v>
      </c>
      <c r="BL66">
        <f t="shared" si="16"/>
        <v>0</v>
      </c>
      <c r="BM66">
        <f t="shared" si="16"/>
        <v>0</v>
      </c>
      <c r="BN66">
        <f t="shared" si="16"/>
        <v>0</v>
      </c>
      <c r="BO66">
        <f t="shared" si="16"/>
        <v>0</v>
      </c>
      <c r="BP66">
        <f t="shared" si="16"/>
        <v>0</v>
      </c>
      <c r="BQ66">
        <f t="shared" si="16"/>
        <v>0</v>
      </c>
      <c r="BR66">
        <f t="shared" si="16"/>
        <v>0</v>
      </c>
      <c r="BS66">
        <f t="shared" si="16"/>
        <v>0</v>
      </c>
      <c r="BT66">
        <f t="shared" si="16"/>
        <v>0</v>
      </c>
      <c r="BU66">
        <f t="shared" si="16"/>
        <v>0</v>
      </c>
      <c r="BV66">
        <f t="shared" si="16"/>
        <v>0</v>
      </c>
      <c r="BW66">
        <f t="shared" si="16"/>
        <v>0</v>
      </c>
      <c r="BX66">
        <f t="shared" si="16"/>
        <v>0</v>
      </c>
      <c r="BY66">
        <f t="shared" si="16"/>
        <v>0</v>
      </c>
      <c r="BZ66">
        <f t="shared" si="16"/>
        <v>0</v>
      </c>
      <c r="CA66">
        <f t="shared" si="16"/>
        <v>0</v>
      </c>
    </row>
    <row r="67" spans="1:79" x14ac:dyDescent="0.25">
      <c r="A67">
        <v>5</v>
      </c>
      <c r="B67" s="2">
        <f t="shared" ref="B67:Y67" si="17">(1/B49)*($B39+B$34*($Y39-$B39))</f>
        <v>0.69466174640980705</v>
      </c>
      <c r="C67" s="2">
        <f t="shared" si="17"/>
        <v>0.69466174640980705</v>
      </c>
      <c r="D67" s="2">
        <f t="shared" si="17"/>
        <v>0.69466174640980705</v>
      </c>
      <c r="E67" s="2">
        <f t="shared" si="17"/>
        <v>0.69466174640980705</v>
      </c>
      <c r="F67" s="2">
        <f t="shared" si="17"/>
        <v>0.69466174640980705</v>
      </c>
      <c r="G67" s="2">
        <f t="shared" si="17"/>
        <v>0.69466174640980705</v>
      </c>
      <c r="H67" s="2">
        <f t="shared" si="17"/>
        <v>0.69466174640980705</v>
      </c>
      <c r="I67" s="2">
        <f t="shared" si="17"/>
        <v>0.69466174640980705</v>
      </c>
      <c r="J67" s="2">
        <f t="shared" si="17"/>
        <v>0.69466174640980705</v>
      </c>
      <c r="K67" s="2">
        <f t="shared" si="17"/>
        <v>0.69466174640980705</v>
      </c>
      <c r="L67" s="2">
        <f t="shared" si="17"/>
        <v>0.69466174640980705</v>
      </c>
      <c r="M67" s="2">
        <f t="shared" si="17"/>
        <v>0.69466174640980705</v>
      </c>
      <c r="N67" s="2">
        <f t="shared" si="17"/>
        <v>0.69466174640980705</v>
      </c>
      <c r="O67" s="2">
        <f t="shared" si="17"/>
        <v>0.69466174640980705</v>
      </c>
      <c r="P67" s="2">
        <f t="shared" si="17"/>
        <v>0.69466174640980705</v>
      </c>
      <c r="Q67" s="2">
        <f t="shared" si="17"/>
        <v>0.69466174640980705</v>
      </c>
      <c r="R67" s="2">
        <f t="shared" si="17"/>
        <v>0.69466174640980705</v>
      </c>
      <c r="S67" s="2">
        <f t="shared" si="17"/>
        <v>0.69466174640980705</v>
      </c>
      <c r="T67" s="2">
        <f t="shared" si="17"/>
        <v>0.69466174640980705</v>
      </c>
      <c r="U67" s="2">
        <f t="shared" si="17"/>
        <v>0.69466174640980705</v>
      </c>
      <c r="V67" s="2">
        <f t="shared" si="17"/>
        <v>0.69466174640980705</v>
      </c>
      <c r="W67" s="2">
        <f t="shared" si="17"/>
        <v>0.69466174640980705</v>
      </c>
      <c r="X67" s="2">
        <f t="shared" si="17"/>
        <v>0.69466174640980705</v>
      </c>
      <c r="Y67" s="2">
        <f t="shared" si="17"/>
        <v>0.69466174640980705</v>
      </c>
      <c r="AC67" s="2">
        <v>0.69466174640980705</v>
      </c>
      <c r="AD67" s="2">
        <v>0.69466174640980705</v>
      </c>
      <c r="AE67" s="2">
        <v>0.69466174640980705</v>
      </c>
      <c r="AF67" s="2">
        <v>0.69466174640980705</v>
      </c>
      <c r="AG67" s="2">
        <v>0.69466174640980705</v>
      </c>
      <c r="AH67" s="2">
        <v>0.69466174640980705</v>
      </c>
      <c r="AI67" s="2">
        <v>0.69466174640980705</v>
      </c>
      <c r="AJ67" s="2">
        <v>0.69466174640980705</v>
      </c>
      <c r="AK67" s="2">
        <v>0.69466174640980705</v>
      </c>
      <c r="AL67" s="2">
        <v>0.69466174640980705</v>
      </c>
      <c r="AM67" s="2">
        <v>0.69466174640980705</v>
      </c>
      <c r="AN67" s="2">
        <v>0.69466174640980705</v>
      </c>
      <c r="AO67" s="2">
        <v>0.69466174640980705</v>
      </c>
      <c r="AP67" s="2">
        <v>0.69466174640980705</v>
      </c>
      <c r="AQ67" s="2">
        <v>0.69466174640980705</v>
      </c>
      <c r="AR67" s="2">
        <v>0.69466174640980705</v>
      </c>
      <c r="AS67" s="2">
        <v>0.69466174640980705</v>
      </c>
      <c r="AT67" s="2">
        <v>0.69466174640980705</v>
      </c>
      <c r="AU67" s="2">
        <v>0.69466174640980705</v>
      </c>
      <c r="AV67" s="2">
        <v>0.69466174640980705</v>
      </c>
      <c r="AW67" s="2">
        <v>0.69466174640980705</v>
      </c>
      <c r="AX67" s="2">
        <v>0.69466174640980705</v>
      </c>
      <c r="AY67" s="2">
        <v>0.69466174640980705</v>
      </c>
      <c r="AZ67" s="2">
        <v>0.69466174640980705</v>
      </c>
      <c r="BC67">
        <v>5</v>
      </c>
      <c r="BD67">
        <f t="shared" ref="BD67:BD71" si="18">B67-AC67</f>
        <v>0</v>
      </c>
      <c r="BE67">
        <f t="shared" si="16"/>
        <v>0</v>
      </c>
      <c r="BF67">
        <f t="shared" si="16"/>
        <v>0</v>
      </c>
      <c r="BG67">
        <f t="shared" si="16"/>
        <v>0</v>
      </c>
      <c r="BH67">
        <f t="shared" si="16"/>
        <v>0</v>
      </c>
      <c r="BI67">
        <f t="shared" si="16"/>
        <v>0</v>
      </c>
      <c r="BJ67">
        <f t="shared" si="16"/>
        <v>0</v>
      </c>
      <c r="BK67">
        <f t="shared" si="16"/>
        <v>0</v>
      </c>
      <c r="BL67">
        <f t="shared" si="16"/>
        <v>0</v>
      </c>
      <c r="BM67">
        <f t="shared" si="16"/>
        <v>0</v>
      </c>
      <c r="BN67">
        <f t="shared" si="16"/>
        <v>0</v>
      </c>
      <c r="BO67">
        <f t="shared" si="16"/>
        <v>0</v>
      </c>
      <c r="BP67">
        <f t="shared" si="16"/>
        <v>0</v>
      </c>
      <c r="BQ67">
        <f t="shared" si="16"/>
        <v>0</v>
      </c>
      <c r="BR67">
        <f t="shared" si="16"/>
        <v>0</v>
      </c>
      <c r="BS67">
        <f t="shared" si="16"/>
        <v>0</v>
      </c>
      <c r="BT67">
        <f t="shared" si="16"/>
        <v>0</v>
      </c>
      <c r="BU67">
        <f t="shared" si="16"/>
        <v>0</v>
      </c>
      <c r="BV67">
        <f t="shared" si="16"/>
        <v>0</v>
      </c>
      <c r="BW67">
        <f t="shared" si="16"/>
        <v>0</v>
      </c>
      <c r="BX67">
        <f t="shared" si="16"/>
        <v>0</v>
      </c>
      <c r="BY67">
        <f t="shared" si="16"/>
        <v>0</v>
      </c>
      <c r="BZ67">
        <f t="shared" si="16"/>
        <v>0</v>
      </c>
      <c r="CA67">
        <f t="shared" si="16"/>
        <v>0</v>
      </c>
    </row>
    <row r="68" spans="1:79" x14ac:dyDescent="0.25">
      <c r="A68">
        <v>4</v>
      </c>
      <c r="B68" s="2">
        <f t="shared" ref="B68:Y68" si="19">(1/B50)*($B40+B$34*($Y40-$B40))</f>
        <v>0.45447416908635602</v>
      </c>
      <c r="C68" s="2">
        <f t="shared" si="19"/>
        <v>0.45447416908635602</v>
      </c>
      <c r="D68" s="2">
        <f t="shared" si="19"/>
        <v>0.45447416908635602</v>
      </c>
      <c r="E68" s="2">
        <f t="shared" si="19"/>
        <v>0.45447416908635602</v>
      </c>
      <c r="F68" s="2">
        <f t="shared" si="19"/>
        <v>0.45447416908635602</v>
      </c>
      <c r="G68" s="2">
        <f t="shared" si="19"/>
        <v>0.45447416908635602</v>
      </c>
      <c r="H68" s="2">
        <f t="shared" si="19"/>
        <v>0.45447416908635602</v>
      </c>
      <c r="I68" s="2">
        <f t="shared" si="19"/>
        <v>0.45447416908635602</v>
      </c>
      <c r="J68" s="2">
        <f t="shared" si="19"/>
        <v>0.45447416908635602</v>
      </c>
      <c r="K68" s="2">
        <f t="shared" si="19"/>
        <v>0.45447416908635602</v>
      </c>
      <c r="L68" s="2">
        <f t="shared" si="19"/>
        <v>0.45447416908635602</v>
      </c>
      <c r="M68" s="2">
        <f t="shared" si="19"/>
        <v>0.45447416908635602</v>
      </c>
      <c r="N68" s="2">
        <f t="shared" si="19"/>
        <v>0.45447416908635602</v>
      </c>
      <c r="O68" s="2">
        <f t="shared" si="19"/>
        <v>0.45447416908635602</v>
      </c>
      <c r="P68" s="2">
        <f t="shared" si="19"/>
        <v>0.45447416908635602</v>
      </c>
      <c r="Q68" s="2">
        <f t="shared" si="19"/>
        <v>0.45447416908635602</v>
      </c>
      <c r="R68" s="2">
        <f t="shared" si="19"/>
        <v>0.45447416908635602</v>
      </c>
      <c r="S68" s="2">
        <f t="shared" si="19"/>
        <v>0.45447416908635602</v>
      </c>
      <c r="T68" s="2">
        <f t="shared" si="19"/>
        <v>0.45447416908635602</v>
      </c>
      <c r="U68" s="2">
        <f t="shared" si="19"/>
        <v>0.45447416908635602</v>
      </c>
      <c r="V68" s="2">
        <f t="shared" si="19"/>
        <v>0.45447416908635602</v>
      </c>
      <c r="W68" s="2">
        <f t="shared" si="19"/>
        <v>0.45447416908635602</v>
      </c>
      <c r="X68" s="2">
        <f t="shared" si="19"/>
        <v>0.45447416908635602</v>
      </c>
      <c r="Y68" s="2">
        <f t="shared" si="19"/>
        <v>0.45447416908635602</v>
      </c>
      <c r="AC68" s="2">
        <v>0.45447416908635602</v>
      </c>
      <c r="AD68" s="2">
        <v>0.45447416908635602</v>
      </c>
      <c r="AE68" s="2">
        <v>0.45447416908635602</v>
      </c>
      <c r="AF68" s="2">
        <v>0.45447416908635602</v>
      </c>
      <c r="AG68" s="2">
        <v>0.45447416908635602</v>
      </c>
      <c r="AH68" s="2">
        <v>0.45447416908635602</v>
      </c>
      <c r="AI68" s="2">
        <v>0.45447416908635602</v>
      </c>
      <c r="AJ68" s="2">
        <v>0.45447416908635602</v>
      </c>
      <c r="AK68" s="2">
        <v>0.45447416908635602</v>
      </c>
      <c r="AL68" s="2">
        <v>0.45447416908635602</v>
      </c>
      <c r="AM68" s="2">
        <v>0.45447416908635602</v>
      </c>
      <c r="AN68" s="2">
        <v>0.45447416908635602</v>
      </c>
      <c r="AO68" s="2">
        <v>0.45447416908635602</v>
      </c>
      <c r="AP68" s="2">
        <v>0.45447416908635602</v>
      </c>
      <c r="AQ68" s="2">
        <v>0.45447416908635602</v>
      </c>
      <c r="AR68" s="2">
        <v>0.45447416908635602</v>
      </c>
      <c r="AS68" s="2">
        <v>0.45447416908635602</v>
      </c>
      <c r="AT68" s="2">
        <v>0.45447416908635602</v>
      </c>
      <c r="AU68" s="2">
        <v>0.45447416908635602</v>
      </c>
      <c r="AV68" s="2">
        <v>0.45447416908635602</v>
      </c>
      <c r="AW68" s="2">
        <v>0.45447416908635602</v>
      </c>
      <c r="AX68" s="2">
        <v>0.45447416908635602</v>
      </c>
      <c r="AY68" s="2">
        <v>0.45447416908635602</v>
      </c>
      <c r="AZ68" s="2">
        <v>0.45447416908635602</v>
      </c>
      <c r="BC68">
        <v>4</v>
      </c>
      <c r="BD68">
        <f t="shared" si="18"/>
        <v>0</v>
      </c>
      <c r="BE68">
        <f t="shared" si="16"/>
        <v>0</v>
      </c>
      <c r="BF68">
        <f t="shared" si="16"/>
        <v>0</v>
      </c>
      <c r="BG68">
        <f t="shared" si="16"/>
        <v>0</v>
      </c>
      <c r="BH68">
        <f t="shared" si="16"/>
        <v>0</v>
      </c>
      <c r="BI68">
        <f t="shared" si="16"/>
        <v>0</v>
      </c>
      <c r="BJ68">
        <f t="shared" si="16"/>
        <v>0</v>
      </c>
      <c r="BK68">
        <f t="shared" si="16"/>
        <v>0</v>
      </c>
      <c r="BL68">
        <f t="shared" si="16"/>
        <v>0</v>
      </c>
      <c r="BM68">
        <f t="shared" si="16"/>
        <v>0</v>
      </c>
      <c r="BN68">
        <f t="shared" si="16"/>
        <v>0</v>
      </c>
      <c r="BO68">
        <f t="shared" si="16"/>
        <v>0</v>
      </c>
      <c r="BP68">
        <f t="shared" si="16"/>
        <v>0</v>
      </c>
      <c r="BQ68">
        <f t="shared" si="16"/>
        <v>0</v>
      </c>
      <c r="BR68">
        <f t="shared" si="16"/>
        <v>0</v>
      </c>
      <c r="BS68">
        <f t="shared" si="16"/>
        <v>0</v>
      </c>
      <c r="BT68">
        <f t="shared" si="16"/>
        <v>0</v>
      </c>
      <c r="BU68">
        <f t="shared" si="16"/>
        <v>0</v>
      </c>
      <c r="BV68">
        <f t="shared" si="16"/>
        <v>0</v>
      </c>
      <c r="BW68">
        <f t="shared" si="16"/>
        <v>0</v>
      </c>
      <c r="BX68">
        <f t="shared" si="16"/>
        <v>0</v>
      </c>
      <c r="BY68">
        <f t="shared" si="16"/>
        <v>0</v>
      </c>
      <c r="BZ68">
        <f t="shared" si="16"/>
        <v>0</v>
      </c>
      <c r="CA68">
        <f t="shared" si="16"/>
        <v>0</v>
      </c>
    </row>
    <row r="69" spans="1:79" x14ac:dyDescent="0.25">
      <c r="A69">
        <v>3</v>
      </c>
      <c r="B69" s="2">
        <f t="shared" ref="B69:Y69" si="20">(1/B51)*($B41+B$34*($Y41-$B41))</f>
        <v>0.26553592888165301</v>
      </c>
      <c r="C69" s="2">
        <f t="shared" si="20"/>
        <v>0.26553592888165301</v>
      </c>
      <c r="D69" s="2">
        <f t="shared" si="20"/>
        <v>0.26553592888165301</v>
      </c>
      <c r="E69" s="2">
        <f t="shared" si="20"/>
        <v>0.26553592888165301</v>
      </c>
      <c r="F69" s="2">
        <f t="shared" si="20"/>
        <v>0.26553592888165301</v>
      </c>
      <c r="G69" s="2">
        <f t="shared" si="20"/>
        <v>0.26553592888165301</v>
      </c>
      <c r="H69" s="2">
        <f t="shared" si="20"/>
        <v>0.26553592888165301</v>
      </c>
      <c r="I69" s="2">
        <f t="shared" si="20"/>
        <v>0.26553592888165301</v>
      </c>
      <c r="J69" s="2">
        <f t="shared" si="20"/>
        <v>0.26553592888165301</v>
      </c>
      <c r="K69" s="2">
        <f t="shared" si="20"/>
        <v>0.26553592888165301</v>
      </c>
      <c r="L69" s="2">
        <f t="shared" si="20"/>
        <v>0.26553592888165301</v>
      </c>
      <c r="M69" s="2">
        <f t="shared" si="20"/>
        <v>0.26553592888165301</v>
      </c>
      <c r="N69" s="2">
        <f t="shared" si="20"/>
        <v>0.26553592888165301</v>
      </c>
      <c r="O69" s="2">
        <f t="shared" si="20"/>
        <v>0.26553592888165301</v>
      </c>
      <c r="P69" s="2">
        <f t="shared" si="20"/>
        <v>0.26553592888165301</v>
      </c>
      <c r="Q69" s="2">
        <f t="shared" si="20"/>
        <v>0.26553592888165301</v>
      </c>
      <c r="R69" s="2">
        <f t="shared" si="20"/>
        <v>0.26553592888165301</v>
      </c>
      <c r="S69" s="2">
        <f t="shared" si="20"/>
        <v>0.26553592888165301</v>
      </c>
      <c r="T69" s="2">
        <f t="shared" si="20"/>
        <v>0.26553592888165301</v>
      </c>
      <c r="U69" s="2">
        <f t="shared" si="20"/>
        <v>0.26553592888165301</v>
      </c>
      <c r="V69" s="2">
        <f t="shared" si="20"/>
        <v>0.26553592888165301</v>
      </c>
      <c r="W69" s="2">
        <f t="shared" si="20"/>
        <v>0.26553592888165301</v>
      </c>
      <c r="X69" s="2">
        <f t="shared" si="20"/>
        <v>0.26553592888165301</v>
      </c>
      <c r="Y69" s="2">
        <f t="shared" si="20"/>
        <v>0.26553592888165301</v>
      </c>
      <c r="AC69" s="2">
        <v>0.26553592888165301</v>
      </c>
      <c r="AD69" s="2">
        <v>0.26553592888165301</v>
      </c>
      <c r="AE69" s="2">
        <v>0.26553592888165301</v>
      </c>
      <c r="AF69" s="2">
        <v>0.26553592888165301</v>
      </c>
      <c r="AG69" s="2">
        <v>0.26553592888165301</v>
      </c>
      <c r="AH69" s="2">
        <v>0.26553592888165301</v>
      </c>
      <c r="AI69" s="2">
        <v>0.26553592888165301</v>
      </c>
      <c r="AJ69" s="2">
        <v>0.26553592888165301</v>
      </c>
      <c r="AK69" s="2">
        <v>0.26553592888165301</v>
      </c>
      <c r="AL69" s="2">
        <v>0.26553592888165301</v>
      </c>
      <c r="AM69" s="2">
        <v>0.26553592888165301</v>
      </c>
      <c r="AN69" s="2">
        <v>0.26553592888165301</v>
      </c>
      <c r="AO69" s="2">
        <v>0.26553592888165301</v>
      </c>
      <c r="AP69" s="2">
        <v>0.26553592888165301</v>
      </c>
      <c r="AQ69" s="2">
        <v>0.26553592888165301</v>
      </c>
      <c r="AR69" s="2">
        <v>0.26553592888165301</v>
      </c>
      <c r="AS69" s="2">
        <v>0.26553592888165301</v>
      </c>
      <c r="AT69" s="2">
        <v>0.26553592888165301</v>
      </c>
      <c r="AU69" s="2">
        <v>0.26553592888165301</v>
      </c>
      <c r="AV69" s="2">
        <v>0.26553592888165301</v>
      </c>
      <c r="AW69" s="2">
        <v>0.26553592888165301</v>
      </c>
      <c r="AX69" s="2">
        <v>0.26553592888165301</v>
      </c>
      <c r="AY69" s="2">
        <v>0.26553592888165301</v>
      </c>
      <c r="AZ69" s="2">
        <v>0.26553592888165301</v>
      </c>
      <c r="BC69">
        <v>3</v>
      </c>
      <c r="BD69">
        <f t="shared" si="18"/>
        <v>0</v>
      </c>
      <c r="BE69">
        <f t="shared" si="16"/>
        <v>0</v>
      </c>
      <c r="BF69">
        <f t="shared" si="16"/>
        <v>0</v>
      </c>
      <c r="BG69">
        <f t="shared" si="16"/>
        <v>0</v>
      </c>
      <c r="BH69">
        <f t="shared" si="16"/>
        <v>0</v>
      </c>
      <c r="BI69">
        <f t="shared" si="16"/>
        <v>0</v>
      </c>
      <c r="BJ69">
        <f t="shared" si="16"/>
        <v>0</v>
      </c>
      <c r="BK69">
        <f t="shared" si="16"/>
        <v>0</v>
      </c>
      <c r="BL69">
        <f t="shared" si="16"/>
        <v>0</v>
      </c>
      <c r="BM69">
        <f t="shared" si="16"/>
        <v>0</v>
      </c>
      <c r="BN69">
        <f t="shared" si="16"/>
        <v>0</v>
      </c>
      <c r="BO69">
        <f t="shared" si="16"/>
        <v>0</v>
      </c>
      <c r="BP69">
        <f t="shared" si="16"/>
        <v>0</v>
      </c>
      <c r="BQ69">
        <f t="shared" si="16"/>
        <v>0</v>
      </c>
      <c r="BR69">
        <f t="shared" si="16"/>
        <v>0</v>
      </c>
      <c r="BS69">
        <f t="shared" si="16"/>
        <v>0</v>
      </c>
      <c r="BT69">
        <f t="shared" si="16"/>
        <v>0</v>
      </c>
      <c r="BU69">
        <f t="shared" si="16"/>
        <v>0</v>
      </c>
      <c r="BV69">
        <f t="shared" si="16"/>
        <v>0</v>
      </c>
      <c r="BW69">
        <f t="shared" si="16"/>
        <v>0</v>
      </c>
      <c r="BX69">
        <f t="shared" si="16"/>
        <v>0</v>
      </c>
      <c r="BY69">
        <f t="shared" si="16"/>
        <v>0</v>
      </c>
      <c r="BZ69">
        <f t="shared" si="16"/>
        <v>0</v>
      </c>
      <c r="CA69">
        <f t="shared" si="16"/>
        <v>0</v>
      </c>
    </row>
    <row r="70" spans="1:79" x14ac:dyDescent="0.25">
      <c r="A70">
        <v>2</v>
      </c>
      <c r="B70" s="2">
        <f t="shared" ref="B70:Y70" si="21">(1/B52)*($B42+B$34*($Y42-$B42))</f>
        <v>0.11691184511574899</v>
      </c>
      <c r="C70" s="2">
        <f t="shared" si="21"/>
        <v>0.11691184511574899</v>
      </c>
      <c r="D70" s="2">
        <f t="shared" si="21"/>
        <v>0.11691184511574899</v>
      </c>
      <c r="E70" s="2">
        <f t="shared" si="21"/>
        <v>0.11691184511574899</v>
      </c>
      <c r="F70" s="2">
        <f t="shared" si="21"/>
        <v>0.11691184511574899</v>
      </c>
      <c r="G70" s="2">
        <f t="shared" si="21"/>
        <v>0.11691184511574899</v>
      </c>
      <c r="H70" s="2">
        <f t="shared" si="21"/>
        <v>0.11691184511574899</v>
      </c>
      <c r="I70" s="2">
        <f t="shared" si="21"/>
        <v>0.11691184511574899</v>
      </c>
      <c r="J70" s="2">
        <f t="shared" si="21"/>
        <v>0.11691184511574899</v>
      </c>
      <c r="K70" s="2">
        <f t="shared" si="21"/>
        <v>0.11691184511574899</v>
      </c>
      <c r="L70" s="2">
        <f t="shared" si="21"/>
        <v>0.11691184511574899</v>
      </c>
      <c r="M70" s="2">
        <f t="shared" si="21"/>
        <v>0.11691184511574899</v>
      </c>
      <c r="N70" s="2">
        <f t="shared" si="21"/>
        <v>0.11691184511574899</v>
      </c>
      <c r="O70" s="2">
        <f t="shared" si="21"/>
        <v>0.11691184511574899</v>
      </c>
      <c r="P70" s="2">
        <f t="shared" si="21"/>
        <v>0.11691184511574899</v>
      </c>
      <c r="Q70" s="2">
        <f t="shared" si="21"/>
        <v>0.11691184511574899</v>
      </c>
      <c r="R70" s="2">
        <f t="shared" si="21"/>
        <v>0.11691184511574899</v>
      </c>
      <c r="S70" s="2">
        <f t="shared" si="21"/>
        <v>0.11691184511574899</v>
      </c>
      <c r="T70" s="2">
        <f t="shared" si="21"/>
        <v>0.11691184511574899</v>
      </c>
      <c r="U70" s="2">
        <f t="shared" si="21"/>
        <v>0.11691184511574899</v>
      </c>
      <c r="V70" s="2">
        <f t="shared" si="21"/>
        <v>0.11691184511574899</v>
      </c>
      <c r="W70" s="2">
        <f t="shared" si="21"/>
        <v>0.11691184511574899</v>
      </c>
      <c r="X70" s="2">
        <f t="shared" si="21"/>
        <v>0.11691184511574899</v>
      </c>
      <c r="Y70" s="2">
        <f t="shared" si="21"/>
        <v>0.11691184511574899</v>
      </c>
      <c r="AC70" s="2">
        <v>0.11691184511574899</v>
      </c>
      <c r="AD70" s="2">
        <v>0.11691184511574899</v>
      </c>
      <c r="AE70" s="2">
        <v>0.11691184511574899</v>
      </c>
      <c r="AF70" s="2">
        <v>0.11691184511574899</v>
      </c>
      <c r="AG70" s="2">
        <v>0.11691184511574899</v>
      </c>
      <c r="AH70" s="2">
        <v>0.11691184511574899</v>
      </c>
      <c r="AI70" s="2">
        <v>0.11691184511574899</v>
      </c>
      <c r="AJ70" s="2">
        <v>0.11691184511574899</v>
      </c>
      <c r="AK70" s="2">
        <v>0.11691184511574899</v>
      </c>
      <c r="AL70" s="2">
        <v>0.11691184511574899</v>
      </c>
      <c r="AM70" s="2">
        <v>0.11691184511574899</v>
      </c>
      <c r="AN70" s="2">
        <v>0.11691184511574899</v>
      </c>
      <c r="AO70" s="2">
        <v>0.11691184511574899</v>
      </c>
      <c r="AP70" s="2">
        <v>0.11691184511574899</v>
      </c>
      <c r="AQ70" s="2">
        <v>0.11691184511574899</v>
      </c>
      <c r="AR70" s="2">
        <v>0.11691184511574899</v>
      </c>
      <c r="AS70" s="2">
        <v>0.11691184511574899</v>
      </c>
      <c r="AT70" s="2">
        <v>0.11691184511574899</v>
      </c>
      <c r="AU70" s="2">
        <v>0.11691184511574899</v>
      </c>
      <c r="AV70" s="2">
        <v>0.11691184511574899</v>
      </c>
      <c r="AW70" s="2">
        <v>0.11691184511574899</v>
      </c>
      <c r="AX70" s="2">
        <v>0.11691184511574899</v>
      </c>
      <c r="AY70" s="2">
        <v>0.11691184511574899</v>
      </c>
      <c r="AZ70" s="2">
        <v>0.11691184511574899</v>
      </c>
      <c r="BC70">
        <v>2</v>
      </c>
      <c r="BD70">
        <f t="shared" si="18"/>
        <v>0</v>
      </c>
      <c r="BE70">
        <f t="shared" si="16"/>
        <v>0</v>
      </c>
      <c r="BF70">
        <f t="shared" si="16"/>
        <v>0</v>
      </c>
      <c r="BG70">
        <f t="shared" si="16"/>
        <v>0</v>
      </c>
      <c r="BH70">
        <f t="shared" si="16"/>
        <v>0</v>
      </c>
      <c r="BI70">
        <f t="shared" si="16"/>
        <v>0</v>
      </c>
      <c r="BJ70">
        <f t="shared" si="16"/>
        <v>0</v>
      </c>
      <c r="BK70">
        <f t="shared" si="16"/>
        <v>0</v>
      </c>
      <c r="BL70">
        <f t="shared" si="16"/>
        <v>0</v>
      </c>
      <c r="BM70">
        <f t="shared" si="16"/>
        <v>0</v>
      </c>
      <c r="BN70">
        <f t="shared" si="16"/>
        <v>0</v>
      </c>
      <c r="BO70">
        <f t="shared" si="16"/>
        <v>0</v>
      </c>
      <c r="BP70">
        <f t="shared" si="16"/>
        <v>0</v>
      </c>
      <c r="BQ70">
        <f t="shared" si="16"/>
        <v>0</v>
      </c>
      <c r="BR70">
        <f t="shared" si="16"/>
        <v>0</v>
      </c>
      <c r="BS70">
        <f t="shared" si="16"/>
        <v>0</v>
      </c>
      <c r="BT70">
        <f t="shared" si="16"/>
        <v>0</v>
      </c>
      <c r="BU70">
        <f t="shared" si="16"/>
        <v>0</v>
      </c>
      <c r="BV70">
        <f t="shared" si="16"/>
        <v>0</v>
      </c>
      <c r="BW70">
        <f t="shared" si="16"/>
        <v>0</v>
      </c>
      <c r="BX70">
        <f t="shared" si="16"/>
        <v>0</v>
      </c>
      <c r="BY70">
        <f t="shared" si="16"/>
        <v>0</v>
      </c>
      <c r="BZ70">
        <f t="shared" si="16"/>
        <v>0</v>
      </c>
      <c r="CA70">
        <f t="shared" si="16"/>
        <v>0</v>
      </c>
    </row>
    <row r="71" spans="1:79" x14ac:dyDescent="0.25">
      <c r="A71">
        <v>1</v>
      </c>
      <c r="B71" s="2">
        <f>(1/B53)*($B43+B$34*($Y43-$B43))</f>
        <v>0</v>
      </c>
      <c r="C71" s="2">
        <f t="shared" ref="C71:Y71" si="22">(1/C53)*($B43+C$34*($Y43-$B43))</f>
        <v>0</v>
      </c>
      <c r="D71" s="2">
        <f t="shared" si="22"/>
        <v>0</v>
      </c>
      <c r="E71" s="2">
        <f t="shared" si="22"/>
        <v>0</v>
      </c>
      <c r="F71" s="2">
        <f t="shared" si="22"/>
        <v>0</v>
      </c>
      <c r="G71" s="2">
        <f t="shared" si="22"/>
        <v>0</v>
      </c>
      <c r="H71" s="2">
        <f t="shared" si="22"/>
        <v>0</v>
      </c>
      <c r="I71" s="2">
        <f t="shared" si="22"/>
        <v>0</v>
      </c>
      <c r="J71" s="2">
        <f t="shared" si="22"/>
        <v>0</v>
      </c>
      <c r="K71" s="2">
        <f t="shared" si="22"/>
        <v>0</v>
      </c>
      <c r="L71" s="2">
        <f t="shared" si="22"/>
        <v>0</v>
      </c>
      <c r="M71" s="2">
        <f t="shared" si="22"/>
        <v>0</v>
      </c>
      <c r="N71" s="2">
        <f t="shared" si="22"/>
        <v>0</v>
      </c>
      <c r="O71" s="2">
        <f t="shared" si="22"/>
        <v>0</v>
      </c>
      <c r="P71" s="2">
        <f t="shared" si="22"/>
        <v>0</v>
      </c>
      <c r="Q71" s="2">
        <f t="shared" si="22"/>
        <v>0</v>
      </c>
      <c r="R71" s="2">
        <f t="shared" si="22"/>
        <v>0</v>
      </c>
      <c r="S71" s="2">
        <f t="shared" si="22"/>
        <v>0</v>
      </c>
      <c r="T71" s="2">
        <f t="shared" si="22"/>
        <v>0</v>
      </c>
      <c r="U71" s="2">
        <f t="shared" si="22"/>
        <v>0</v>
      </c>
      <c r="V71" s="2">
        <f t="shared" si="22"/>
        <v>0</v>
      </c>
      <c r="W71" s="2">
        <f t="shared" si="22"/>
        <v>0</v>
      </c>
      <c r="X71" s="2">
        <f t="shared" si="22"/>
        <v>0</v>
      </c>
      <c r="Y71" s="2">
        <f t="shared" si="22"/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C71">
        <v>1</v>
      </c>
      <c r="BD71">
        <f t="shared" si="18"/>
        <v>0</v>
      </c>
      <c r="BE71">
        <f t="shared" si="16"/>
        <v>0</v>
      </c>
      <c r="BF71">
        <f t="shared" si="16"/>
        <v>0</v>
      </c>
      <c r="BG71">
        <f t="shared" si="16"/>
        <v>0</v>
      </c>
      <c r="BH71">
        <f t="shared" si="16"/>
        <v>0</v>
      </c>
      <c r="BI71">
        <f t="shared" si="16"/>
        <v>0</v>
      </c>
      <c r="BJ71">
        <f t="shared" si="16"/>
        <v>0</v>
      </c>
      <c r="BK71">
        <f t="shared" si="16"/>
        <v>0</v>
      </c>
      <c r="BL71">
        <f t="shared" si="16"/>
        <v>0</v>
      </c>
      <c r="BM71">
        <f t="shared" si="16"/>
        <v>0</v>
      </c>
      <c r="BN71">
        <f t="shared" si="16"/>
        <v>0</v>
      </c>
      <c r="BO71">
        <f t="shared" si="16"/>
        <v>0</v>
      </c>
      <c r="BP71">
        <f t="shared" si="16"/>
        <v>0</v>
      </c>
      <c r="BQ71">
        <f t="shared" si="16"/>
        <v>0</v>
      </c>
      <c r="BR71">
        <f t="shared" si="16"/>
        <v>0</v>
      </c>
      <c r="BS71">
        <f t="shared" si="16"/>
        <v>0</v>
      </c>
      <c r="BT71">
        <f t="shared" si="16"/>
        <v>0</v>
      </c>
      <c r="BU71">
        <f t="shared" si="16"/>
        <v>0</v>
      </c>
      <c r="BV71">
        <f t="shared" si="16"/>
        <v>0</v>
      </c>
      <c r="BW71">
        <f t="shared" si="16"/>
        <v>0</v>
      </c>
      <c r="BX71">
        <f t="shared" si="16"/>
        <v>0</v>
      </c>
      <c r="BY71">
        <f t="shared" si="16"/>
        <v>0</v>
      </c>
      <c r="BZ71">
        <f t="shared" si="16"/>
        <v>0</v>
      </c>
      <c r="CA71">
        <f t="shared" si="16"/>
        <v>0</v>
      </c>
    </row>
    <row r="72" spans="1:79" x14ac:dyDescent="0.25">
      <c r="B72" s="2">
        <v>1</v>
      </c>
      <c r="C72" s="2">
        <v>2</v>
      </c>
      <c r="D72" s="2">
        <v>3</v>
      </c>
      <c r="E72" s="2">
        <v>4</v>
      </c>
      <c r="F72" s="2">
        <v>5</v>
      </c>
      <c r="G72" s="2">
        <v>6</v>
      </c>
      <c r="H72" s="2">
        <v>7</v>
      </c>
      <c r="I72" s="2">
        <v>8</v>
      </c>
      <c r="J72" s="2">
        <v>9</v>
      </c>
      <c r="K72" s="2">
        <v>10</v>
      </c>
      <c r="L72" s="2">
        <v>11</v>
      </c>
      <c r="M72" s="2">
        <v>12</v>
      </c>
      <c r="N72" s="2">
        <v>13</v>
      </c>
      <c r="O72" s="2">
        <v>14</v>
      </c>
      <c r="P72" s="2">
        <v>15</v>
      </c>
      <c r="Q72" s="2">
        <v>16</v>
      </c>
      <c r="R72" s="2">
        <v>17</v>
      </c>
      <c r="S72" s="2">
        <v>18</v>
      </c>
      <c r="T72" s="2">
        <v>19</v>
      </c>
      <c r="U72" s="2">
        <v>20</v>
      </c>
      <c r="V72" s="2">
        <v>21</v>
      </c>
      <c r="W72" s="2">
        <v>22</v>
      </c>
      <c r="X72" s="2">
        <v>23</v>
      </c>
      <c r="Y72" s="2">
        <v>24</v>
      </c>
      <c r="BD72">
        <v>1</v>
      </c>
      <c r="BE72">
        <v>2</v>
      </c>
      <c r="BF72">
        <v>3</v>
      </c>
      <c r="BG72">
        <v>4</v>
      </c>
      <c r="BH72">
        <v>5</v>
      </c>
      <c r="BI72">
        <v>6</v>
      </c>
      <c r="BJ72">
        <v>7</v>
      </c>
      <c r="BK72">
        <v>8</v>
      </c>
      <c r="BL72">
        <v>9</v>
      </c>
      <c r="BM72">
        <v>10</v>
      </c>
      <c r="BN72">
        <v>11</v>
      </c>
      <c r="BO72">
        <v>12</v>
      </c>
      <c r="BP72">
        <v>13</v>
      </c>
      <c r="BQ72">
        <v>14</v>
      </c>
      <c r="BR72">
        <v>15</v>
      </c>
      <c r="BS72">
        <v>16</v>
      </c>
      <c r="BT72">
        <v>17</v>
      </c>
      <c r="BU72">
        <v>18</v>
      </c>
      <c r="BV72">
        <v>19</v>
      </c>
      <c r="BW72">
        <v>20</v>
      </c>
      <c r="BX72">
        <v>21</v>
      </c>
      <c r="BY72">
        <v>22</v>
      </c>
      <c r="BZ72">
        <v>23</v>
      </c>
      <c r="CA72">
        <v>24</v>
      </c>
    </row>
    <row r="73" spans="1:79" x14ac:dyDescent="0.25">
      <c r="A73" s="2"/>
      <c r="B73" s="2"/>
      <c r="C73" s="2"/>
      <c r="D73" s="2"/>
      <c r="E73" s="2"/>
      <c r="F73" s="2"/>
      <c r="I73" s="2"/>
      <c r="J73" s="2"/>
      <c r="K73" s="2"/>
      <c r="L73" s="2"/>
      <c r="M73" s="2"/>
      <c r="N73" s="2"/>
    </row>
    <row r="74" spans="1:79" x14ac:dyDescent="0.25">
      <c r="A74" s="2" t="s">
        <v>10</v>
      </c>
      <c r="B74" s="2"/>
      <c r="C74" s="2"/>
      <c r="D74" s="2"/>
      <c r="E74" s="2"/>
      <c r="F74" s="2"/>
      <c r="I74" s="2" t="s">
        <v>11</v>
      </c>
      <c r="J74" s="2"/>
      <c r="K74" s="2"/>
      <c r="L74" s="2"/>
      <c r="M74" s="2"/>
      <c r="N74" s="2"/>
    </row>
    <row r="75" spans="1:79" x14ac:dyDescent="0.25">
      <c r="A75" s="2">
        <v>10</v>
      </c>
      <c r="B75" s="2">
        <v>10</v>
      </c>
      <c r="C75" s="2">
        <v>10</v>
      </c>
      <c r="D75" s="2">
        <v>10</v>
      </c>
      <c r="E75" s="2">
        <v>10</v>
      </c>
      <c r="F75" s="2">
        <v>10</v>
      </c>
      <c r="I75" s="2">
        <v>0</v>
      </c>
      <c r="J75" s="2">
        <v>-0.58455922557874695</v>
      </c>
      <c r="K75" s="2">
        <v>-1.3276796444082599</v>
      </c>
      <c r="L75" s="2">
        <v>-2.2723708454317801</v>
      </c>
      <c r="M75" s="2">
        <v>-3.4733087320490301</v>
      </c>
      <c r="N75" s="2">
        <v>-5</v>
      </c>
    </row>
    <row r="76" spans="1:79" x14ac:dyDescent="0.25">
      <c r="A76" s="2">
        <v>8.24</v>
      </c>
      <c r="B76" s="2">
        <v>8.2954496179691795</v>
      </c>
      <c r="C76" s="2">
        <v>8.3659398976981496</v>
      </c>
      <c r="D76" s="2">
        <v>8.4555506059095205</v>
      </c>
      <c r="E76" s="2">
        <v>8.5694681425829309</v>
      </c>
      <c r="F76" s="2">
        <v>8.71428571428571</v>
      </c>
      <c r="I76" s="2">
        <v>0</v>
      </c>
      <c r="J76" s="2">
        <v>-0.58455922557874695</v>
      </c>
      <c r="K76" s="2">
        <v>-1.3276796444082599</v>
      </c>
      <c r="L76" s="2">
        <v>-2.2723708454317801</v>
      </c>
      <c r="M76" s="2">
        <v>-3.4733087320490301</v>
      </c>
      <c r="N76" s="2">
        <v>-5</v>
      </c>
    </row>
    <row r="77" spans="1:79" x14ac:dyDescent="0.25">
      <c r="A77" s="2">
        <v>6.4799999999999898</v>
      </c>
      <c r="B77" s="2">
        <v>6.5908992359383598</v>
      </c>
      <c r="C77" s="2">
        <v>6.7318797953963001</v>
      </c>
      <c r="D77" s="2">
        <v>6.9111012118190498</v>
      </c>
      <c r="E77" s="2">
        <v>7.1389362851658698</v>
      </c>
      <c r="F77" s="2">
        <v>7.4285714285714199</v>
      </c>
      <c r="I77" s="2">
        <v>0</v>
      </c>
      <c r="J77" s="2">
        <v>-0.58455922557874695</v>
      </c>
      <c r="K77" s="2">
        <v>-1.3276796444082599</v>
      </c>
      <c r="L77" s="2">
        <v>-2.2723708454317801</v>
      </c>
      <c r="M77" s="2">
        <v>-3.4733087320490301</v>
      </c>
      <c r="N77" s="2">
        <v>-5</v>
      </c>
    </row>
    <row r="78" spans="1:79" x14ac:dyDescent="0.25">
      <c r="A78" s="2">
        <v>4.71999999999999</v>
      </c>
      <c r="B78" s="2">
        <v>4.8863488539075499</v>
      </c>
      <c r="C78" s="2">
        <v>5.0978196930944604</v>
      </c>
      <c r="D78" s="2">
        <v>5.36665181772858</v>
      </c>
      <c r="E78" s="2">
        <v>5.7084044277488104</v>
      </c>
      <c r="F78" s="2">
        <v>6.1428571428571397</v>
      </c>
      <c r="I78" s="2">
        <v>0</v>
      </c>
      <c r="J78" s="2">
        <v>-0.58455922557874695</v>
      </c>
      <c r="K78" s="2">
        <v>-1.3276796444082599</v>
      </c>
      <c r="L78" s="2">
        <v>-2.2723708454317801</v>
      </c>
      <c r="M78" s="2">
        <v>-3.4733087320490301</v>
      </c>
      <c r="N78" s="2">
        <v>-5</v>
      </c>
    </row>
    <row r="79" spans="1:79" x14ac:dyDescent="0.25">
      <c r="A79" s="2">
        <v>2.9599999999999902</v>
      </c>
      <c r="B79" s="2">
        <v>3.1817984718767298</v>
      </c>
      <c r="C79" s="2">
        <v>3.4637595907926202</v>
      </c>
      <c r="D79" s="2">
        <v>3.8222024236381098</v>
      </c>
      <c r="E79" s="2">
        <v>4.2778725703317404</v>
      </c>
      <c r="F79" s="2">
        <v>4.8571428571428497</v>
      </c>
      <c r="I79" s="2">
        <v>0</v>
      </c>
      <c r="J79" s="2">
        <v>-0.58455922557874695</v>
      </c>
      <c r="K79" s="2">
        <v>-1.3276796444082599</v>
      </c>
      <c r="L79" s="2">
        <v>-2.2723708454317801</v>
      </c>
      <c r="M79" s="2">
        <v>-3.4733087320490301</v>
      </c>
      <c r="N79" s="2">
        <v>-5</v>
      </c>
    </row>
    <row r="80" spans="1:79" x14ac:dyDescent="0.25">
      <c r="A80" s="2">
        <v>1.19999999999999</v>
      </c>
      <c r="B80" s="2">
        <v>1.4772480898459199</v>
      </c>
      <c r="C80" s="2">
        <v>1.82969948849077</v>
      </c>
      <c r="D80" s="2">
        <v>2.27775302954764</v>
      </c>
      <c r="E80" s="2">
        <v>2.8473407129146802</v>
      </c>
      <c r="F80" s="2">
        <v>3.5714285714285698</v>
      </c>
      <c r="I80" s="2">
        <v>0</v>
      </c>
      <c r="J80" s="2">
        <v>-0.58455922557874695</v>
      </c>
      <c r="K80" s="2">
        <v>-1.3276796444082599</v>
      </c>
      <c r="L80" s="2">
        <v>-2.2723708454317801</v>
      </c>
      <c r="M80" s="2">
        <v>-3.4733087320490301</v>
      </c>
      <c r="N80" s="2">
        <v>-5</v>
      </c>
    </row>
    <row r="81" spans="1:38" x14ac:dyDescent="0.25">
      <c r="A81" s="2">
        <v>1.0585786437626901</v>
      </c>
      <c r="B81" s="2">
        <v>1.2020453358705501</v>
      </c>
      <c r="C81" s="2">
        <v>1.3844272463120899</v>
      </c>
      <c r="D81" s="2">
        <v>1.6162800949948899</v>
      </c>
      <c r="E81" s="2">
        <v>1.9110228318825</v>
      </c>
      <c r="F81" s="2">
        <v>2.2857142857142798</v>
      </c>
      <c r="I81" s="2">
        <v>-1.1999404519100899E-2</v>
      </c>
      <c r="J81" s="2">
        <v>-0.59515575757522998</v>
      </c>
      <c r="K81" s="2">
        <v>-1.3364927759023599</v>
      </c>
      <c r="L81" s="2">
        <v>-2.27891683055253</v>
      </c>
      <c r="M81" s="2">
        <v>-3.4769726092690201</v>
      </c>
      <c r="N81" s="2">
        <v>-5</v>
      </c>
    </row>
    <row r="82" spans="1:38" x14ac:dyDescent="0.25">
      <c r="A82" s="2">
        <v>1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/>
      <c r="H82" s="2"/>
      <c r="I82" s="2">
        <v>0</v>
      </c>
      <c r="J82" s="2">
        <v>-0.58455922557874695</v>
      </c>
      <c r="K82" s="2">
        <v>-1.3276796444082599</v>
      </c>
      <c r="L82" s="2">
        <v>-2.2723708454317801</v>
      </c>
      <c r="M82" s="2">
        <v>-3.4733087320490301</v>
      </c>
      <c r="N82" s="2">
        <v>-5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8" x14ac:dyDescent="0.25">
      <c r="A83" s="2">
        <v>0.61731656763491005</v>
      </c>
      <c r="B83" s="2">
        <v>0.462125763693155</v>
      </c>
      <c r="C83" s="2">
        <v>0.26483958604450297</v>
      </c>
      <c r="D83" s="2">
        <v>1.4039700338498599E-2</v>
      </c>
      <c r="E83" s="2">
        <v>-0.30478944126596502</v>
      </c>
      <c r="F83" s="2">
        <v>-0.71010071662834295</v>
      </c>
      <c r="I83" s="2">
        <v>-4.4003405065259502E-2</v>
      </c>
      <c r="J83" s="2">
        <v>-0.58816487647637805</v>
      </c>
      <c r="K83" s="2">
        <v>-1.27992968464541</v>
      </c>
      <c r="L83" s="2">
        <v>-2.1593351092525301</v>
      </c>
      <c r="M83" s="2">
        <v>-3.2772785080723801</v>
      </c>
      <c r="N83" s="2">
        <v>-4.6984631039295399</v>
      </c>
      <c r="AK83" s="2"/>
      <c r="AL83" s="2"/>
    </row>
    <row r="84" spans="1:38" x14ac:dyDescent="0.25">
      <c r="A84" s="2">
        <v>0.29289321881345198</v>
      </c>
      <c r="B84" s="2">
        <v>-1.8505003414759301E-4</v>
      </c>
      <c r="C84" s="2">
        <v>-0.37276055028432697</v>
      </c>
      <c r="D84" s="2">
        <v>-0.846396838407939</v>
      </c>
      <c r="E84" s="2">
        <v>-1.4485065672464601</v>
      </c>
      <c r="F84" s="2">
        <v>-2.21393804843269</v>
      </c>
      <c r="I84" s="2">
        <v>-5.9997022595504899E-2</v>
      </c>
      <c r="J84" s="2">
        <v>-0.50078100641094503</v>
      </c>
      <c r="K84" s="2">
        <v>-1.0611272713116</v>
      </c>
      <c r="L84" s="2">
        <v>-1.7734669844523501</v>
      </c>
      <c r="M84" s="2">
        <v>-2.6790282395227001</v>
      </c>
      <c r="N84" s="2">
        <v>-3.8302222155948802</v>
      </c>
      <c r="AK84" s="2"/>
      <c r="AL84" s="2"/>
    </row>
    <row r="85" spans="1:38" x14ac:dyDescent="0.25">
      <c r="A85" s="2">
        <v>7.6120467488713206E-2</v>
      </c>
      <c r="B85" s="2">
        <v>-0.32211021106846899</v>
      </c>
      <c r="C85" s="2">
        <v>-0.82836062281620504</v>
      </c>
      <c r="D85" s="2">
        <v>-1.47193102860037</v>
      </c>
      <c r="E85" s="2">
        <v>-2.2900693601255</v>
      </c>
      <c r="F85" s="2">
        <v>-3.3301270189221901</v>
      </c>
      <c r="I85" s="2">
        <v>-4.2244787357936901E-2</v>
      </c>
      <c r="J85" s="2">
        <v>-0.32958548411077099</v>
      </c>
      <c r="K85" s="2">
        <v>-0.694867100710574</v>
      </c>
      <c r="L85" s="2">
        <v>-1.1592310454410999</v>
      </c>
      <c r="M85" s="2">
        <v>-1.7495533156196701</v>
      </c>
      <c r="N85" s="2">
        <v>-2.5</v>
      </c>
      <c r="AK85" s="2"/>
      <c r="AL85" s="2"/>
    </row>
    <row r="86" spans="1:38" x14ac:dyDescent="0.25">
      <c r="A86" s="2">
        <v>0</v>
      </c>
      <c r="B86" s="2">
        <v>-0.458766612329013</v>
      </c>
      <c r="C86" s="2">
        <v>-1.0419732784480999</v>
      </c>
      <c r="D86" s="2">
        <v>-1.7833742572137701</v>
      </c>
      <c r="E86" s="2">
        <v>-2.72587962151708</v>
      </c>
      <c r="F86" s="2">
        <v>-3.92403876506103</v>
      </c>
      <c r="I86" s="2">
        <v>0</v>
      </c>
      <c r="J86" s="2">
        <v>-0.101507644260141</v>
      </c>
      <c r="K86" s="2">
        <v>-0.23054915077697399</v>
      </c>
      <c r="L86" s="2">
        <v>-0.39459305629269098</v>
      </c>
      <c r="M86" s="2">
        <v>-0.603133731794951</v>
      </c>
      <c r="N86" s="2">
        <v>-0.86824088833465196</v>
      </c>
      <c r="AK86" s="2"/>
      <c r="AL86" s="2"/>
    </row>
    <row r="87" spans="1:38" x14ac:dyDescent="0.25">
      <c r="A87" s="2">
        <v>0</v>
      </c>
      <c r="B87" s="2">
        <v>-0.458766612329013</v>
      </c>
      <c r="C87" s="2">
        <v>-1.0419732784480999</v>
      </c>
      <c r="D87" s="2">
        <v>-1.7833742572137701</v>
      </c>
      <c r="E87" s="2">
        <v>-2.72587962151708</v>
      </c>
      <c r="F87" s="2">
        <v>-3.92403876506103</v>
      </c>
      <c r="G87" s="2"/>
      <c r="H87" s="2"/>
      <c r="I87" s="2">
        <v>0</v>
      </c>
      <c r="J87" s="2">
        <v>0.101507644260141</v>
      </c>
      <c r="K87" s="2">
        <v>0.23054915077697399</v>
      </c>
      <c r="L87" s="2">
        <v>0.39459305629268998</v>
      </c>
      <c r="M87" s="2">
        <v>0.603133731794951</v>
      </c>
      <c r="N87" s="2">
        <v>0.86824088833465096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8" x14ac:dyDescent="0.25">
      <c r="A88" s="2">
        <v>7.6120467488713206E-2</v>
      </c>
      <c r="B88" s="2">
        <v>-0.32211021106846899</v>
      </c>
      <c r="C88" s="2">
        <v>-0.82836062281620504</v>
      </c>
      <c r="D88" s="2">
        <v>-1.47193102860037</v>
      </c>
      <c r="E88" s="2">
        <v>-2.2900693601255</v>
      </c>
      <c r="F88" s="2">
        <v>-3.3301270189221901</v>
      </c>
      <c r="I88" s="2">
        <v>4.2244787357936901E-2</v>
      </c>
      <c r="J88" s="2">
        <v>0.32958548411077099</v>
      </c>
      <c r="K88" s="2">
        <v>0.694867100710573</v>
      </c>
      <c r="L88" s="2">
        <v>1.1592310454410999</v>
      </c>
      <c r="M88" s="2">
        <v>1.7495533156196701</v>
      </c>
      <c r="N88" s="2">
        <v>2.4999999999999898</v>
      </c>
    </row>
    <row r="89" spans="1:38" x14ac:dyDescent="0.25">
      <c r="A89" s="2">
        <v>0.29289321881345198</v>
      </c>
      <c r="B89" s="2">
        <v>-1.8505003414759301E-4</v>
      </c>
      <c r="C89" s="2">
        <v>-0.37276055028432697</v>
      </c>
      <c r="D89" s="2">
        <v>-0.846396838407939</v>
      </c>
      <c r="E89" s="2">
        <v>-1.4485065672464601</v>
      </c>
      <c r="F89" s="2">
        <v>-2.21393804843269</v>
      </c>
      <c r="I89" s="2">
        <v>5.9997022595504899E-2</v>
      </c>
      <c r="J89" s="2">
        <v>0.50078100641094503</v>
      </c>
      <c r="K89" s="2">
        <v>1.0611272713116</v>
      </c>
      <c r="L89" s="2">
        <v>1.7734669844523401</v>
      </c>
      <c r="M89" s="2">
        <v>2.6790282395227001</v>
      </c>
      <c r="N89" s="2">
        <v>3.8302222155948802</v>
      </c>
    </row>
    <row r="90" spans="1:38" x14ac:dyDescent="0.25">
      <c r="A90" s="2">
        <v>0.61731656763491005</v>
      </c>
      <c r="B90" s="2">
        <v>0.462125763693155</v>
      </c>
      <c r="C90" s="2">
        <v>0.26483958604450297</v>
      </c>
      <c r="D90" s="2">
        <v>1.40397003385004E-2</v>
      </c>
      <c r="E90" s="2">
        <v>-0.30478944126596502</v>
      </c>
      <c r="F90" s="2">
        <v>-0.71010071662834395</v>
      </c>
      <c r="I90" s="2">
        <v>4.4003405065259502E-2</v>
      </c>
      <c r="J90" s="2">
        <v>0.58816487647637805</v>
      </c>
      <c r="K90" s="2">
        <v>1.2799296846454</v>
      </c>
      <c r="L90" s="2">
        <v>2.1593351092525301</v>
      </c>
      <c r="M90" s="2">
        <v>3.2772785080723801</v>
      </c>
      <c r="N90" s="2">
        <v>4.6984631039295399</v>
      </c>
    </row>
    <row r="91" spans="1:38" x14ac:dyDescent="0.25">
      <c r="A91" s="2">
        <v>1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I91" s="2">
        <v>0</v>
      </c>
      <c r="J91" s="2">
        <v>0.58455922557874695</v>
      </c>
      <c r="K91" s="2">
        <v>1.3276796444082599</v>
      </c>
      <c r="L91" s="2">
        <v>2.2723708454317801</v>
      </c>
      <c r="M91" s="2">
        <v>3.4733087320490301</v>
      </c>
      <c r="N91" s="2">
        <v>5</v>
      </c>
    </row>
    <row r="92" spans="1:38" x14ac:dyDescent="0.25">
      <c r="A92" s="2">
        <v>1.0585786437626901</v>
      </c>
      <c r="B92" s="2">
        <v>1.2020453358705501</v>
      </c>
      <c r="C92" s="2">
        <v>1.3844272463120899</v>
      </c>
      <c r="D92" s="2">
        <v>1.6162800949948899</v>
      </c>
      <c r="E92" s="2">
        <v>1.9110228318825</v>
      </c>
      <c r="F92" s="2">
        <v>2.2857142857142798</v>
      </c>
      <c r="I92" s="2">
        <v>1.1999404519100899E-2</v>
      </c>
      <c r="J92" s="2">
        <v>0.59515575757522998</v>
      </c>
      <c r="K92" s="2">
        <v>1.3364927759023599</v>
      </c>
      <c r="L92" s="2">
        <v>2.27891683055253</v>
      </c>
      <c r="M92" s="2">
        <v>3.4769726092690201</v>
      </c>
      <c r="N92" s="2">
        <v>5</v>
      </c>
    </row>
    <row r="93" spans="1:38" x14ac:dyDescent="0.25">
      <c r="A93" s="2">
        <v>1.19999999999999</v>
      </c>
      <c r="B93" s="2">
        <v>1.4772480898459199</v>
      </c>
      <c r="C93" s="2">
        <v>1.82969948849077</v>
      </c>
      <c r="D93" s="2">
        <v>2.27775302954764</v>
      </c>
      <c r="E93" s="2">
        <v>2.8473407129146802</v>
      </c>
      <c r="F93" s="2">
        <v>3.5714285714285698</v>
      </c>
      <c r="I93" s="2">
        <v>0</v>
      </c>
      <c r="J93" s="2">
        <v>0.58455922557874695</v>
      </c>
      <c r="K93" s="2">
        <v>1.3276796444082599</v>
      </c>
      <c r="L93" s="2">
        <v>2.2723708454317801</v>
      </c>
      <c r="M93" s="2">
        <v>3.4733087320490301</v>
      </c>
      <c r="N93" s="2">
        <v>5</v>
      </c>
    </row>
    <row r="94" spans="1:38" x14ac:dyDescent="0.25">
      <c r="A94" s="2">
        <v>2.9599999999999902</v>
      </c>
      <c r="B94" s="2">
        <v>3.1817984718767298</v>
      </c>
      <c r="C94" s="2">
        <v>3.4637595907926202</v>
      </c>
      <c r="D94" s="2">
        <v>3.8222024236381098</v>
      </c>
      <c r="E94" s="2">
        <v>4.2778725703317404</v>
      </c>
      <c r="F94" s="2">
        <v>4.8571428571428497</v>
      </c>
      <c r="I94" s="2">
        <v>0</v>
      </c>
      <c r="J94" s="2">
        <v>0.58455922557874695</v>
      </c>
      <c r="K94" s="2">
        <v>1.3276796444082599</v>
      </c>
      <c r="L94" s="2">
        <v>2.2723708454317801</v>
      </c>
      <c r="M94" s="2">
        <v>3.4733087320490301</v>
      </c>
      <c r="N94" s="2">
        <v>5</v>
      </c>
    </row>
    <row r="95" spans="1:38" x14ac:dyDescent="0.25">
      <c r="A95" s="2">
        <v>4.71999999999999</v>
      </c>
      <c r="B95" s="2">
        <v>4.8863488539075499</v>
      </c>
      <c r="C95" s="2">
        <v>5.0978196930944604</v>
      </c>
      <c r="D95" s="2">
        <v>5.36665181772858</v>
      </c>
      <c r="E95" s="2">
        <v>5.7084044277488104</v>
      </c>
      <c r="F95" s="2">
        <v>6.1428571428571397</v>
      </c>
      <c r="I95" s="2">
        <v>0</v>
      </c>
      <c r="J95" s="2">
        <v>0.58455922557874695</v>
      </c>
      <c r="K95" s="2">
        <v>1.3276796444082599</v>
      </c>
      <c r="L95" s="2">
        <v>2.2723708454317801</v>
      </c>
      <c r="M95" s="2">
        <v>3.4733087320490301</v>
      </c>
      <c r="N95" s="2">
        <v>5</v>
      </c>
    </row>
    <row r="96" spans="1:38" x14ac:dyDescent="0.25">
      <c r="A96" s="2">
        <v>6.4799999999999898</v>
      </c>
      <c r="B96" s="2">
        <v>6.5908992359383598</v>
      </c>
      <c r="C96" s="2">
        <v>6.7318797953963099</v>
      </c>
      <c r="D96" s="2">
        <v>6.9111012118190596</v>
      </c>
      <c r="E96" s="2">
        <v>7.1389362851658698</v>
      </c>
      <c r="F96" s="2">
        <v>7.4285714285714199</v>
      </c>
      <c r="I96" s="2">
        <v>0</v>
      </c>
      <c r="J96" s="2">
        <v>0.58455922557874695</v>
      </c>
      <c r="K96" s="2">
        <v>1.3276796444082599</v>
      </c>
      <c r="L96" s="2">
        <v>2.2723708454317801</v>
      </c>
      <c r="M96" s="2">
        <v>3.4733087320490301</v>
      </c>
      <c r="N96" s="2">
        <v>5</v>
      </c>
    </row>
    <row r="97" spans="1:79" x14ac:dyDescent="0.25">
      <c r="A97" s="2">
        <v>8.24</v>
      </c>
      <c r="B97" s="2">
        <v>8.2954496179691795</v>
      </c>
      <c r="C97" s="2">
        <v>8.3659398976981496</v>
      </c>
      <c r="D97" s="2">
        <v>8.4555506059095205</v>
      </c>
      <c r="E97" s="2">
        <v>8.5694681425829309</v>
      </c>
      <c r="F97" s="2">
        <v>8.71428571428571</v>
      </c>
      <c r="I97" s="2">
        <v>0</v>
      </c>
      <c r="J97" s="2">
        <v>0.58455922557874695</v>
      </c>
      <c r="K97" s="2">
        <v>1.3276796444082599</v>
      </c>
      <c r="L97" s="2">
        <v>2.2723708454317801</v>
      </c>
      <c r="M97" s="2">
        <v>3.4733087320490301</v>
      </c>
      <c r="N97" s="2">
        <v>5</v>
      </c>
    </row>
    <row r="98" spans="1:79" x14ac:dyDescent="0.25">
      <c r="A98" s="2">
        <v>10</v>
      </c>
      <c r="B98" s="2">
        <v>10</v>
      </c>
      <c r="C98" s="2">
        <v>10</v>
      </c>
      <c r="D98" s="2">
        <v>10</v>
      </c>
      <c r="E98" s="2">
        <v>10</v>
      </c>
      <c r="F98" s="2">
        <v>10</v>
      </c>
      <c r="I98" s="2">
        <v>0</v>
      </c>
      <c r="J98" s="2">
        <v>0.58455922557874695</v>
      </c>
      <c r="K98" s="2">
        <v>1.3276796444082599</v>
      </c>
      <c r="L98" s="2">
        <v>2.2723708454317801</v>
      </c>
      <c r="M98" s="2">
        <v>3.4733087320490301</v>
      </c>
      <c r="N98" s="2">
        <v>5</v>
      </c>
      <c r="AD98" t="s">
        <v>38</v>
      </c>
      <c r="AH98" t="s">
        <v>39</v>
      </c>
      <c r="AK98" t="s">
        <v>40</v>
      </c>
      <c r="AN98" t="s">
        <v>50</v>
      </c>
    </row>
    <row r="99" spans="1:79" x14ac:dyDescent="0.25">
      <c r="AE99" t="s">
        <v>1</v>
      </c>
      <c r="AF99" t="s">
        <v>37</v>
      </c>
      <c r="AH99" t="s">
        <v>1</v>
      </c>
      <c r="AI99" t="s">
        <v>37</v>
      </c>
      <c r="AK99" t="s">
        <v>1</v>
      </c>
      <c r="AL99" t="s">
        <v>37</v>
      </c>
      <c r="AN99" t="s">
        <v>1</v>
      </c>
      <c r="AO99" t="s">
        <v>37</v>
      </c>
    </row>
    <row r="100" spans="1:79" x14ac:dyDescent="0.25">
      <c r="A100" t="s">
        <v>10</v>
      </c>
      <c r="AD100" t="s">
        <v>33</v>
      </c>
      <c r="AE100">
        <f>L105-L106</f>
        <v>-0.39823067855718219</v>
      </c>
      <c r="AF100">
        <f>L114-L115</f>
        <v>-0.28734069675283408</v>
      </c>
      <c r="AH100">
        <f>M105-M106</f>
        <v>-0.458766612329013</v>
      </c>
      <c r="AI100">
        <f>M114-M115</f>
        <v>-0.101507644260141</v>
      </c>
      <c r="AK100">
        <f>N105-N106</f>
        <v>-0.458766612329013</v>
      </c>
      <c r="AL100">
        <f>N114-N115</f>
        <v>0.101507644260141</v>
      </c>
      <c r="AN100">
        <f>W105-W106</f>
        <v>0.11089923593837003</v>
      </c>
      <c r="AO100">
        <f>W114-W115</f>
        <v>0.58455922557874695</v>
      </c>
    </row>
    <row r="101" spans="1:79" x14ac:dyDescent="0.25">
      <c r="A101">
        <v>6</v>
      </c>
      <c r="B101" s="2">
        <v>10</v>
      </c>
      <c r="C101" s="2">
        <v>8.71428571428571</v>
      </c>
      <c r="D101" s="2">
        <v>7.4285714285714199</v>
      </c>
      <c r="E101" s="2">
        <v>6.1428571428571397</v>
      </c>
      <c r="F101" s="2">
        <v>4.8571428571428497</v>
      </c>
      <c r="G101" s="2">
        <v>3.5714285714285698</v>
      </c>
      <c r="H101" s="2">
        <v>2.2857142857142798</v>
      </c>
      <c r="I101" s="2">
        <v>1</v>
      </c>
      <c r="J101" s="2">
        <v>-0.71010071662834295</v>
      </c>
      <c r="K101" s="2">
        <v>-2.21393804843269</v>
      </c>
      <c r="L101" s="2">
        <v>-3.3301270189221901</v>
      </c>
      <c r="M101" s="2">
        <v>-3.92403876506103</v>
      </c>
      <c r="N101" s="2">
        <v>-3.92403876506103</v>
      </c>
      <c r="O101" s="2">
        <v>-3.3301270189221901</v>
      </c>
      <c r="P101" s="2">
        <v>-2.21393804843269</v>
      </c>
      <c r="Q101" s="2">
        <v>-0.71010071662834395</v>
      </c>
      <c r="R101" s="2">
        <v>1</v>
      </c>
      <c r="S101" s="2">
        <v>2.2857142857142798</v>
      </c>
      <c r="T101" s="2">
        <v>3.5714285714285698</v>
      </c>
      <c r="U101" s="2">
        <v>4.8571428571428497</v>
      </c>
      <c r="V101" s="2">
        <v>6.1428571428571397</v>
      </c>
      <c r="W101" s="2">
        <v>7.4285714285714199</v>
      </c>
      <c r="X101" s="2">
        <v>8.71428571428571</v>
      </c>
      <c r="Y101" s="2">
        <v>10</v>
      </c>
      <c r="AC101" s="2"/>
      <c r="AD101" s="2" t="s">
        <v>34</v>
      </c>
      <c r="AE101" s="2">
        <f>M105-L105</f>
        <v>-0.13665640126054401</v>
      </c>
      <c r="AF101" s="2">
        <f>M114-L114</f>
        <v>0.22807783985062999</v>
      </c>
      <c r="AG101" s="2"/>
      <c r="AH101" s="2">
        <f>N105-M105</f>
        <v>0</v>
      </c>
      <c r="AI101" s="2">
        <f>N114-M114</f>
        <v>0.203015288520282</v>
      </c>
      <c r="AJ101" s="2"/>
      <c r="AK101" s="2">
        <f>O105-N105</f>
        <v>0.13665640126054401</v>
      </c>
      <c r="AL101" s="2">
        <f>O114-N114</f>
        <v>0.22807783985062999</v>
      </c>
      <c r="AN101" s="2">
        <f>X105-W105</f>
        <v>1.7045503820308197</v>
      </c>
      <c r="AO101" s="2">
        <f>X114-W114</f>
        <v>0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x14ac:dyDescent="0.25">
      <c r="A102">
        <v>5</v>
      </c>
      <c r="B102" s="2">
        <v>10</v>
      </c>
      <c r="C102" s="2">
        <v>8.5694681425829309</v>
      </c>
      <c r="D102" s="2">
        <v>7.1389362851658698</v>
      </c>
      <c r="E102" s="2">
        <v>5.7084044277488104</v>
      </c>
      <c r="F102" s="2">
        <v>4.2778725703317404</v>
      </c>
      <c r="G102" s="2">
        <v>2.8473407129146802</v>
      </c>
      <c r="H102" s="2">
        <v>1.9110228318825</v>
      </c>
      <c r="I102" s="2">
        <v>1</v>
      </c>
      <c r="J102" s="2">
        <v>-0.30478944126596502</v>
      </c>
      <c r="K102" s="2">
        <v>-1.4485065672464601</v>
      </c>
      <c r="L102" s="2">
        <v>-2.2900693601255</v>
      </c>
      <c r="M102" s="2">
        <v>-2.72587962151708</v>
      </c>
      <c r="N102" s="2">
        <v>-2.72587962151708</v>
      </c>
      <c r="O102" s="2">
        <v>-2.2900693601255</v>
      </c>
      <c r="P102" s="2">
        <v>-1.4485065672464601</v>
      </c>
      <c r="Q102" s="2">
        <v>-0.30478944126596502</v>
      </c>
      <c r="R102" s="2">
        <v>1</v>
      </c>
      <c r="S102" s="2">
        <v>1.9110228318825</v>
      </c>
      <c r="T102" s="2">
        <v>2.8473407129146802</v>
      </c>
      <c r="U102" s="2">
        <v>4.2778725703317404</v>
      </c>
      <c r="V102" s="2">
        <v>5.7084044277488104</v>
      </c>
      <c r="W102" s="2">
        <v>7.1389362851658698</v>
      </c>
      <c r="X102" s="2">
        <v>8.5694681425829309</v>
      </c>
      <c r="Y102" s="2">
        <v>10</v>
      </c>
      <c r="AC102" s="2"/>
      <c r="AD102" s="2" t="s">
        <v>35</v>
      </c>
      <c r="AE102" s="2">
        <f>M105-M106</f>
        <v>-0.458766612329013</v>
      </c>
      <c r="AF102" s="2">
        <f>M114-M115</f>
        <v>-0.101507644260141</v>
      </c>
      <c r="AG102" s="2"/>
      <c r="AH102" s="2">
        <f>N105-N106</f>
        <v>-0.458766612329013</v>
      </c>
      <c r="AI102" s="2">
        <f>N114-N115</f>
        <v>0.101507644260141</v>
      </c>
      <c r="AJ102" s="2"/>
      <c r="AK102" s="2">
        <f>O105-O106</f>
        <v>-0.39823067855718219</v>
      </c>
      <c r="AL102" s="2">
        <f>O114-O115</f>
        <v>0.28734069675283408</v>
      </c>
      <c r="AN102" s="2">
        <f>X105-X106</f>
        <v>5.5449617969179243E-2</v>
      </c>
      <c r="AO102" s="2">
        <f>X114-X115</f>
        <v>0.58455922557874695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x14ac:dyDescent="0.25">
      <c r="A103">
        <v>4</v>
      </c>
      <c r="B103" s="2">
        <v>10</v>
      </c>
      <c r="C103" s="2">
        <v>8.4555506059095205</v>
      </c>
      <c r="D103" s="2">
        <v>6.9111012118190498</v>
      </c>
      <c r="E103" s="2">
        <v>5.36665181772858</v>
      </c>
      <c r="F103" s="2">
        <v>3.8222024236381098</v>
      </c>
      <c r="G103" s="2">
        <v>2.27775302954764</v>
      </c>
      <c r="H103" s="2">
        <v>1.6162800949948899</v>
      </c>
      <c r="I103" s="2">
        <v>1</v>
      </c>
      <c r="J103" s="2">
        <v>1.4039700338498599E-2</v>
      </c>
      <c r="K103" s="2">
        <v>-0.846396838407939</v>
      </c>
      <c r="L103" s="2">
        <v>-1.47193102860037</v>
      </c>
      <c r="M103" s="2">
        <v>-1.7833742572137701</v>
      </c>
      <c r="N103" s="2">
        <v>-1.7833742572137701</v>
      </c>
      <c r="O103" s="2">
        <v>-1.47193102860037</v>
      </c>
      <c r="P103" s="2">
        <v>-0.846396838407939</v>
      </c>
      <c r="Q103" s="2">
        <v>1.40397003385004E-2</v>
      </c>
      <c r="R103" s="2">
        <v>1</v>
      </c>
      <c r="S103" s="2">
        <v>1.6162800949948899</v>
      </c>
      <c r="T103" s="2">
        <v>2.27775302954764</v>
      </c>
      <c r="U103" s="2">
        <v>3.8222024236381098</v>
      </c>
      <c r="V103" s="2">
        <v>5.36665181772858</v>
      </c>
      <c r="W103" s="2">
        <v>6.9111012118190596</v>
      </c>
      <c r="X103" s="2">
        <v>8.4555506059095205</v>
      </c>
      <c r="Y103" s="2">
        <v>10</v>
      </c>
      <c r="AC103" s="2"/>
      <c r="AD103" s="2" t="s">
        <v>36</v>
      </c>
      <c r="AE103" s="2">
        <f>M106-L106</f>
        <v>-7.6120467488713206E-2</v>
      </c>
      <c r="AF103" s="2">
        <f>M115-L115</f>
        <v>4.2244787357936901E-2</v>
      </c>
      <c r="AG103" s="2"/>
      <c r="AH103" s="2">
        <f>N106-M106</f>
        <v>0</v>
      </c>
      <c r="AI103" s="2">
        <f>N115-M115</f>
        <v>0</v>
      </c>
      <c r="AJ103" s="2"/>
      <c r="AK103" s="2">
        <f>O106-N106</f>
        <v>7.6120467488713206E-2</v>
      </c>
      <c r="AL103" s="2">
        <f>O115-N115</f>
        <v>4.2244787357936901E-2</v>
      </c>
      <c r="AN103" s="2">
        <f>X106-W106</f>
        <v>1.7600000000000104</v>
      </c>
      <c r="AO103" s="2">
        <f>X115-W115</f>
        <v>0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x14ac:dyDescent="0.25">
      <c r="A104">
        <v>3</v>
      </c>
      <c r="B104" s="2">
        <v>10</v>
      </c>
      <c r="C104" s="2">
        <v>8.3659398976981496</v>
      </c>
      <c r="D104" s="2">
        <v>6.7318797953963001</v>
      </c>
      <c r="E104" s="2">
        <v>5.0978196930944604</v>
      </c>
      <c r="F104" s="2">
        <v>3.4637595907926202</v>
      </c>
      <c r="G104" s="2">
        <v>1.82969948849077</v>
      </c>
      <c r="H104" s="2">
        <v>1.3844272463120899</v>
      </c>
      <c r="I104" s="2">
        <v>1</v>
      </c>
      <c r="J104" s="2">
        <v>0.26483958604450297</v>
      </c>
      <c r="K104" s="2">
        <v>-0.37276055028432697</v>
      </c>
      <c r="L104" s="2">
        <v>-0.82836062281620504</v>
      </c>
      <c r="M104" s="2">
        <v>-1.0419732784480999</v>
      </c>
      <c r="N104" s="2">
        <v>-1.0419732784480999</v>
      </c>
      <c r="O104" s="2">
        <v>-0.82836062281620504</v>
      </c>
      <c r="P104" s="2">
        <v>-0.37276055028432697</v>
      </c>
      <c r="Q104" s="2">
        <v>0.26483958604450297</v>
      </c>
      <c r="R104" s="2">
        <v>1</v>
      </c>
      <c r="S104" s="2">
        <v>1.3844272463120899</v>
      </c>
      <c r="T104" s="2">
        <v>1.82969948849077</v>
      </c>
      <c r="U104" s="2">
        <v>3.4637595907926202</v>
      </c>
      <c r="V104" s="2">
        <v>5.0978196930944604</v>
      </c>
      <c r="W104" s="2">
        <v>6.7318797953963099</v>
      </c>
      <c r="X104" s="2">
        <v>8.3659398976981496</v>
      </c>
      <c r="Y104" s="2">
        <v>10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x14ac:dyDescent="0.25">
      <c r="A105">
        <v>2</v>
      </c>
      <c r="B105" s="2">
        <v>10</v>
      </c>
      <c r="C105" s="2">
        <v>8.2954496179691795</v>
      </c>
      <c r="D105" s="2">
        <v>6.5908992359383598</v>
      </c>
      <c r="E105" s="2">
        <v>4.8863488539075499</v>
      </c>
      <c r="F105" s="2">
        <v>3.1817984718767298</v>
      </c>
      <c r="G105" s="2">
        <v>1.4772480898459199</v>
      </c>
      <c r="H105" s="2">
        <v>1.2020453358705501</v>
      </c>
      <c r="I105" s="2">
        <v>1</v>
      </c>
      <c r="J105" s="2">
        <v>0.462125763693155</v>
      </c>
      <c r="K105" s="2">
        <v>-1.8505003414759301E-4</v>
      </c>
      <c r="L105" s="2">
        <v>-0.32211021106846899</v>
      </c>
      <c r="M105" s="2">
        <v>-0.458766612329013</v>
      </c>
      <c r="N105" s="2">
        <v>-0.458766612329013</v>
      </c>
      <c r="O105" s="2">
        <v>-0.32211021106846899</v>
      </c>
      <c r="P105" s="2">
        <v>-1.8505003414759301E-4</v>
      </c>
      <c r="Q105" s="2">
        <v>0.462125763693155</v>
      </c>
      <c r="R105" s="2">
        <v>1</v>
      </c>
      <c r="S105" s="2">
        <v>1.2020453358705501</v>
      </c>
      <c r="T105" s="2">
        <v>1.4772480898459199</v>
      </c>
      <c r="U105" s="2">
        <v>3.1817984718767298</v>
      </c>
      <c r="V105" s="2">
        <v>4.8863488539075499</v>
      </c>
      <c r="W105" s="2">
        <v>6.5908992359383598</v>
      </c>
      <c r="X105" s="2">
        <v>8.2954496179691795</v>
      </c>
      <c r="Y105" s="2">
        <v>10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x14ac:dyDescent="0.25">
      <c r="A106">
        <v>1</v>
      </c>
      <c r="B106" s="2">
        <v>10</v>
      </c>
      <c r="C106" s="2">
        <v>8.24</v>
      </c>
      <c r="D106" s="2">
        <v>6.4799999999999898</v>
      </c>
      <c r="E106" s="2">
        <v>4.71999999999999</v>
      </c>
      <c r="F106" s="2">
        <v>2.9599999999999902</v>
      </c>
      <c r="G106" s="2">
        <v>1.19999999999999</v>
      </c>
      <c r="H106" s="2">
        <v>1.0585786437626901</v>
      </c>
      <c r="I106" s="2">
        <v>1</v>
      </c>
      <c r="J106" s="2">
        <v>0.61731656763491005</v>
      </c>
      <c r="K106" s="2">
        <v>0.29289321881345198</v>
      </c>
      <c r="L106" s="2">
        <v>7.6120467488713206E-2</v>
      </c>
      <c r="M106" s="2">
        <v>0</v>
      </c>
      <c r="N106" s="2">
        <v>0</v>
      </c>
      <c r="O106" s="2">
        <v>7.6120467488713206E-2</v>
      </c>
      <c r="P106" s="2">
        <v>0.29289321881345198</v>
      </c>
      <c r="Q106" s="2">
        <v>0.61731656763491005</v>
      </c>
      <c r="R106" s="2">
        <v>1</v>
      </c>
      <c r="S106" s="2">
        <v>1.0585786437626901</v>
      </c>
      <c r="T106" s="2">
        <v>1.19999999999999</v>
      </c>
      <c r="U106" s="2">
        <v>2.9599999999999902</v>
      </c>
      <c r="V106" s="2">
        <v>4.71999999999999</v>
      </c>
      <c r="W106" s="2">
        <v>6.4799999999999898</v>
      </c>
      <c r="X106" s="2">
        <v>8.24</v>
      </c>
      <c r="Y106" s="2">
        <v>10</v>
      </c>
      <c r="AC106" s="2"/>
      <c r="AD106" s="17" t="s">
        <v>41</v>
      </c>
      <c r="AE106" s="2">
        <f>-((AE100*AF103)-(AF100*AE103))</f>
        <v>3.8695678500413389E-2</v>
      </c>
      <c r="AF106" s="2"/>
      <c r="AG106" s="2"/>
      <c r="AH106" s="2">
        <f>-((AH100*AI103)-(AI100*AH103))</f>
        <v>0</v>
      </c>
      <c r="AI106" s="2"/>
      <c r="AJ106" s="2"/>
      <c r="AK106" s="2">
        <f>-((AK100*AL103)-(AL100*AK103))</f>
        <v>2.7107307319520157E-2</v>
      </c>
      <c r="AL106" s="2"/>
      <c r="AM106" s="2"/>
      <c r="AN106" s="2">
        <f>-((AN100*AO103)-(AO100*AN103))</f>
        <v>1.0288242370186007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x14ac:dyDescent="0.25"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  <c r="M107">
        <v>12</v>
      </c>
      <c r="N107">
        <v>13</v>
      </c>
      <c r="O107">
        <v>14</v>
      </c>
      <c r="P107">
        <v>15</v>
      </c>
      <c r="Q107">
        <v>16</v>
      </c>
      <c r="R107">
        <v>17</v>
      </c>
      <c r="S107">
        <v>18</v>
      </c>
      <c r="T107">
        <v>19</v>
      </c>
      <c r="U107">
        <v>20</v>
      </c>
      <c r="V107">
        <v>21</v>
      </c>
      <c r="W107">
        <v>22</v>
      </c>
      <c r="X107">
        <v>23</v>
      </c>
      <c r="Y107">
        <v>24</v>
      </c>
      <c r="AD107" s="17" t="s">
        <v>42</v>
      </c>
      <c r="AE107" s="2">
        <f>(-AE101*-AF102)-(-AF101*-AE102)</f>
        <v>0.11850616730061907</v>
      </c>
      <c r="AF107" s="17"/>
      <c r="AG107" s="2"/>
      <c r="AH107" s="2">
        <f>(-AH101*-AI102)-(-AI101*-AH102)</f>
        <v>9.3136636165446943E-2</v>
      </c>
      <c r="AI107" s="2"/>
      <c r="AK107" s="2">
        <f>(-AK101*-AL102)-(-AL101*-AK102)</f>
        <v>0.13009453848151231</v>
      </c>
      <c r="AN107" s="2">
        <f>(-AN101*-AO102)-(-AO101*-AN102)</f>
        <v>0.99641065127989326</v>
      </c>
    </row>
    <row r="108" spans="1:79" x14ac:dyDescent="0.25">
      <c r="AE108" s="2">
        <f>0.5*(AE106+AE107)</f>
        <v>7.8600922900516235E-2</v>
      </c>
      <c r="AF108" s="17"/>
      <c r="AG108" s="2"/>
      <c r="AH108" s="2">
        <f>0.5*(AH106+AH107)</f>
        <v>4.6568318082723471E-2</v>
      </c>
      <c r="AI108" s="2"/>
      <c r="AK108" s="2">
        <f>0.5*(AK106+AK107)</f>
        <v>7.8600922900516235E-2</v>
      </c>
      <c r="AN108" s="2">
        <f>0.5*(AN106+AN107)</f>
        <v>1.012617444149247</v>
      </c>
    </row>
    <row r="109" spans="1:79" x14ac:dyDescent="0.25">
      <c r="A109" t="s">
        <v>11</v>
      </c>
      <c r="AE109" s="2"/>
      <c r="AG109" t="s">
        <v>48</v>
      </c>
      <c r="AH109" s="2"/>
      <c r="AI109" t="s">
        <v>49</v>
      </c>
      <c r="AJ109" t="s">
        <v>48</v>
      </c>
      <c r="AK109" s="2"/>
      <c r="AL109" t="s">
        <v>49</v>
      </c>
      <c r="AM109" t="s">
        <v>48</v>
      </c>
      <c r="AN109" s="2"/>
      <c r="AO109" t="s">
        <v>49</v>
      </c>
    </row>
    <row r="110" spans="1:79" x14ac:dyDescent="0.25">
      <c r="A110">
        <v>6</v>
      </c>
      <c r="B110" s="2">
        <v>-5</v>
      </c>
      <c r="C110" s="2">
        <v>-5</v>
      </c>
      <c r="D110" s="2">
        <v>-5</v>
      </c>
      <c r="E110" s="2">
        <v>-5</v>
      </c>
      <c r="F110" s="2">
        <v>-5</v>
      </c>
      <c r="G110" s="2">
        <v>-5</v>
      </c>
      <c r="H110" s="2">
        <v>-5</v>
      </c>
      <c r="I110" s="2">
        <v>-5</v>
      </c>
      <c r="J110" s="2">
        <v>-4.6984631039295399</v>
      </c>
      <c r="K110" s="2">
        <v>-3.8302222155948802</v>
      </c>
      <c r="L110" s="2">
        <v>-2.5</v>
      </c>
      <c r="M110" s="2">
        <v>-0.86824088833465196</v>
      </c>
      <c r="N110" s="2">
        <v>0.86824088833465096</v>
      </c>
      <c r="O110" s="2">
        <v>2.4999999999999898</v>
      </c>
      <c r="P110" s="2">
        <v>3.8302222155948802</v>
      </c>
      <c r="Q110" s="2">
        <v>4.6984631039295399</v>
      </c>
      <c r="R110" s="2">
        <v>5</v>
      </c>
      <c r="S110" s="2">
        <v>5</v>
      </c>
      <c r="T110" s="2">
        <v>5</v>
      </c>
      <c r="U110" s="2">
        <v>5</v>
      </c>
      <c r="V110" s="2">
        <v>5</v>
      </c>
      <c r="W110" s="2">
        <v>5</v>
      </c>
      <c r="X110" s="2">
        <v>5</v>
      </c>
      <c r="Y110" s="2">
        <v>5</v>
      </c>
      <c r="AC110" s="17" t="s">
        <v>41</v>
      </c>
      <c r="AD110" s="2">
        <f>-((AE100*AF103)-(AF100*AE103))</f>
        <v>3.8695678500413389E-2</v>
      </c>
      <c r="AE110" s="2" t="s">
        <v>43</v>
      </c>
      <c r="AF110" s="2">
        <f>AE100*AE103+AF100*AF103</f>
        <v>1.8174858786515279E-2</v>
      </c>
      <c r="AG110" s="2">
        <f>-((AH100*AI103)-(AI100*AH103))</f>
        <v>0</v>
      </c>
      <c r="AH110" s="2"/>
      <c r="AI110" s="2">
        <f>AH100*AH103+AI100*AI103</f>
        <v>0</v>
      </c>
      <c r="AJ110" s="2">
        <f>-((AK100*AL103)-(AL100*AK103))</f>
        <v>2.7107307319520157E-2</v>
      </c>
      <c r="AK110" s="2"/>
      <c r="AL110" s="2">
        <f>AK100*AK103+AL100*AL103</f>
        <v>-3.0633360151722969E-2</v>
      </c>
      <c r="AM110" s="2">
        <f>-((AN100*AO103)-(AO100*AN103))</f>
        <v>1.0288242370186007</v>
      </c>
      <c r="AN110" s="2"/>
      <c r="AO110" s="2">
        <f>AN100*AN103+AO100*AO103</f>
        <v>0.19518265525153242</v>
      </c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x14ac:dyDescent="0.25">
      <c r="A111">
        <v>5</v>
      </c>
      <c r="B111" s="2">
        <v>-3.4733087320490301</v>
      </c>
      <c r="C111" s="2">
        <v>-3.4733087320490301</v>
      </c>
      <c r="D111" s="2">
        <v>-3.4733087320490301</v>
      </c>
      <c r="E111" s="2">
        <v>-3.4733087320490301</v>
      </c>
      <c r="F111" s="2">
        <v>-3.4733087320490301</v>
      </c>
      <c r="G111" s="2">
        <v>-3.4733087320490301</v>
      </c>
      <c r="H111" s="2">
        <v>-3.4769726092690201</v>
      </c>
      <c r="I111" s="2">
        <v>-3.4733087320490301</v>
      </c>
      <c r="J111" s="2">
        <v>-3.2772785080723801</v>
      </c>
      <c r="K111" s="2">
        <v>-2.6790282395227001</v>
      </c>
      <c r="L111" s="2">
        <v>-1.7495533156196701</v>
      </c>
      <c r="M111" s="2">
        <v>-0.603133731794951</v>
      </c>
      <c r="N111" s="2">
        <v>0.603133731794951</v>
      </c>
      <c r="O111" s="2">
        <v>1.7495533156196701</v>
      </c>
      <c r="P111" s="2">
        <v>2.6790282395227001</v>
      </c>
      <c r="Q111" s="2">
        <v>3.2772785080723801</v>
      </c>
      <c r="R111" s="2">
        <v>3.4733087320490301</v>
      </c>
      <c r="S111" s="2">
        <v>3.4769726092690201</v>
      </c>
      <c r="T111" s="2">
        <v>3.4733087320490301</v>
      </c>
      <c r="U111" s="2">
        <v>3.4733087320490301</v>
      </c>
      <c r="V111" s="2">
        <v>3.4733087320490301</v>
      </c>
      <c r="W111" s="2">
        <v>3.4733087320490301</v>
      </c>
      <c r="X111" s="2">
        <v>3.4733087320490301</v>
      </c>
      <c r="Y111" s="2">
        <v>3.4733087320490301</v>
      </c>
      <c r="AC111" s="17" t="s">
        <v>46</v>
      </c>
      <c r="AD111" s="2">
        <f>-((-AE103*AF102)-(-AF103*AE102))</f>
        <v>2.7107307319520157E-2</v>
      </c>
      <c r="AE111" s="17" t="s">
        <v>44</v>
      </c>
      <c r="AF111" s="2">
        <f>(-AE103*AE102)+(-AF103*AF102)</f>
        <v>-3.0633360151722969E-2</v>
      </c>
      <c r="AG111" s="2">
        <f>-((-AH103*AI102)-(-AI103*AH102))</f>
        <v>0</v>
      </c>
      <c r="AH111" s="2"/>
      <c r="AI111" s="2">
        <f>(-AH103*AH102)+(-AI103*AI102)</f>
        <v>0</v>
      </c>
      <c r="AJ111" s="2">
        <f>-((-AK103*AL102)-(-AL103*AK102))</f>
        <v>3.8695678500413389E-2</v>
      </c>
      <c r="AK111" s="2"/>
      <c r="AL111" s="2">
        <f>(-AK103*AK102)+(-AL103*AL102)</f>
        <v>1.8174858786515279E-2</v>
      </c>
      <c r="AM111" s="2">
        <f>-((-AN103*AO102)-(-AO103*AN102))</f>
        <v>1.0288242370186007</v>
      </c>
      <c r="AN111" s="2"/>
      <c r="AO111" s="2">
        <f>(-AN103*AN102)+(-AO103*AO102)</f>
        <v>-9.759132762575605E-2</v>
      </c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x14ac:dyDescent="0.25">
      <c r="A112">
        <v>4</v>
      </c>
      <c r="B112" s="2">
        <v>-2.2723708454317801</v>
      </c>
      <c r="C112" s="2">
        <v>-2.2723708454317801</v>
      </c>
      <c r="D112" s="2">
        <v>-2.2723708454317801</v>
      </c>
      <c r="E112" s="2">
        <v>-2.2723708454317801</v>
      </c>
      <c r="F112" s="2">
        <v>-2.2723708454317801</v>
      </c>
      <c r="G112" s="2">
        <v>-2.2723708454317801</v>
      </c>
      <c r="H112" s="2">
        <v>-2.27891683055253</v>
      </c>
      <c r="I112" s="2">
        <v>-2.2723708454317801</v>
      </c>
      <c r="J112" s="2">
        <v>-2.1593351092525301</v>
      </c>
      <c r="K112" s="2">
        <v>-1.7734669844523501</v>
      </c>
      <c r="L112" s="2">
        <v>-1.1592310454410999</v>
      </c>
      <c r="M112" s="2">
        <v>-0.39459305629269098</v>
      </c>
      <c r="N112" s="2">
        <v>0.39459305629268998</v>
      </c>
      <c r="O112" s="2">
        <v>1.1592310454410999</v>
      </c>
      <c r="P112" s="2">
        <v>1.7734669844523401</v>
      </c>
      <c r="Q112" s="2">
        <v>2.1593351092525301</v>
      </c>
      <c r="R112" s="2">
        <v>2.2723708454317801</v>
      </c>
      <c r="S112" s="2">
        <v>2.27891683055253</v>
      </c>
      <c r="T112" s="2">
        <v>2.2723708454317801</v>
      </c>
      <c r="U112" s="2">
        <v>2.2723708454317801</v>
      </c>
      <c r="V112" s="2">
        <v>2.2723708454317801</v>
      </c>
      <c r="W112" s="2">
        <v>2.2723708454317801</v>
      </c>
      <c r="X112" s="2">
        <v>2.2723708454317801</v>
      </c>
      <c r="Y112" s="2">
        <v>2.2723708454317801</v>
      </c>
      <c r="AC112" s="17" t="s">
        <v>47</v>
      </c>
      <c r="AD112" s="2">
        <f>-((-AE102*-AF101)-(-AF102*-AE101))</f>
        <v>0.11850616730061907</v>
      </c>
      <c r="AE112" s="17" t="s">
        <v>45</v>
      </c>
      <c r="AF112" s="2">
        <f>-AE102*-AE101+-AF102*-AF101</f>
        <v>3.9541750028194877E-2</v>
      </c>
      <c r="AG112" s="2">
        <f>-((-AH102*-AI101)-(-AI102*-AH101))</f>
        <v>9.3136636165446943E-2</v>
      </c>
      <c r="AH112" s="2"/>
      <c r="AI112" s="2">
        <f>-AH102*-AH101+-AI102*-AI101</f>
        <v>2.0607603686486672E-2</v>
      </c>
      <c r="AJ112" s="2">
        <f>-((-AK102*-AL101)-(-AL102*-AK101))</f>
        <v>0.13009453848151231</v>
      </c>
      <c r="AK112" s="2"/>
      <c r="AL112" s="2">
        <f>-AK102*-AK101+-AL102*-AL101</f>
        <v>1.1115274013392316E-2</v>
      </c>
      <c r="AM112" s="2">
        <f>-((-AN102*-AO101)-(-AO102*-AN101))</f>
        <v>0.99641065127989326</v>
      </c>
      <c r="AN112" s="2"/>
      <c r="AO112" s="2">
        <f>-AN102*-AN101+-AO102*-AO101</f>
        <v>9.4516667492827486E-2</v>
      </c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x14ac:dyDescent="0.25">
      <c r="A113">
        <v>3</v>
      </c>
      <c r="B113" s="2">
        <v>-1.3276796444082599</v>
      </c>
      <c r="C113" s="2">
        <v>-1.3276796444082599</v>
      </c>
      <c r="D113" s="2">
        <v>-1.3276796444082599</v>
      </c>
      <c r="E113" s="2">
        <v>-1.3276796444082599</v>
      </c>
      <c r="F113" s="2">
        <v>-1.3276796444082599</v>
      </c>
      <c r="G113" s="2">
        <v>-1.3276796444082599</v>
      </c>
      <c r="H113" s="2">
        <v>-1.3364927759023599</v>
      </c>
      <c r="I113" s="2">
        <v>-1.3276796444082599</v>
      </c>
      <c r="J113" s="2">
        <v>-1.27992968464541</v>
      </c>
      <c r="K113" s="2">
        <v>-1.0611272713116</v>
      </c>
      <c r="L113" s="2">
        <v>-0.694867100710574</v>
      </c>
      <c r="M113" s="2">
        <v>-0.23054915077697399</v>
      </c>
      <c r="N113" s="2">
        <v>0.23054915077697399</v>
      </c>
      <c r="O113" s="2">
        <v>0.694867100710573</v>
      </c>
      <c r="P113" s="2">
        <v>1.0611272713116</v>
      </c>
      <c r="Q113" s="2">
        <v>1.2799296846454</v>
      </c>
      <c r="R113" s="2">
        <v>1.3276796444082599</v>
      </c>
      <c r="S113" s="2">
        <v>1.3364927759023599</v>
      </c>
      <c r="T113" s="2">
        <v>1.3276796444082599</v>
      </c>
      <c r="U113" s="2">
        <v>1.3276796444082599</v>
      </c>
      <c r="V113" s="2">
        <v>1.3276796444082599</v>
      </c>
      <c r="W113" s="2">
        <v>1.3276796444082599</v>
      </c>
      <c r="X113" s="2">
        <v>1.3276796444082599</v>
      </c>
      <c r="Y113" s="2">
        <v>1.3276796444082599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x14ac:dyDescent="0.25">
      <c r="A114">
        <v>2</v>
      </c>
      <c r="B114" s="2">
        <v>-0.58455922557874695</v>
      </c>
      <c r="C114" s="2">
        <v>-0.58455922557874695</v>
      </c>
      <c r="D114" s="2">
        <v>-0.58455922557874695</v>
      </c>
      <c r="E114" s="2">
        <v>-0.58455922557874695</v>
      </c>
      <c r="F114" s="2">
        <v>-0.58455922557874695</v>
      </c>
      <c r="G114" s="2">
        <v>-0.58455922557874695</v>
      </c>
      <c r="H114" s="2">
        <v>-0.59515575757522998</v>
      </c>
      <c r="I114" s="2">
        <v>-0.58455922557874695</v>
      </c>
      <c r="J114" s="2">
        <v>-0.58816487647637805</v>
      </c>
      <c r="K114" s="2">
        <v>-0.50078100641094503</v>
      </c>
      <c r="L114" s="2">
        <v>-0.32958548411077099</v>
      </c>
      <c r="M114" s="2">
        <v>-0.101507644260141</v>
      </c>
      <c r="N114" s="2">
        <v>0.101507644260141</v>
      </c>
      <c r="O114" s="2">
        <v>0.32958548411077099</v>
      </c>
      <c r="P114" s="2">
        <v>0.50078100641094503</v>
      </c>
      <c r="Q114" s="2">
        <v>0.58816487647637805</v>
      </c>
      <c r="R114" s="2">
        <v>0.58455922557874695</v>
      </c>
      <c r="S114" s="2">
        <v>0.59515575757522998</v>
      </c>
      <c r="T114" s="2">
        <v>0.58455922557874695</v>
      </c>
      <c r="U114" s="2">
        <v>0.58455922557874695</v>
      </c>
      <c r="V114" s="2">
        <v>0.58455922557874695</v>
      </c>
      <c r="W114" s="2">
        <v>0.58455922557874695</v>
      </c>
      <c r="X114" s="2">
        <v>0.58455922557874695</v>
      </c>
      <c r="Y114" s="2">
        <v>0.58455922557874695</v>
      </c>
      <c r="AC114" s="2"/>
      <c r="AD114" s="2">
        <v>1</v>
      </c>
      <c r="AE114" s="2">
        <f>DEGREES(ATAN(AD110/AF110))</f>
        <v>64.841164076313817</v>
      </c>
      <c r="AF114" s="2">
        <f>IF(AE114&lt;0,AE114+180,AE114)</f>
        <v>64.841164076313817</v>
      </c>
      <c r="AG114" s="2"/>
      <c r="AH114" s="2" t="e">
        <f>DEGREES(ATAN(AG110/AI110))</f>
        <v>#DIV/0!</v>
      </c>
      <c r="AI114" s="2" t="e">
        <f>IF(AH114&lt;0,AH114+180,AH114)</f>
        <v>#DIV/0!</v>
      </c>
      <c r="AJ114" s="2"/>
      <c r="AK114" s="2">
        <f>DEGREES(ATAN(AJ110/AL110))</f>
        <v>-41.505454792443167</v>
      </c>
      <c r="AL114" s="2">
        <f>IF(AK114&lt;0,AK114+180,AK114)</f>
        <v>138.49454520755683</v>
      </c>
      <c r="AM114" s="2"/>
      <c r="AN114" s="2">
        <f>DEGREES(ATAN(AM110/AO110))</f>
        <v>79.257833587272387</v>
      </c>
      <c r="AO114" s="2">
        <f>IF(AN114&lt;0,AN114+180,AN114)</f>
        <v>79.257833587272387</v>
      </c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x14ac:dyDescent="0.25">
      <c r="A115">
        <v>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-1.1999404519100899E-2</v>
      </c>
      <c r="I115" s="2">
        <v>0</v>
      </c>
      <c r="J115" s="2">
        <v>-4.4003405065259502E-2</v>
      </c>
      <c r="K115" s="2">
        <v>-5.9997022595504899E-2</v>
      </c>
      <c r="L115" s="2">
        <v>-4.2244787357936901E-2</v>
      </c>
      <c r="M115" s="2">
        <v>0</v>
      </c>
      <c r="N115" s="2">
        <v>0</v>
      </c>
      <c r="O115" s="2">
        <v>4.2244787357936901E-2</v>
      </c>
      <c r="P115" s="2">
        <v>5.9997022595504899E-2</v>
      </c>
      <c r="Q115" s="2">
        <v>4.4003405065259502E-2</v>
      </c>
      <c r="R115" s="2">
        <v>0</v>
      </c>
      <c r="S115" s="2">
        <v>1.1999404519100899E-2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AC115" s="2"/>
      <c r="AD115" s="2">
        <v>2</v>
      </c>
      <c r="AE115" s="2">
        <f>DEGREES(ATAN(AD111/AF111))</f>
        <v>-41.505454792443167</v>
      </c>
      <c r="AF115" s="2">
        <f t="shared" ref="AF115:AF116" si="23">IF(AE115&lt;0,AE115+180,AE115)</f>
        <v>138.49454520755683</v>
      </c>
      <c r="AG115" s="2"/>
      <c r="AH115" s="2" t="e">
        <f>DEGREES(ATAN(AG111/AI111))</f>
        <v>#DIV/0!</v>
      </c>
      <c r="AI115" s="2" t="e">
        <f t="shared" ref="AI115:AI116" si="24">IF(AH115&lt;0,AH115+180,AH115)</f>
        <v>#DIV/0!</v>
      </c>
      <c r="AJ115" s="2"/>
      <c r="AK115" s="2">
        <f>DEGREES(ATAN(AJ111/AL111))</f>
        <v>64.841164076313817</v>
      </c>
      <c r="AL115" s="2">
        <f t="shared" ref="AL115:AL116" si="25">IF(AK115&lt;0,AK115+180,AK115)</f>
        <v>64.841164076313817</v>
      </c>
      <c r="AM115" s="2"/>
      <c r="AN115" s="2">
        <f>DEGREES(ATAN(AM111/AO111))</f>
        <v>-84.581299511928762</v>
      </c>
      <c r="AO115" s="2">
        <f t="shared" ref="AO115:AO116" si="26">IF(AN115&lt;0,AN115+180,AN115)</f>
        <v>95.418700488071238</v>
      </c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x14ac:dyDescent="0.25"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  <c r="M116">
        <v>12</v>
      </c>
      <c r="N116">
        <v>13</v>
      </c>
      <c r="O116">
        <v>14</v>
      </c>
      <c r="P116">
        <v>15</v>
      </c>
      <c r="Q116">
        <v>16</v>
      </c>
      <c r="R116">
        <v>17</v>
      </c>
      <c r="S116">
        <v>18</v>
      </c>
      <c r="T116">
        <v>19</v>
      </c>
      <c r="U116">
        <v>20</v>
      </c>
      <c r="V116">
        <v>21</v>
      </c>
      <c r="W116">
        <v>22</v>
      </c>
      <c r="X116">
        <v>23</v>
      </c>
      <c r="Y116">
        <v>24</v>
      </c>
      <c r="AD116">
        <v>3</v>
      </c>
      <c r="AE116" s="2">
        <f>DEGREES(ATAN(AD112/AF112))</f>
        <v>71.547780543816557</v>
      </c>
      <c r="AF116" s="2">
        <f t="shared" si="23"/>
        <v>71.547780543816557</v>
      </c>
      <c r="AG116" s="2"/>
      <c r="AH116" s="2">
        <f>DEGREES(ATAN(AG112/AI112))</f>
        <v>77.523627494041861</v>
      </c>
      <c r="AI116" s="2">
        <f t="shared" si="24"/>
        <v>77.523627494041861</v>
      </c>
      <c r="AJ116" s="2"/>
      <c r="AK116" s="2">
        <f>DEGREES(ATAN(AJ112/AL112))</f>
        <v>85.1165101723128</v>
      </c>
      <c r="AL116" s="2">
        <f t="shared" si="25"/>
        <v>85.1165101723128</v>
      </c>
      <c r="AM116" s="2"/>
      <c r="AN116" s="2">
        <f>DEGREES(ATAN(AM112/AO112))</f>
        <v>84.581299511928762</v>
      </c>
      <c r="AO116" s="2">
        <f t="shared" si="26"/>
        <v>84.581299511928762</v>
      </c>
      <c r="AP116" s="2"/>
    </row>
    <row r="117" spans="1:79" x14ac:dyDescent="0.25">
      <c r="AD117">
        <v>4</v>
      </c>
      <c r="AE117" s="2">
        <f>360-AE116-AE115-AE114</f>
        <v>265.11651017231281</v>
      </c>
      <c r="AF117" s="2">
        <f>360-AF116-AF115-AF114</f>
        <v>85.116510172312815</v>
      </c>
      <c r="AG117" s="2"/>
      <c r="AH117" s="2" t="e">
        <f>360-AH116-AH115-AH114</f>
        <v>#DIV/0!</v>
      </c>
      <c r="AI117" s="2" t="e">
        <f>360-AI116-AI115-AI114</f>
        <v>#DIV/0!</v>
      </c>
      <c r="AJ117" s="2"/>
      <c r="AK117" s="2">
        <f>360-AK116-AK115-AK114</f>
        <v>251.54778054381654</v>
      </c>
      <c r="AL117" s="2">
        <f>360-AL116-AL115-AL114</f>
        <v>71.547780543816543</v>
      </c>
      <c r="AM117" s="2"/>
      <c r="AN117" s="2">
        <f>360-AN116-AN115-AN114</f>
        <v>280.74216641272761</v>
      </c>
      <c r="AO117" s="2">
        <f>360-AO116-AO115-AO114</f>
        <v>100.74216641272761</v>
      </c>
      <c r="AP117" s="2"/>
    </row>
    <row r="118" spans="1:79" x14ac:dyDescent="0.25">
      <c r="AE118" s="2" t="s">
        <v>51</v>
      </c>
      <c r="AF118" s="2">
        <f>MAX(AF114:AF117)</f>
        <v>138.49454520755683</v>
      </c>
      <c r="AG118" s="2">
        <f>(AF118-90)/90</f>
        <v>0.53882828008396477</v>
      </c>
      <c r="AH118" s="2" t="s">
        <v>51</v>
      </c>
      <c r="AI118" s="2" t="e">
        <f>MAX(AI114:AI117)</f>
        <v>#DIV/0!</v>
      </c>
      <c r="AJ118" s="2" t="e">
        <f>(AI118-90)/90</f>
        <v>#DIV/0!</v>
      </c>
      <c r="AK118" s="2" t="s">
        <v>51</v>
      </c>
      <c r="AL118" s="2">
        <f>MAX(AL114:AL117)</f>
        <v>138.49454520755683</v>
      </c>
      <c r="AM118" s="2">
        <f>(AL118-90)/90</f>
        <v>0.53882828008396477</v>
      </c>
      <c r="AN118" s="2" t="s">
        <v>51</v>
      </c>
      <c r="AO118" s="2">
        <f>MAX(AO114:AO117)</f>
        <v>100.74216641272761</v>
      </c>
      <c r="AP118" s="2">
        <f>(AO118-90)/90</f>
        <v>0.11935740458586237</v>
      </c>
    </row>
    <row r="119" spans="1:79" x14ac:dyDescent="0.25">
      <c r="AE119" s="2" t="s">
        <v>52</v>
      </c>
      <c r="AF119" s="2">
        <f>MIN(AF114:AF117)</f>
        <v>64.841164076313817</v>
      </c>
      <c r="AG119" s="2">
        <f>(90-AF119)/90</f>
        <v>0.27954262137429092</v>
      </c>
      <c r="AH119" s="2" t="s">
        <v>52</v>
      </c>
      <c r="AI119" s="2" t="e">
        <f>MIN(AI114:AI117)</f>
        <v>#DIV/0!</v>
      </c>
      <c r="AJ119" s="2" t="e">
        <f>(90-AI119)/90</f>
        <v>#DIV/0!</v>
      </c>
      <c r="AK119" s="2" t="s">
        <v>52</v>
      </c>
      <c r="AL119" s="2">
        <f>MIN(AL114:AL117)</f>
        <v>64.841164076313817</v>
      </c>
      <c r="AM119" s="2">
        <f>(90-AL119)/90</f>
        <v>0.27954262137429092</v>
      </c>
      <c r="AN119" s="2" t="s">
        <v>52</v>
      </c>
      <c r="AO119" s="2">
        <f>MIN(AO114:AO117)</f>
        <v>79.257833587272387</v>
      </c>
      <c r="AP119" s="2">
        <f>(90-AO119)/90</f>
        <v>0.11935740458586237</v>
      </c>
    </row>
    <row r="120" spans="1:79" x14ac:dyDescent="0.25">
      <c r="A120" t="s">
        <v>31</v>
      </c>
      <c r="Y120" s="2"/>
      <c r="AE120" s="2"/>
      <c r="AF120" s="2"/>
      <c r="AG120" s="2"/>
      <c r="AH120" s="2"/>
      <c r="AI120" s="2"/>
    </row>
    <row r="121" spans="1:79" x14ac:dyDescent="0.25">
      <c r="A121">
        <v>5</v>
      </c>
      <c r="B121" s="2">
        <v>2.0734346341620502</v>
      </c>
      <c r="C121" s="2">
        <v>2.0734346341620502</v>
      </c>
      <c r="D121" s="2">
        <v>2.0734346341620502</v>
      </c>
      <c r="E121" s="2">
        <v>2.0734346341620502</v>
      </c>
      <c r="F121" s="2">
        <v>2.0734346341620502</v>
      </c>
      <c r="G121" s="2">
        <v>1.69514968790261</v>
      </c>
      <c r="H121" s="2">
        <v>1.6745143380679699</v>
      </c>
      <c r="I121" s="2">
        <v>2.2722978731234802</v>
      </c>
      <c r="J121" s="2">
        <v>2.1318490636716598</v>
      </c>
      <c r="K121" s="2">
        <v>1.95069975032703</v>
      </c>
      <c r="L121" s="2">
        <v>1.81597609399452</v>
      </c>
      <c r="M121" s="2">
        <v>1.76294095468679</v>
      </c>
      <c r="N121" s="2">
        <v>1.81597609399452</v>
      </c>
      <c r="O121" s="2">
        <v>1.95069975032703</v>
      </c>
      <c r="P121" s="2">
        <v>2.1318490636716598</v>
      </c>
      <c r="Q121" s="2">
        <v>2.27229787312349</v>
      </c>
      <c r="R121" s="2">
        <v>1.6745143380679699</v>
      </c>
      <c r="S121" s="2">
        <v>1.69514968790261</v>
      </c>
      <c r="T121" s="2">
        <v>2.0734346341620502</v>
      </c>
      <c r="U121" s="2">
        <v>2.0734346341620502</v>
      </c>
      <c r="V121" s="2">
        <v>2.0734346341620502</v>
      </c>
      <c r="W121" s="2">
        <v>2.0734346341620502</v>
      </c>
      <c r="X121" s="2">
        <v>2.0734346341620502</v>
      </c>
      <c r="Y121" s="2"/>
      <c r="AE121" s="2"/>
      <c r="AF121" s="2"/>
      <c r="AG121" s="2"/>
      <c r="AH121" s="2"/>
      <c r="AI121" s="2"/>
    </row>
    <row r="122" spans="1:79" x14ac:dyDescent="0.25">
      <c r="A122">
        <v>4</v>
      </c>
      <c r="B122" s="2">
        <v>1.7863838484557</v>
      </c>
      <c r="C122" s="2">
        <v>1.7863838484557</v>
      </c>
      <c r="D122" s="2">
        <v>1.7863838484557</v>
      </c>
      <c r="E122" s="2">
        <v>1.7863838484557</v>
      </c>
      <c r="F122" s="2">
        <v>1.7863838484557</v>
      </c>
      <c r="G122" s="2">
        <v>0.96047868493109601</v>
      </c>
      <c r="H122" s="2">
        <v>0.91524519096375001</v>
      </c>
      <c r="I122" s="2">
        <v>1.3526289846580599</v>
      </c>
      <c r="J122" s="2">
        <v>1.2404317873099699</v>
      </c>
      <c r="K122" s="2">
        <v>1.0967646414338299</v>
      </c>
      <c r="L122" s="2">
        <v>0.99041114810400599</v>
      </c>
      <c r="M122" s="2">
        <v>0.94036284988172003</v>
      </c>
      <c r="N122" s="2">
        <v>0.99041114810400499</v>
      </c>
      <c r="O122" s="2">
        <v>1.0967646414338299</v>
      </c>
      <c r="P122" s="2">
        <v>1.2404317873099699</v>
      </c>
      <c r="Q122" s="2">
        <v>1.3526289846580599</v>
      </c>
      <c r="R122" s="2">
        <v>0.91524519096374701</v>
      </c>
      <c r="S122" s="2">
        <v>0.960478684931099</v>
      </c>
      <c r="T122" s="2">
        <v>1.7863838484557</v>
      </c>
      <c r="U122" s="2">
        <v>1.7863838484557</v>
      </c>
      <c r="V122" s="2">
        <v>1.7863838484557</v>
      </c>
      <c r="W122" s="2">
        <v>1.7863838484557</v>
      </c>
      <c r="X122" s="2">
        <v>1.7863838484557</v>
      </c>
      <c r="Y122" s="2"/>
      <c r="AE122" s="2"/>
      <c r="AF122" s="2"/>
      <c r="AG122" s="2"/>
      <c r="AH122" s="2"/>
      <c r="AI122" s="2"/>
    </row>
    <row r="123" spans="1:79" x14ac:dyDescent="0.25">
      <c r="A123">
        <v>3</v>
      </c>
      <c r="B123" s="2">
        <v>1.5013549768057499</v>
      </c>
      <c r="C123" s="2">
        <v>1.5013549768057499</v>
      </c>
      <c r="D123" s="2">
        <v>1.5013549768057499</v>
      </c>
      <c r="E123" s="2">
        <v>1.5013549768057499</v>
      </c>
      <c r="F123" s="2">
        <v>1.5013549768057499</v>
      </c>
      <c r="G123" s="2">
        <v>0.52474961717008894</v>
      </c>
      <c r="H123" s="2">
        <v>0.47122225882616697</v>
      </c>
      <c r="I123" s="2">
        <v>0.79495388004430301</v>
      </c>
      <c r="J123" s="2">
        <v>0.70563445119808199</v>
      </c>
      <c r="K123" s="2">
        <v>0.59189786465175898</v>
      </c>
      <c r="L123" s="2">
        <v>0.50800451199471996</v>
      </c>
      <c r="M123" s="2">
        <v>0.46348104418918001</v>
      </c>
      <c r="N123" s="2">
        <v>0.50800451199471996</v>
      </c>
      <c r="O123" s="2">
        <v>0.59189786465175898</v>
      </c>
      <c r="P123" s="2">
        <v>0.70563445119808199</v>
      </c>
      <c r="Q123" s="2">
        <v>0.79495388004430201</v>
      </c>
      <c r="R123" s="2">
        <v>0.47122225882616597</v>
      </c>
      <c r="S123" s="2">
        <v>0.52474961717009005</v>
      </c>
      <c r="T123" s="2">
        <v>1.5013549768057499</v>
      </c>
      <c r="U123" s="2">
        <v>1.5013549768057499</v>
      </c>
      <c r="V123" s="2">
        <v>1.5013549768057499</v>
      </c>
      <c r="W123" s="2">
        <v>1.5013549768057399</v>
      </c>
      <c r="X123" s="2">
        <v>1.5013549768057499</v>
      </c>
      <c r="Y123" s="2"/>
      <c r="AE123" s="2"/>
      <c r="AF123" s="2"/>
      <c r="AG123" s="2"/>
      <c r="AH123" s="2"/>
      <c r="AI123" s="2"/>
    </row>
    <row r="124" spans="1:79" x14ac:dyDescent="0.25">
      <c r="A124">
        <v>2</v>
      </c>
      <c r="B124" s="2">
        <v>1.2404948107129501</v>
      </c>
      <c r="C124" s="2">
        <v>1.2404948107129601</v>
      </c>
      <c r="D124" s="2">
        <v>1.2404948107129501</v>
      </c>
      <c r="E124" s="2">
        <v>1.2404948107129501</v>
      </c>
      <c r="F124" s="2">
        <v>1.2404948107129501</v>
      </c>
      <c r="G124" s="2">
        <v>0.26997385021980502</v>
      </c>
      <c r="H124" s="2">
        <v>0.21676340370026301</v>
      </c>
      <c r="I124" s="2">
        <v>0.45884191876991598</v>
      </c>
      <c r="J124" s="2">
        <v>0.38792362729084701</v>
      </c>
      <c r="K124" s="2">
        <v>0.298007256057853</v>
      </c>
      <c r="L124" s="2">
        <v>0.23187039699995099</v>
      </c>
      <c r="M124" s="2">
        <v>0.19365773639578501</v>
      </c>
      <c r="N124" s="2">
        <v>0.23187039699995099</v>
      </c>
      <c r="O124" s="2">
        <v>0.298007256057853</v>
      </c>
      <c r="P124" s="2">
        <v>0.38792362729084701</v>
      </c>
      <c r="Q124" s="2">
        <v>0.45884191876991598</v>
      </c>
      <c r="R124" s="2">
        <v>0.21676340370026301</v>
      </c>
      <c r="S124" s="2">
        <v>0.26997385021980502</v>
      </c>
      <c r="T124" s="2">
        <v>1.2404948107129501</v>
      </c>
      <c r="U124" s="2">
        <v>1.2404948107129501</v>
      </c>
      <c r="V124" s="2">
        <v>1.2404948107129501</v>
      </c>
      <c r="W124" s="2">
        <v>1.2404948107129501</v>
      </c>
      <c r="X124" s="2">
        <v>1.2404948107129601</v>
      </c>
      <c r="Y124" s="2"/>
    </row>
    <row r="125" spans="1:79" x14ac:dyDescent="0.25">
      <c r="A125">
        <v>1</v>
      </c>
      <c r="B125" s="2">
        <v>1.0126174441492399</v>
      </c>
      <c r="C125" s="2">
        <v>1.0126174441492399</v>
      </c>
      <c r="D125" s="2">
        <v>1.0126174441492399</v>
      </c>
      <c r="E125" s="2">
        <v>1.0126174441492399</v>
      </c>
      <c r="F125" s="2">
        <v>1.0126174441492399</v>
      </c>
      <c r="G125" s="2">
        <v>0.124001227108608</v>
      </c>
      <c r="H125" s="2">
        <v>7.5273229229146199E-2</v>
      </c>
      <c r="I125" s="2">
        <v>0.257916001433241</v>
      </c>
      <c r="J125" s="2">
        <v>0.20172307004600501</v>
      </c>
      <c r="K125" s="2">
        <v>0.13071513018428699</v>
      </c>
      <c r="L125" s="2">
        <v>7.8600922900516401E-2</v>
      </c>
      <c r="M125" s="2">
        <v>4.65683180827237E-2</v>
      </c>
      <c r="N125" s="2">
        <v>7.8600922900516304E-2</v>
      </c>
      <c r="O125" s="2">
        <v>0.13071513018428699</v>
      </c>
      <c r="P125" s="2">
        <v>0.20172307004600501</v>
      </c>
      <c r="Q125" s="2">
        <v>0.257916001433241</v>
      </c>
      <c r="R125" s="2">
        <v>7.5273229229146199E-2</v>
      </c>
      <c r="S125" s="2">
        <v>0.124001227108608</v>
      </c>
      <c r="T125" s="2">
        <v>1.0126174441492399</v>
      </c>
      <c r="U125" s="2">
        <v>1.0126174441492399</v>
      </c>
      <c r="V125" s="2">
        <v>1.0126174441492399</v>
      </c>
      <c r="W125" s="2">
        <v>1.0126174441492399</v>
      </c>
      <c r="X125" s="2">
        <v>1.0126174441492399</v>
      </c>
      <c r="Y125" s="2"/>
    </row>
    <row r="126" spans="1:79" x14ac:dyDescent="0.25"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  <c r="H126">
        <v>7</v>
      </c>
      <c r="I126">
        <v>8</v>
      </c>
      <c r="J126">
        <v>9</v>
      </c>
      <c r="K126">
        <v>10</v>
      </c>
      <c r="L126">
        <v>11</v>
      </c>
      <c r="M126">
        <v>12</v>
      </c>
      <c r="N126">
        <v>13</v>
      </c>
      <c r="O126">
        <v>14</v>
      </c>
      <c r="P126">
        <v>15</v>
      </c>
      <c r="Q126">
        <v>16</v>
      </c>
      <c r="R126">
        <v>17</v>
      </c>
      <c r="S126">
        <v>18</v>
      </c>
      <c r="T126">
        <v>19</v>
      </c>
      <c r="U126">
        <v>20</v>
      </c>
      <c r="V126">
        <v>21</v>
      </c>
      <c r="W126">
        <v>22</v>
      </c>
      <c r="X126">
        <v>23</v>
      </c>
    </row>
    <row r="128" spans="1:79" x14ac:dyDescent="0.25">
      <c r="A128" t="s">
        <v>32</v>
      </c>
    </row>
    <row r="129" spans="1:24" x14ac:dyDescent="0.25">
      <c r="A129">
        <v>5</v>
      </c>
      <c r="B129" s="2">
        <v>6.02077832007967E-2</v>
      </c>
      <c r="C129" s="2">
        <v>0.119357404585859</v>
      </c>
      <c r="D129" s="2">
        <v>0.176498207835596</v>
      </c>
      <c r="E129" s="2">
        <v>0.230868625759799</v>
      </c>
      <c r="F129" s="2">
        <v>0.281936858724673</v>
      </c>
      <c r="G129" s="2">
        <v>0.281936858724673</v>
      </c>
      <c r="H129" s="2">
        <v>0.15613014948185799</v>
      </c>
      <c r="I129" s="2">
        <v>0.11111111111111099</v>
      </c>
      <c r="J129" s="2">
        <v>0.15646938280918499</v>
      </c>
      <c r="K129" s="2">
        <v>0.18199974237316499</v>
      </c>
      <c r="L129" s="2">
        <v>0.175689797664764</v>
      </c>
      <c r="M129" s="2">
        <v>0.138626361177313</v>
      </c>
      <c r="N129" s="2">
        <v>0.175689797664764</v>
      </c>
      <c r="O129" s="2">
        <v>0.18199974237316399</v>
      </c>
      <c r="P129" s="2">
        <v>0.15646938280918399</v>
      </c>
      <c r="Q129" s="2">
        <v>0.11111111111110999</v>
      </c>
      <c r="R129" s="2">
        <v>0.15613014948185799</v>
      </c>
      <c r="S129" s="2">
        <v>0.281936858724673</v>
      </c>
      <c r="T129" s="2">
        <v>0.281936858724673</v>
      </c>
      <c r="U129" s="2">
        <v>0.230868625759799</v>
      </c>
      <c r="V129" s="2">
        <v>0.176498207835595</v>
      </c>
      <c r="W129" s="2">
        <v>0.11935740458586</v>
      </c>
      <c r="X129" s="2">
        <v>6.0207783200796103E-2</v>
      </c>
    </row>
    <row r="130" spans="1:24" x14ac:dyDescent="0.25">
      <c r="A130">
        <v>4</v>
      </c>
      <c r="B130" s="2">
        <v>6.0207783200797199E-2</v>
      </c>
      <c r="C130" s="2">
        <v>0.119357404585861</v>
      </c>
      <c r="D130" s="2">
        <v>0.176498207835596</v>
      </c>
      <c r="E130" s="2">
        <v>0.230868625759798</v>
      </c>
      <c r="F130" s="2">
        <v>0.281936858724674</v>
      </c>
      <c r="G130" s="2">
        <v>0.27944573383645199</v>
      </c>
      <c r="H130" s="2">
        <v>0.16033163208005999</v>
      </c>
      <c r="I130" s="2">
        <v>0.10419573614081</v>
      </c>
      <c r="J130" s="2">
        <v>0.12994669765918199</v>
      </c>
      <c r="K130" s="2">
        <v>0.158019291502521</v>
      </c>
      <c r="L130" s="2">
        <v>0.166642568310054</v>
      </c>
      <c r="M130" s="2">
        <v>0.138626361177313</v>
      </c>
      <c r="N130" s="2">
        <v>0.166642568310054</v>
      </c>
      <c r="O130" s="2">
        <v>0.158019291502522</v>
      </c>
      <c r="P130" s="2">
        <v>0.12994669765918099</v>
      </c>
      <c r="Q130" s="2">
        <v>0.10419573614081</v>
      </c>
      <c r="R130" s="2">
        <v>0.16033163208005899</v>
      </c>
      <c r="S130" s="2">
        <v>0.27944573383645099</v>
      </c>
      <c r="T130" s="2">
        <v>0.281936858724673</v>
      </c>
      <c r="U130" s="2">
        <v>0.230868625759798</v>
      </c>
      <c r="V130" s="2">
        <v>0.176498207835595</v>
      </c>
      <c r="W130" s="2">
        <v>0.119357404585859</v>
      </c>
      <c r="X130" s="2">
        <v>6.0207783200798698E-2</v>
      </c>
    </row>
    <row r="131" spans="1:24" x14ac:dyDescent="0.25">
      <c r="A131">
        <v>3</v>
      </c>
      <c r="B131" s="2">
        <v>6.0207783200797303E-2</v>
      </c>
      <c r="C131" s="2">
        <v>0.119357404585861</v>
      </c>
      <c r="D131" s="2">
        <v>0.176498207835595</v>
      </c>
      <c r="E131" s="2">
        <v>0.230868625759799</v>
      </c>
      <c r="F131" s="2">
        <v>0.281936858724674</v>
      </c>
      <c r="G131" s="2">
        <v>0.27563702798336398</v>
      </c>
      <c r="H131" s="2">
        <v>0.168162036769056</v>
      </c>
      <c r="I131" s="2">
        <v>0.13557237928603</v>
      </c>
      <c r="J131" s="2">
        <v>0.16310630634491699</v>
      </c>
      <c r="K131" s="2">
        <v>0.17102074221722299</v>
      </c>
      <c r="L131" s="2">
        <v>0.15167352457439401</v>
      </c>
      <c r="M131" s="2">
        <v>0.138626361177313</v>
      </c>
      <c r="N131" s="2">
        <v>0.15167352457439401</v>
      </c>
      <c r="O131" s="2">
        <v>0.17102074221722299</v>
      </c>
      <c r="P131" s="2">
        <v>0.16310630634491799</v>
      </c>
      <c r="Q131" s="2">
        <v>0.135572379286029</v>
      </c>
      <c r="R131" s="2">
        <v>0.168162036769056</v>
      </c>
      <c r="S131" s="2">
        <v>0.27563702798336498</v>
      </c>
      <c r="T131" s="2">
        <v>0.281936858724675</v>
      </c>
      <c r="U131" s="2">
        <v>0.23086862575979999</v>
      </c>
      <c r="V131" s="2">
        <v>0.176498207835596</v>
      </c>
      <c r="W131" s="2">
        <v>0.119357404585861</v>
      </c>
      <c r="X131" s="2">
        <v>6.0207783200797303E-2</v>
      </c>
    </row>
    <row r="132" spans="1:24" x14ac:dyDescent="0.25">
      <c r="A132">
        <v>2</v>
      </c>
      <c r="B132" s="2">
        <v>6.0207783200795097E-2</v>
      </c>
      <c r="C132" s="2">
        <v>0.11935740458586</v>
      </c>
      <c r="D132" s="2">
        <v>0.176498207835596</v>
      </c>
      <c r="E132" s="2">
        <v>0.230868625759799</v>
      </c>
      <c r="F132" s="2">
        <v>0.281936858724672</v>
      </c>
      <c r="G132" s="2">
        <v>0.26933809160354999</v>
      </c>
      <c r="H132" s="2">
        <v>0.18692765237818901</v>
      </c>
      <c r="I132" s="2">
        <v>0.18113148021102701</v>
      </c>
      <c r="J132" s="2">
        <v>0.25462792190345201</v>
      </c>
      <c r="K132" s="2">
        <v>0.29093851641433699</v>
      </c>
      <c r="L132" s="2">
        <v>0.205024660624257</v>
      </c>
      <c r="M132" s="2">
        <v>0.138626361177313</v>
      </c>
      <c r="N132" s="2">
        <v>0.205024660624258</v>
      </c>
      <c r="O132" s="2">
        <v>0.29093851641433699</v>
      </c>
      <c r="P132" s="2">
        <v>0.25462792190345301</v>
      </c>
      <c r="Q132" s="2">
        <v>0.18113148021102601</v>
      </c>
      <c r="R132" s="2">
        <v>0.18692765237818901</v>
      </c>
      <c r="S132" s="2">
        <v>0.26933809160354899</v>
      </c>
      <c r="T132" s="2">
        <v>0.281936858724671</v>
      </c>
      <c r="U132" s="2">
        <v>0.230868625759799</v>
      </c>
      <c r="V132" s="2">
        <v>0.176498207835596</v>
      </c>
      <c r="W132" s="2">
        <v>0.119357404585861</v>
      </c>
      <c r="X132" s="2">
        <v>6.0207783200793702E-2</v>
      </c>
    </row>
    <row r="133" spans="1:24" x14ac:dyDescent="0.25">
      <c r="A133">
        <v>1</v>
      </c>
      <c r="B133" s="2">
        <v>6.0207783200797199E-2</v>
      </c>
      <c r="C133" s="2">
        <v>0.119357404585858</v>
      </c>
      <c r="D133" s="2">
        <v>0.176498207835596</v>
      </c>
      <c r="E133" s="2">
        <v>0.230868625759799</v>
      </c>
      <c r="F133" s="2">
        <v>0.281936858724676</v>
      </c>
      <c r="G133" s="2">
        <v>0.25743626483916499</v>
      </c>
      <c r="H133" s="2">
        <v>0.28219734638685801</v>
      </c>
      <c r="I133" s="2">
        <v>0.249746500969249</v>
      </c>
      <c r="J133" s="2">
        <v>0.40491488983136298</v>
      </c>
      <c r="K133" s="2">
        <v>0.550069169236306</v>
      </c>
      <c r="L133" s="2">
        <v>0.538828280083964</v>
      </c>
      <c r="M133" s="2">
        <v>2.1386263611773102</v>
      </c>
      <c r="N133" s="2">
        <v>0.538828280083964</v>
      </c>
      <c r="O133" s="2">
        <v>0.550069169236306</v>
      </c>
      <c r="P133" s="2">
        <v>0.40491488983136298</v>
      </c>
      <c r="Q133" s="2">
        <v>0.249746500969249</v>
      </c>
      <c r="R133" s="2">
        <v>0.28219734638685801</v>
      </c>
      <c r="S133" s="2">
        <v>0.25743626483916499</v>
      </c>
      <c r="T133" s="2">
        <v>0.281936858724676</v>
      </c>
      <c r="U133" s="2">
        <v>0.230868625759798</v>
      </c>
      <c r="V133" s="2">
        <v>0.176498207835596</v>
      </c>
      <c r="W133" s="2">
        <v>0.119357404585858</v>
      </c>
      <c r="X133" s="2">
        <v>6.0207783200797199E-2</v>
      </c>
    </row>
    <row r="134" spans="1:24" x14ac:dyDescent="0.25"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  <c r="N134">
        <v>13</v>
      </c>
      <c r="O134">
        <v>14</v>
      </c>
      <c r="P134">
        <v>15</v>
      </c>
      <c r="Q134">
        <v>16</v>
      </c>
      <c r="R134">
        <v>17</v>
      </c>
      <c r="S134">
        <v>18</v>
      </c>
      <c r="T134">
        <v>19</v>
      </c>
      <c r="U134">
        <v>20</v>
      </c>
      <c r="V134">
        <v>21</v>
      </c>
      <c r="W134">
        <v>22</v>
      </c>
      <c r="X134">
        <v>23</v>
      </c>
    </row>
  </sheetData>
  <sortState xmlns:xlrd2="http://schemas.microsoft.com/office/spreadsheetml/2017/richdata2" ref="AC66:AZ71">
    <sortCondition descending="1" ref="AC66:AC7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8EF2-F1A3-4CB7-BD55-F06E780D621B}">
  <dimension ref="A1:BA116"/>
  <sheetViews>
    <sheetView topLeftCell="A16" zoomScaleNormal="100" workbookViewId="0">
      <selection activeCell="I23" sqref="I23"/>
    </sheetView>
  </sheetViews>
  <sheetFormatPr defaultColWidth="4.7109375" defaultRowHeight="15" x14ac:dyDescent="0.25"/>
  <sheetData>
    <row r="1" spans="1:45" x14ac:dyDescent="0.25">
      <c r="A1" t="s">
        <v>21</v>
      </c>
      <c r="AN1" s="2"/>
      <c r="AO1" s="2"/>
      <c r="AP1" s="2"/>
      <c r="AQ1" s="2"/>
      <c r="AR1" s="2"/>
      <c r="AS1" s="2"/>
    </row>
    <row r="2" spans="1:45" x14ac:dyDescent="0.25">
      <c r="A2" t="s">
        <v>10</v>
      </c>
      <c r="AN2" s="2"/>
      <c r="AO2" s="2"/>
      <c r="AP2" s="2"/>
      <c r="AQ2" s="2"/>
      <c r="AR2" s="2"/>
      <c r="AS2" s="2"/>
    </row>
    <row r="3" spans="1:45" x14ac:dyDescent="0.25">
      <c r="A3">
        <v>6</v>
      </c>
      <c r="B3" s="2">
        <v>10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1.3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1.3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</v>
      </c>
      <c r="AK3" s="2"/>
      <c r="AN3" s="2"/>
      <c r="AO3" s="2"/>
      <c r="AP3" s="2"/>
      <c r="AQ3" s="2"/>
      <c r="AR3" s="2"/>
      <c r="AS3" s="2"/>
    </row>
    <row r="4" spans="1:45" x14ac:dyDescent="0.25">
      <c r="A4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N4" s="2"/>
      <c r="AO4" s="2"/>
      <c r="AP4" s="2"/>
      <c r="AQ4" s="2"/>
      <c r="AR4" s="2"/>
      <c r="AS4" s="2"/>
    </row>
    <row r="5" spans="1:4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N5" s="2"/>
      <c r="AO5" s="2"/>
      <c r="AP5" s="2"/>
      <c r="AQ5" s="2"/>
      <c r="AR5" s="2"/>
      <c r="AS5" s="2"/>
    </row>
    <row r="6" spans="1:45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N6" s="2"/>
      <c r="AO6" s="2"/>
      <c r="AP6" s="2"/>
      <c r="AQ6" s="2"/>
      <c r="AR6" s="2"/>
      <c r="AS6" s="2"/>
    </row>
    <row r="7" spans="1:45" x14ac:dyDescent="0.2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N7" s="2"/>
      <c r="AO7" s="2"/>
      <c r="AP7" s="2"/>
      <c r="AQ7" s="2"/>
      <c r="AR7" s="2"/>
      <c r="AS7" s="2"/>
    </row>
    <row r="8" spans="1:45" x14ac:dyDescent="0.25">
      <c r="A8">
        <v>1</v>
      </c>
      <c r="B8" s="2">
        <v>10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1.3</v>
      </c>
      <c r="J8" s="2">
        <v>0</v>
      </c>
      <c r="K8" s="2">
        <v>0</v>
      </c>
      <c r="L8" s="2">
        <v>0</v>
      </c>
      <c r="M8" s="2">
        <v>1.1000000000000001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10</v>
      </c>
      <c r="AK8" s="2"/>
      <c r="AN8" s="2"/>
      <c r="AO8" s="2"/>
      <c r="AP8" s="2"/>
      <c r="AQ8" s="2"/>
      <c r="AR8" s="2"/>
      <c r="AS8" s="2"/>
    </row>
    <row r="9" spans="1:45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  <c r="AJ9">
        <v>35</v>
      </c>
      <c r="AN9" s="2"/>
      <c r="AO9" s="2"/>
      <c r="AP9" s="2"/>
      <c r="AQ9" s="2"/>
      <c r="AR9" s="2"/>
      <c r="AS9" s="2"/>
    </row>
    <row r="10" spans="1:45" x14ac:dyDescent="0.25">
      <c r="AN10" s="2"/>
      <c r="AO10" s="2"/>
      <c r="AP10" s="2"/>
      <c r="AQ10" s="2"/>
      <c r="AR10" s="2"/>
      <c r="AS10" s="2"/>
    </row>
    <row r="11" spans="1:45" x14ac:dyDescent="0.25">
      <c r="A11" t="s">
        <v>11</v>
      </c>
      <c r="Z11" s="2"/>
      <c r="AA11" s="2"/>
      <c r="AB11" s="2"/>
      <c r="AC11" s="2"/>
      <c r="AD11" s="2"/>
      <c r="AE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>
        <v>6</v>
      </c>
      <c r="B12" s="2">
        <v>-5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5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5</v>
      </c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A13">
        <v>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A14">
        <v>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5">
      <c r="A15">
        <v>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A16">
        <v>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/>
      <c r="AL16" s="2"/>
      <c r="AM16" s="2"/>
      <c r="AN16" s="2"/>
      <c r="AO16" s="2"/>
      <c r="AP16" s="2"/>
      <c r="AQ16" s="2"/>
      <c r="AR16" s="2"/>
      <c r="AS16" s="2"/>
    </row>
    <row r="17" spans="1:46" x14ac:dyDescent="0.25">
      <c r="A17">
        <v>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/>
      <c r="AL17" s="2"/>
      <c r="AM17" s="2"/>
      <c r="AN17" s="2"/>
      <c r="AO17" s="2"/>
      <c r="AP17" s="2"/>
      <c r="AQ17" s="2"/>
      <c r="AR17" s="2"/>
      <c r="AS17" s="2"/>
    </row>
    <row r="18" spans="1:46" x14ac:dyDescent="0.25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L18" s="2"/>
      <c r="AM18" s="2"/>
      <c r="AN18" s="2"/>
      <c r="AO18" s="2"/>
      <c r="AP18" s="2"/>
      <c r="AQ18" s="2"/>
      <c r="AR18" s="2"/>
      <c r="AS18" s="2"/>
    </row>
    <row r="19" spans="1:46" x14ac:dyDescent="0.25">
      <c r="Z19" s="2"/>
      <c r="AA19" s="2"/>
      <c r="AB19" s="2"/>
      <c r="AC19" s="2"/>
      <c r="AD19" s="2"/>
      <c r="AE19" s="2"/>
      <c r="AL19" s="2"/>
      <c r="AM19" s="2"/>
      <c r="AN19" s="2"/>
      <c r="AO19" s="2"/>
      <c r="AP19" s="2"/>
      <c r="AQ19" s="2"/>
      <c r="AR19" s="2"/>
      <c r="AS19" s="2"/>
    </row>
    <row r="20" spans="1:46" x14ac:dyDescent="0.25">
      <c r="Z20" s="2"/>
      <c r="AA20" s="2"/>
      <c r="AB20" s="2"/>
      <c r="AC20" s="2"/>
      <c r="AD20" s="2"/>
      <c r="AE20" s="2"/>
      <c r="AL20" s="2"/>
      <c r="AM20" s="2"/>
      <c r="AN20" s="2"/>
      <c r="AO20" s="2"/>
      <c r="AP20" s="2"/>
      <c r="AQ20" s="2"/>
      <c r="AR20" s="2"/>
      <c r="AS20" s="2"/>
    </row>
    <row r="21" spans="1:46" x14ac:dyDescent="0.25">
      <c r="A21" t="s">
        <v>20</v>
      </c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25">
      <c r="A22" t="s">
        <v>10</v>
      </c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25">
      <c r="A23">
        <v>6</v>
      </c>
      <c r="B23" s="2">
        <v>10</v>
      </c>
      <c r="C23" s="2">
        <v>8.7571428571428491</v>
      </c>
      <c r="D23" s="2">
        <v>7.5142857142857098</v>
      </c>
      <c r="E23" s="2">
        <v>6.2714285714285696</v>
      </c>
      <c r="F23" s="2">
        <v>5.0285714285714196</v>
      </c>
      <c r="G23" s="2">
        <v>3.7857142857142798</v>
      </c>
      <c r="H23" s="2">
        <v>2.54285714285714</v>
      </c>
      <c r="I23" s="2">
        <v>1.3</v>
      </c>
      <c r="J23" s="2">
        <v>0.51782767479884495</v>
      </c>
      <c r="K23" s="2">
        <v>-0.24508497187473599</v>
      </c>
      <c r="L23" s="2">
        <v>-0.96995249869773303</v>
      </c>
      <c r="M23" s="2">
        <v>-1.6389262614623601</v>
      </c>
      <c r="N23" s="2">
        <v>-2.2355339059327299</v>
      </c>
      <c r="O23" s="2">
        <v>-2.7450849718747299</v>
      </c>
      <c r="P23" s="2">
        <v>-3.1550326209418298</v>
      </c>
      <c r="Q23" s="2">
        <v>-3.45528258147576</v>
      </c>
      <c r="R23" s="2">
        <v>-3.6384417029756801</v>
      </c>
      <c r="S23" s="2">
        <v>-3.7</v>
      </c>
      <c r="T23" s="2">
        <v>-3.6384417029756801</v>
      </c>
      <c r="U23" s="2">
        <v>-3.45528258147576</v>
      </c>
      <c r="V23" s="2">
        <v>-3.1550326209418298</v>
      </c>
      <c r="W23" s="2">
        <v>-2.7450849718747299</v>
      </c>
      <c r="X23" s="2">
        <v>-2.2355339059327299</v>
      </c>
      <c r="Y23" s="2">
        <v>-1.6389262614623601</v>
      </c>
      <c r="Z23" s="2">
        <v>-0.96995249869773403</v>
      </c>
      <c r="AA23" s="2">
        <v>-0.24508497187473699</v>
      </c>
      <c r="AB23" s="2">
        <v>0.51782767479884495</v>
      </c>
      <c r="AC23" s="2">
        <v>1.3</v>
      </c>
      <c r="AD23" s="2">
        <v>2.54285714285714</v>
      </c>
      <c r="AE23" s="2">
        <v>3.7857142857142798</v>
      </c>
      <c r="AF23" s="2">
        <v>5.0285714285714196</v>
      </c>
      <c r="AG23" s="2">
        <v>6.2714285714285696</v>
      </c>
      <c r="AH23" s="2">
        <v>7.5142857142857098</v>
      </c>
      <c r="AI23" s="2">
        <v>8.7571428571428491</v>
      </c>
      <c r="AJ23" s="2">
        <v>10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A24">
        <v>5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2">
        <v>10</v>
      </c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25">
      <c r="A25">
        <v>4</v>
      </c>
      <c r="B25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2">
        <v>10</v>
      </c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5">
      <c r="A26">
        <v>3</v>
      </c>
      <c r="B26">
        <v>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2">
        <v>10</v>
      </c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25">
      <c r="A27">
        <v>2</v>
      </c>
      <c r="B27">
        <v>10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2">
        <v>10</v>
      </c>
      <c r="AL27" s="2"/>
      <c r="AM27" s="2"/>
      <c r="AN27" s="2"/>
      <c r="AO27" s="2"/>
      <c r="AP27" s="2"/>
      <c r="AQ27" s="2"/>
      <c r="AR27" s="2"/>
      <c r="AS27" s="2"/>
      <c r="AT27" s="2"/>
    </row>
    <row r="28" spans="1:46" x14ac:dyDescent="0.25">
      <c r="A28">
        <v>1</v>
      </c>
      <c r="B28" s="2">
        <v>10</v>
      </c>
      <c r="C28" s="2">
        <v>8.3000000000000007</v>
      </c>
      <c r="D28" s="2">
        <v>6.5999999999999899</v>
      </c>
      <c r="E28" s="2">
        <v>4.9000000000000004</v>
      </c>
      <c r="F28" s="2">
        <v>3.19999999999999</v>
      </c>
      <c r="G28" s="2">
        <v>1.5</v>
      </c>
      <c r="H28" s="2">
        <v>1.3585786437626901</v>
      </c>
      <c r="I28" s="2">
        <v>1.3</v>
      </c>
      <c r="J28" s="2">
        <v>1.2234633135269799</v>
      </c>
      <c r="K28" s="2">
        <v>1.1585786437626899</v>
      </c>
      <c r="L28" s="2">
        <v>1.11522409349774</v>
      </c>
      <c r="M28" s="2">
        <v>1.1000000000000001</v>
      </c>
      <c r="N28" s="2">
        <v>1.05</v>
      </c>
      <c r="O28" s="2">
        <v>1</v>
      </c>
      <c r="P28" s="2">
        <v>0.61731656763491005</v>
      </c>
      <c r="Q28" s="2">
        <v>0.29289321881345198</v>
      </c>
      <c r="R28" s="2">
        <v>7.6120467488713206E-2</v>
      </c>
      <c r="S28" s="2">
        <v>0</v>
      </c>
      <c r="T28" s="2">
        <v>7.6120467488713206E-2</v>
      </c>
      <c r="U28" s="2">
        <v>0.29289321881345198</v>
      </c>
      <c r="V28" s="2">
        <v>0.61731656763491005</v>
      </c>
      <c r="W28" s="2">
        <v>1</v>
      </c>
      <c r="X28" s="2">
        <v>1.05</v>
      </c>
      <c r="Y28" s="2">
        <v>1.1000000000000001</v>
      </c>
      <c r="Z28" s="2">
        <v>1.11522409349774</v>
      </c>
      <c r="AA28" s="2">
        <v>1.1585786437626899</v>
      </c>
      <c r="AB28" s="2">
        <v>1.2234633135269799</v>
      </c>
      <c r="AC28" s="2">
        <v>1.3</v>
      </c>
      <c r="AD28" s="2">
        <v>1.3585786437626901</v>
      </c>
      <c r="AE28" s="2">
        <v>1.5</v>
      </c>
      <c r="AF28" s="2">
        <v>3.19999999999999</v>
      </c>
      <c r="AG28" s="2">
        <v>4.9000000000000004</v>
      </c>
      <c r="AH28" s="2">
        <v>6.5999999999999899</v>
      </c>
      <c r="AI28" s="2">
        <v>8.3000000000000007</v>
      </c>
      <c r="AJ28" s="2">
        <v>10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x14ac:dyDescent="0.25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18</v>
      </c>
      <c r="T29">
        <v>19</v>
      </c>
      <c r="U29">
        <v>20</v>
      </c>
      <c r="V29">
        <v>21</v>
      </c>
      <c r="W29">
        <v>22</v>
      </c>
      <c r="X29">
        <v>23</v>
      </c>
      <c r="Y29">
        <v>24</v>
      </c>
      <c r="Z29">
        <v>25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L29" s="2"/>
      <c r="AM29" s="2"/>
      <c r="AN29" s="2"/>
      <c r="AO29" s="2"/>
      <c r="AP29" s="2"/>
      <c r="AQ29" s="2"/>
      <c r="AR29" s="2"/>
      <c r="AS29" s="2"/>
      <c r="AT29" s="2"/>
    </row>
    <row r="30" spans="1:46" x14ac:dyDescent="0.25"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25">
      <c r="A31" t="s">
        <v>11</v>
      </c>
      <c r="Z31" s="2"/>
      <c r="AA31" s="2"/>
      <c r="AB31" s="2"/>
      <c r="AC31" s="2"/>
      <c r="AD31" s="2"/>
      <c r="AE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x14ac:dyDescent="0.25">
      <c r="A32">
        <v>6</v>
      </c>
      <c r="B32" s="2">
        <v>-5</v>
      </c>
      <c r="C32" s="2">
        <v>-5</v>
      </c>
      <c r="D32" s="2">
        <v>-5</v>
      </c>
      <c r="E32" s="2">
        <v>-5</v>
      </c>
      <c r="F32" s="2">
        <v>-5</v>
      </c>
      <c r="G32" s="2">
        <v>-5</v>
      </c>
      <c r="H32" s="2">
        <v>-5</v>
      </c>
      <c r="I32" s="2">
        <v>-5</v>
      </c>
      <c r="J32" s="2">
        <v>-4.9384417029756804</v>
      </c>
      <c r="K32" s="2">
        <v>-4.7552825814757602</v>
      </c>
      <c r="L32" s="2">
        <v>-4.4550326209418296</v>
      </c>
      <c r="M32" s="2">
        <v>-4.0450849718747302</v>
      </c>
      <c r="N32" s="2">
        <v>-3.5355339059327302</v>
      </c>
      <c r="O32" s="2">
        <v>-2.9389262614623601</v>
      </c>
      <c r="P32" s="2">
        <v>-2.2699524986977302</v>
      </c>
      <c r="Q32" s="2">
        <v>-1.5450849718747299</v>
      </c>
      <c r="R32" s="2">
        <v>-0.78217232520115398</v>
      </c>
      <c r="S32" s="2">
        <v>-3.0616169978683802E-16</v>
      </c>
      <c r="T32" s="2">
        <v>0.78217232520115498</v>
      </c>
      <c r="U32" s="2">
        <v>1.5450849718747299</v>
      </c>
      <c r="V32" s="2">
        <v>2.2699524986977302</v>
      </c>
      <c r="W32" s="2">
        <v>2.9389262614623601</v>
      </c>
      <c r="X32" s="2">
        <v>3.5355339059327302</v>
      </c>
      <c r="Y32" s="2">
        <v>4.0450849718747302</v>
      </c>
      <c r="Z32" s="2">
        <v>4.4550326209418296</v>
      </c>
      <c r="AA32" s="2">
        <v>4.7552825814757602</v>
      </c>
      <c r="AB32" s="2">
        <v>4.9384417029756804</v>
      </c>
      <c r="AC32" s="2">
        <v>5</v>
      </c>
      <c r="AD32" s="2">
        <v>5</v>
      </c>
      <c r="AE32" s="2">
        <v>5</v>
      </c>
      <c r="AF32" s="2">
        <v>5</v>
      </c>
      <c r="AG32" s="2">
        <v>5</v>
      </c>
      <c r="AH32" s="2">
        <v>5</v>
      </c>
      <c r="AI32" s="2">
        <v>5</v>
      </c>
      <c r="AJ32" s="2">
        <v>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x14ac:dyDescent="0.25">
      <c r="A33">
        <v>5</v>
      </c>
      <c r="B33" s="2">
        <v>-3.4733087320490301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f>-B33</f>
        <v>3.4733087320490301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x14ac:dyDescent="0.25">
      <c r="A34">
        <v>4</v>
      </c>
      <c r="B34" s="2">
        <v>-2.2723708454317801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f t="shared" ref="AJ34:AJ37" si="0">-B34</f>
        <v>2.2723708454317801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x14ac:dyDescent="0.25">
      <c r="A35">
        <v>3</v>
      </c>
      <c r="B35" s="2">
        <v>-1.3276796444082599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f t="shared" si="0"/>
        <v>1.3276796444082599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x14ac:dyDescent="0.25">
      <c r="A36">
        <v>2</v>
      </c>
      <c r="B36" s="2">
        <v>-0.58455922557874695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f t="shared" si="0"/>
        <v>0.58455922557874695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x14ac:dyDescent="0.25">
      <c r="A37">
        <v>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-8.8006810130518993E-3</v>
      </c>
      <c r="K37" s="2">
        <v>-1.1999404519100899E-2</v>
      </c>
      <c r="L37" s="2">
        <v>-8.4489574715873594E-3</v>
      </c>
      <c r="M37" s="2">
        <v>0</v>
      </c>
      <c r="N37" s="2">
        <v>0</v>
      </c>
      <c r="O37" s="2">
        <v>0</v>
      </c>
      <c r="P37" s="2">
        <v>-4.4003405065259502E-2</v>
      </c>
      <c r="Q37" s="2">
        <v>-5.9997022595504899E-2</v>
      </c>
      <c r="R37" s="2">
        <v>-4.2244787357936901E-2</v>
      </c>
      <c r="S37" s="2">
        <v>0</v>
      </c>
      <c r="T37" s="2">
        <v>4.2244787357936901E-2</v>
      </c>
      <c r="U37" s="2">
        <v>5.9997022595504899E-2</v>
      </c>
      <c r="V37" s="2">
        <v>4.4003405065259502E-2</v>
      </c>
      <c r="W37" s="2">
        <v>0</v>
      </c>
      <c r="X37" s="2">
        <v>0</v>
      </c>
      <c r="Y37" s="2">
        <v>0</v>
      </c>
      <c r="Z37" s="2">
        <v>8.4489574715873594E-3</v>
      </c>
      <c r="AA37" s="2">
        <v>1.1999404519100899E-2</v>
      </c>
      <c r="AB37" s="2">
        <v>8.8006810130518993E-3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f t="shared" si="0"/>
        <v>0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x14ac:dyDescent="0.25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  <c r="U38">
        <v>20</v>
      </c>
      <c r="V38">
        <v>21</v>
      </c>
      <c r="W38">
        <v>22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  <c r="AE38">
        <v>30</v>
      </c>
      <c r="AF38">
        <v>31</v>
      </c>
      <c r="AG38">
        <v>32</v>
      </c>
      <c r="AH38">
        <v>33</v>
      </c>
      <c r="AI38">
        <v>34</v>
      </c>
      <c r="AJ38">
        <v>35</v>
      </c>
      <c r="AL38" s="2"/>
      <c r="AM38" s="2"/>
      <c r="AN38" s="2"/>
      <c r="AO38" s="2"/>
      <c r="AP38" s="2"/>
      <c r="AQ38" s="2"/>
      <c r="AR38" s="2"/>
      <c r="AS38" s="2"/>
      <c r="AT38" s="2"/>
    </row>
    <row r="39" spans="1:46" x14ac:dyDescent="0.25">
      <c r="Z39" s="2"/>
      <c r="AA39" s="2"/>
      <c r="AB39" s="2"/>
      <c r="AC39" s="2"/>
      <c r="AD39" s="2"/>
      <c r="AE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x14ac:dyDescent="0.25">
      <c r="Z40" s="2"/>
      <c r="AA40" s="2"/>
      <c r="AB40" s="2"/>
      <c r="AC40" s="2"/>
      <c r="AD40" s="2"/>
      <c r="AE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x14ac:dyDescent="0.25">
      <c r="AM41" s="2"/>
      <c r="AN41" s="2"/>
      <c r="AO41" s="2"/>
      <c r="AP41" s="2"/>
      <c r="AQ41" s="2"/>
      <c r="AR41" s="2"/>
      <c r="AS41" s="2"/>
      <c r="AT41" s="2"/>
    </row>
    <row r="42" spans="1:46" x14ac:dyDescent="0.25">
      <c r="AM42" s="2"/>
      <c r="AN42" s="2"/>
      <c r="AO42" s="2"/>
      <c r="AP42" s="2"/>
      <c r="AQ42" s="2"/>
      <c r="AR42" s="2"/>
      <c r="AS42" s="2"/>
      <c r="AT42" s="2"/>
    </row>
    <row r="43" spans="1:46" x14ac:dyDescent="0.25">
      <c r="A43" t="s">
        <v>22</v>
      </c>
      <c r="AM43" s="2"/>
      <c r="AN43" s="2"/>
      <c r="AO43" s="2"/>
      <c r="AP43" s="2"/>
      <c r="AQ43" s="2"/>
      <c r="AR43" s="2"/>
      <c r="AS43" s="2"/>
      <c r="AT43" s="2"/>
    </row>
    <row r="44" spans="1:46" x14ac:dyDescent="0.25">
      <c r="A44">
        <v>6</v>
      </c>
      <c r="B44" s="2">
        <v>0</v>
      </c>
      <c r="C44" s="2">
        <v>3.7557836799176403E-2</v>
      </c>
      <c r="D44" s="2">
        <v>7.5115673598352806E-2</v>
      </c>
      <c r="E44" s="2">
        <v>0.112673510397529</v>
      </c>
      <c r="F44" s="2">
        <v>0.150231347196705</v>
      </c>
      <c r="G44" s="2">
        <v>0.18778918399588199</v>
      </c>
      <c r="H44" s="2">
        <v>0.225347020795058</v>
      </c>
      <c r="I44" s="2">
        <v>0.26290485759423499</v>
      </c>
      <c r="J44" s="2">
        <v>0.28661437183481098</v>
      </c>
      <c r="K44" s="2">
        <v>0.31032388607538802</v>
      </c>
      <c r="L44" s="2">
        <v>0.33403340031596401</v>
      </c>
      <c r="M44" s="2">
        <v>0.357742914556541</v>
      </c>
      <c r="N44" s="2">
        <v>0.38145242879711699</v>
      </c>
      <c r="O44" s="2">
        <v>0.40516194303769298</v>
      </c>
      <c r="P44" s="2">
        <v>0.42887145727826997</v>
      </c>
      <c r="Q44" s="2">
        <v>0.45258097151884602</v>
      </c>
      <c r="R44" s="2">
        <v>0.47629048575942301</v>
      </c>
      <c r="S44" s="2">
        <v>0.499999999999999</v>
      </c>
      <c r="T44" s="2">
        <v>0.52370951424057599</v>
      </c>
      <c r="U44" s="2">
        <v>0.54741902848115198</v>
      </c>
      <c r="V44" s="2">
        <v>0.57112854272172897</v>
      </c>
      <c r="W44" s="2">
        <v>0.59483805696230496</v>
      </c>
      <c r="X44" s="2">
        <v>0.61854757120288195</v>
      </c>
      <c r="Y44" s="2">
        <v>0.64225708544345805</v>
      </c>
      <c r="Z44" s="2">
        <v>0.66596659968403504</v>
      </c>
      <c r="AA44" s="2">
        <v>0.68967611392461103</v>
      </c>
      <c r="AB44" s="2">
        <v>0.71338562816518802</v>
      </c>
      <c r="AC44" s="2">
        <v>0.73709514240576401</v>
      </c>
      <c r="AD44" s="2">
        <v>0.77465297920494103</v>
      </c>
      <c r="AE44" s="2">
        <v>0.81221081600411704</v>
      </c>
      <c r="AF44" s="2">
        <v>0.84976865280329394</v>
      </c>
      <c r="AG44" s="2">
        <v>0.88732648960246996</v>
      </c>
      <c r="AH44" s="2">
        <v>0.92488432640164697</v>
      </c>
      <c r="AI44" s="2">
        <v>0.96244216320082299</v>
      </c>
      <c r="AJ44" s="2">
        <v>1</v>
      </c>
      <c r="AK44" s="2"/>
      <c r="AM44" s="2"/>
      <c r="AN44" s="2"/>
      <c r="AO44" s="2"/>
      <c r="AP44" s="2"/>
      <c r="AQ44" s="2"/>
      <c r="AR44" s="2"/>
      <c r="AS44" s="2"/>
      <c r="AT44" s="2"/>
    </row>
    <row r="45" spans="1:46" x14ac:dyDescent="0.25">
      <c r="A45">
        <v>5</v>
      </c>
      <c r="B45" s="2">
        <v>0</v>
      </c>
      <c r="AJ45" s="2">
        <v>1</v>
      </c>
      <c r="AK45" s="2"/>
      <c r="AM45" s="2"/>
      <c r="AN45" s="2"/>
      <c r="AO45" s="2"/>
      <c r="AP45" s="2"/>
      <c r="AQ45" s="2"/>
      <c r="AR45" s="2"/>
      <c r="AS45" s="2"/>
      <c r="AT45" s="2"/>
    </row>
    <row r="46" spans="1:46" x14ac:dyDescent="0.25">
      <c r="A46">
        <v>4</v>
      </c>
      <c r="B46" s="2">
        <v>0</v>
      </c>
      <c r="AJ46" s="2">
        <v>1</v>
      </c>
      <c r="AK46" s="2"/>
      <c r="AM46" s="2"/>
      <c r="AN46" s="2"/>
      <c r="AO46" s="2"/>
      <c r="AP46" s="2"/>
      <c r="AQ46" s="2"/>
      <c r="AR46" s="2"/>
      <c r="AS46" s="2"/>
      <c r="AT46" s="2"/>
    </row>
    <row r="47" spans="1:46" x14ac:dyDescent="0.25">
      <c r="A47">
        <v>3</v>
      </c>
      <c r="B47" s="2">
        <v>0</v>
      </c>
      <c r="AJ47" s="2">
        <v>1</v>
      </c>
      <c r="AK47" s="2"/>
      <c r="AM47" s="2"/>
      <c r="AN47" s="2"/>
      <c r="AO47" s="2"/>
      <c r="AP47" s="2"/>
      <c r="AQ47" s="2"/>
      <c r="AR47" s="2"/>
      <c r="AS47" s="2"/>
      <c r="AT47" s="2"/>
    </row>
    <row r="48" spans="1:46" x14ac:dyDescent="0.25">
      <c r="A48">
        <v>2</v>
      </c>
      <c r="B48" s="2">
        <v>0</v>
      </c>
      <c r="AJ48" s="2">
        <v>1</v>
      </c>
      <c r="AK48" s="2"/>
      <c r="AM48" s="2"/>
      <c r="AN48" s="2"/>
      <c r="AO48" s="2"/>
      <c r="AP48" s="2"/>
      <c r="AQ48" s="2"/>
      <c r="AR48" s="2"/>
      <c r="AS48" s="2"/>
      <c r="AT48" s="2"/>
    </row>
    <row r="49" spans="1:53" x14ac:dyDescent="0.25">
      <c r="A49">
        <v>1</v>
      </c>
      <c r="B49" s="2">
        <v>0</v>
      </c>
      <c r="C49" s="2">
        <v>8.48515646177741E-2</v>
      </c>
      <c r="D49" s="2">
        <v>0.16970312923554801</v>
      </c>
      <c r="E49" s="2">
        <v>0.25455469385332202</v>
      </c>
      <c r="F49" s="2">
        <v>0.33940625847109601</v>
      </c>
      <c r="G49" s="2">
        <v>0.424257823088871</v>
      </c>
      <c r="H49" s="2">
        <v>0.43131654270481401</v>
      </c>
      <c r="I49" s="2">
        <v>0.43424036010272599</v>
      </c>
      <c r="J49" s="2">
        <v>0.43808568349393101</v>
      </c>
      <c r="K49" s="2">
        <v>0.44132818462394202</v>
      </c>
      <c r="L49" s="2">
        <v>0.44349937076381402</v>
      </c>
      <c r="M49" s="2">
        <v>0.44436842200111698</v>
      </c>
      <c r="N49" s="2">
        <v>0.44686405625458098</v>
      </c>
      <c r="O49" s="2">
        <v>0.44935969050804497</v>
      </c>
      <c r="P49" s="2">
        <v>0.46858630746406899</v>
      </c>
      <c r="Q49" s="2">
        <v>0.48479881311412498</v>
      </c>
      <c r="R49" s="2">
        <v>0.49565474381348501</v>
      </c>
      <c r="S49" s="2">
        <v>0.499999999999999</v>
      </c>
      <c r="T49" s="2">
        <v>0.50434525618651405</v>
      </c>
      <c r="U49" s="2">
        <v>0.51520118688587402</v>
      </c>
      <c r="V49" s="2">
        <v>0.53141369253592896</v>
      </c>
      <c r="W49" s="2">
        <v>0.55064030949195397</v>
      </c>
      <c r="X49" s="2">
        <v>0.55313594374541797</v>
      </c>
      <c r="Y49" s="2">
        <v>0.55563157799888196</v>
      </c>
      <c r="Z49" s="2">
        <v>0.55650062923618504</v>
      </c>
      <c r="AA49" s="2">
        <v>0.55867181537605703</v>
      </c>
      <c r="AB49" s="2">
        <v>0.56191431650606805</v>
      </c>
      <c r="AC49" s="2">
        <v>0.56575963989727196</v>
      </c>
      <c r="AD49" s="2">
        <v>0.56868345729518499</v>
      </c>
      <c r="AE49" s="2">
        <v>0.57574217691112795</v>
      </c>
      <c r="AF49" s="2">
        <v>0.66059374152890205</v>
      </c>
      <c r="AG49" s="2">
        <v>0.74544530614667703</v>
      </c>
      <c r="AH49" s="2">
        <v>0.83029687076445102</v>
      </c>
      <c r="AI49" s="2">
        <v>0.91514843538222501</v>
      </c>
      <c r="AJ49" s="2">
        <v>1</v>
      </c>
      <c r="AK49" s="2"/>
      <c r="AM49" s="2"/>
      <c r="AN49" s="2"/>
      <c r="AO49" s="2"/>
      <c r="AP49" s="2"/>
      <c r="AQ49" s="2"/>
      <c r="AR49" s="2"/>
      <c r="AS49" s="2"/>
      <c r="AT49" s="2"/>
    </row>
    <row r="50" spans="1:53" x14ac:dyDescent="0.25"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M50" s="2"/>
      <c r="AN50" s="2"/>
      <c r="AO50" s="2"/>
      <c r="AP50" s="2"/>
      <c r="AQ50" s="2"/>
      <c r="AR50" s="2"/>
      <c r="AS50" s="2"/>
      <c r="AT50" s="2"/>
    </row>
    <row r="51" spans="1:53" x14ac:dyDescent="0.25">
      <c r="AM51" s="2"/>
      <c r="AN51" s="2"/>
      <c r="AO51" s="2"/>
      <c r="AP51" s="2"/>
      <c r="AQ51" s="2"/>
      <c r="AR51" s="2"/>
      <c r="AS51" s="2"/>
      <c r="AT51" s="2"/>
    </row>
    <row r="52" spans="1:53" x14ac:dyDescent="0.25">
      <c r="A52" t="s">
        <v>23</v>
      </c>
      <c r="AM52" s="2"/>
      <c r="AN52" s="2"/>
      <c r="AO52" s="2"/>
      <c r="AP52" s="2"/>
      <c r="AQ52" s="2"/>
      <c r="AR52" s="2"/>
      <c r="AS52" s="2"/>
      <c r="AT52" s="2"/>
    </row>
    <row r="53" spans="1:53" x14ac:dyDescent="0.25">
      <c r="A53">
        <v>6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/>
      <c r="AM53" s="2"/>
      <c r="AN53" s="2"/>
      <c r="AO53" s="2"/>
      <c r="AP53" s="2"/>
      <c r="AQ53" s="2"/>
      <c r="AR53" s="2"/>
      <c r="AS53" s="2"/>
      <c r="AT53" s="2"/>
    </row>
    <row r="54" spans="1:53" x14ac:dyDescent="0.25">
      <c r="A54">
        <v>5</v>
      </c>
      <c r="B54" s="2">
        <v>0.69466174640980705</v>
      </c>
      <c r="AJ54" s="2">
        <v>0.69466174640980705</v>
      </c>
      <c r="AK54" s="2"/>
      <c r="AM54" s="2"/>
      <c r="AN54" s="2"/>
      <c r="AO54" s="2"/>
      <c r="AP54" s="2"/>
      <c r="AQ54" s="2"/>
      <c r="AR54" s="2"/>
      <c r="AS54" s="2"/>
      <c r="AT54" s="2"/>
    </row>
    <row r="55" spans="1:53" x14ac:dyDescent="0.25">
      <c r="A55">
        <v>4</v>
      </c>
      <c r="B55" s="2">
        <v>0.45447416908635602</v>
      </c>
      <c r="AJ55" s="2">
        <v>0.45447416908635602</v>
      </c>
      <c r="AK55" s="2"/>
      <c r="AM55" s="2"/>
      <c r="AN55" s="2"/>
      <c r="AO55" s="2"/>
      <c r="AP55" s="2"/>
      <c r="AQ55" s="2"/>
      <c r="AR55" s="2"/>
      <c r="AS55" s="2"/>
      <c r="AT55" s="2"/>
    </row>
    <row r="56" spans="1:53" x14ac:dyDescent="0.25">
      <c r="A56">
        <v>3</v>
      </c>
      <c r="B56" s="2">
        <v>0.26553592888165301</v>
      </c>
      <c r="AJ56" s="2">
        <v>0.26553592888165301</v>
      </c>
      <c r="AK56" s="2"/>
      <c r="AM56" s="2"/>
      <c r="AN56" s="2"/>
      <c r="AO56" s="2"/>
      <c r="AP56" s="2"/>
      <c r="AQ56" s="2"/>
      <c r="AR56" s="2"/>
      <c r="AS56" s="2"/>
      <c r="AT56" s="2"/>
    </row>
    <row r="57" spans="1:53" x14ac:dyDescent="0.25">
      <c r="A57">
        <v>2</v>
      </c>
      <c r="B57" s="2">
        <v>0.11691184511574899</v>
      </c>
      <c r="AJ57" s="2">
        <v>0.11691184511574899</v>
      </c>
      <c r="AK57" s="2"/>
      <c r="AM57" s="2"/>
      <c r="AN57" s="2"/>
      <c r="AO57" s="2"/>
      <c r="AP57" s="2"/>
      <c r="AQ57" s="2"/>
      <c r="AR57" s="2"/>
      <c r="AS57" s="2"/>
      <c r="AT57" s="2"/>
    </row>
    <row r="58" spans="1:53" x14ac:dyDescent="0.25">
      <c r="A58">
        <v>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/>
      <c r="AM58" s="2"/>
      <c r="AN58" s="2"/>
      <c r="AO58" s="2"/>
      <c r="AP58" s="2"/>
      <c r="AQ58" s="2"/>
      <c r="AR58" s="2"/>
      <c r="AS58" s="2"/>
      <c r="AT58" s="2"/>
    </row>
    <row r="59" spans="1:53" x14ac:dyDescent="0.25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M59" s="2"/>
      <c r="AN59" s="2"/>
      <c r="AO59" s="2"/>
      <c r="AP59" s="2"/>
      <c r="AQ59" s="2"/>
      <c r="AR59" s="2"/>
      <c r="AS59" s="2"/>
      <c r="AT59" s="2"/>
    </row>
    <row r="60" spans="1:53" x14ac:dyDescent="0.25">
      <c r="AM60" s="2"/>
      <c r="AN60" s="2"/>
      <c r="AO60" s="2"/>
      <c r="AP60" s="2"/>
      <c r="AQ60" s="2"/>
      <c r="AR60" s="2"/>
      <c r="AS60" s="2"/>
      <c r="AT60" s="2"/>
    </row>
    <row r="61" spans="1:53" x14ac:dyDescent="0.25">
      <c r="AM61" s="2"/>
      <c r="AN61" s="2"/>
      <c r="AO61" s="2"/>
      <c r="AP61" s="2"/>
      <c r="AQ61" s="2"/>
      <c r="AR61" s="2"/>
      <c r="AS61" s="2"/>
      <c r="AT61" s="2"/>
    </row>
    <row r="62" spans="1:53" x14ac:dyDescent="0.25">
      <c r="A62" t="s">
        <v>29</v>
      </c>
      <c r="AM62" s="2"/>
      <c r="AN62" s="2"/>
      <c r="AO62" s="2"/>
      <c r="AP62" s="2"/>
      <c r="AQ62" s="2"/>
      <c r="AR62" s="2"/>
      <c r="AS62" s="2"/>
      <c r="AT62" s="2"/>
      <c r="AV62" s="2"/>
      <c r="AW62" s="2"/>
      <c r="AX62" s="2"/>
      <c r="AY62" s="2"/>
      <c r="AZ62" s="2"/>
      <c r="BA62" s="2"/>
    </row>
    <row r="63" spans="1:53" x14ac:dyDescent="0.25">
      <c r="A63">
        <v>6</v>
      </c>
      <c r="B63" s="2">
        <v>0</v>
      </c>
      <c r="C63" s="2">
        <v>3.7557836799176403E-2</v>
      </c>
      <c r="D63" s="2">
        <v>7.5115673598352806E-2</v>
      </c>
      <c r="E63" s="2">
        <v>0.112673510397529</v>
      </c>
      <c r="F63" s="2">
        <v>0.150231347196705</v>
      </c>
      <c r="G63" s="2">
        <v>0.18778918399588199</v>
      </c>
      <c r="H63" s="2">
        <v>0.225347020795058</v>
      </c>
      <c r="I63" s="2">
        <v>0.26290485759423499</v>
      </c>
      <c r="J63" s="2">
        <v>0.28661437183481098</v>
      </c>
      <c r="K63" s="2">
        <v>0.31032388607538802</v>
      </c>
      <c r="L63" s="2">
        <v>0.33403340031596401</v>
      </c>
      <c r="M63" s="2">
        <v>0.357742914556541</v>
      </c>
      <c r="N63" s="2">
        <v>0.38145242879711699</v>
      </c>
      <c r="O63" s="2">
        <v>0.40516194303769298</v>
      </c>
      <c r="P63" s="2">
        <v>0.42887145727826997</v>
      </c>
      <c r="Q63" s="2">
        <v>0.45258097151884602</v>
      </c>
      <c r="R63" s="2">
        <v>0.47629048575942301</v>
      </c>
      <c r="S63" s="2">
        <v>0.499999999999999</v>
      </c>
      <c r="T63" s="2">
        <v>0.52370951424057599</v>
      </c>
      <c r="U63" s="2">
        <v>0.54741902848115198</v>
      </c>
      <c r="V63" s="2">
        <v>0.57112854272172897</v>
      </c>
      <c r="W63" s="2">
        <v>0.59483805696230496</v>
      </c>
      <c r="X63" s="2">
        <v>0.61854757120288195</v>
      </c>
      <c r="Y63" s="2">
        <v>0.64225708544345805</v>
      </c>
      <c r="Z63" s="2">
        <v>0.66596659968403504</v>
      </c>
      <c r="AA63" s="2">
        <v>0.68967611392461103</v>
      </c>
      <c r="AB63" s="2">
        <v>0.71338562816518802</v>
      </c>
      <c r="AC63" s="2">
        <v>0.73709514240576401</v>
      </c>
      <c r="AD63" s="2">
        <v>0.77465297920494103</v>
      </c>
      <c r="AE63" s="2">
        <v>0.81221081600411704</v>
      </c>
      <c r="AF63" s="2">
        <v>0.84976865280329394</v>
      </c>
      <c r="AG63" s="2">
        <v>0.88732648960246996</v>
      </c>
      <c r="AH63" s="2">
        <v>0.92488432640164697</v>
      </c>
      <c r="AI63" s="2">
        <v>0.96244216320082299</v>
      </c>
      <c r="AJ63" s="2">
        <v>1</v>
      </c>
      <c r="AK63" s="2"/>
      <c r="AM63" s="2"/>
      <c r="AN63" s="2"/>
      <c r="AO63" s="2"/>
      <c r="AP63" s="2"/>
      <c r="AQ63" s="2"/>
      <c r="AR63" s="2"/>
      <c r="AS63" s="2"/>
      <c r="AT63" s="2"/>
      <c r="AV63" s="2"/>
      <c r="AW63" s="2"/>
      <c r="AX63" s="2"/>
      <c r="AY63" s="2"/>
      <c r="AZ63" s="2"/>
      <c r="BA63" s="2"/>
    </row>
    <row r="64" spans="1:53" x14ac:dyDescent="0.25">
      <c r="A64">
        <v>5</v>
      </c>
      <c r="B64" s="2">
        <v>0</v>
      </c>
      <c r="C64" s="2">
        <v>5.1998421057076902E-2</v>
      </c>
      <c r="D64" s="2">
        <v>0.103996842114154</v>
      </c>
      <c r="E64" s="2">
        <v>0.15599526317123</v>
      </c>
      <c r="F64" s="2">
        <v>0.207993684228307</v>
      </c>
      <c r="G64" s="2">
        <v>0.25999210528538402</v>
      </c>
      <c r="H64" s="2">
        <v>0.28823739490778999</v>
      </c>
      <c r="I64" s="2">
        <v>0.315220140708176</v>
      </c>
      <c r="J64" s="2">
        <v>0.332864357605823</v>
      </c>
      <c r="K64" s="2">
        <v>0.35032450980701102</v>
      </c>
      <c r="L64" s="2">
        <v>0.36745754856006602</v>
      </c>
      <c r="M64" s="2">
        <v>0.38419299571603199</v>
      </c>
      <c r="N64" s="2">
        <v>0.40142510088947098</v>
      </c>
      <c r="O64" s="2">
        <v>0.41865720606291101</v>
      </c>
      <c r="P64" s="2">
        <v>0.44099792027559798</v>
      </c>
      <c r="Q64" s="2">
        <v>0.46241831100599401</v>
      </c>
      <c r="R64" s="2">
        <v>0.48220313449572</v>
      </c>
      <c r="S64" s="2">
        <v>0.499999999999999</v>
      </c>
      <c r="T64" s="2">
        <v>0.51779686550427895</v>
      </c>
      <c r="U64" s="2">
        <v>0.53758168899400505</v>
      </c>
      <c r="V64" s="2">
        <v>0.55900207972440097</v>
      </c>
      <c r="W64" s="2">
        <v>0.58134279393708799</v>
      </c>
      <c r="X64" s="2">
        <v>0.59857489911052697</v>
      </c>
      <c r="Y64" s="2">
        <v>0.61580700428396695</v>
      </c>
      <c r="Z64" s="2">
        <v>0.63254245143993304</v>
      </c>
      <c r="AA64" s="2">
        <v>0.64967549019298698</v>
      </c>
      <c r="AB64" s="2">
        <v>0.667135642394176</v>
      </c>
      <c r="AC64" s="2">
        <v>0.68477985929182295</v>
      </c>
      <c r="AD64" s="2">
        <v>0.71176260509220901</v>
      </c>
      <c r="AE64" s="2">
        <v>0.74000789471461403</v>
      </c>
      <c r="AF64" s="2">
        <v>0.79200631577169101</v>
      </c>
      <c r="AG64" s="2">
        <v>0.84400473682876798</v>
      </c>
      <c r="AH64" s="2">
        <v>0.89600315788584495</v>
      </c>
      <c r="AI64" s="2">
        <v>0.94800157894292203</v>
      </c>
      <c r="AJ64" s="2">
        <v>1</v>
      </c>
      <c r="AK64" s="2"/>
      <c r="AM64" s="2"/>
      <c r="AN64" s="2"/>
      <c r="AO64" s="2"/>
      <c r="AP64" s="2"/>
      <c r="AQ64" s="2"/>
      <c r="AR64" s="2"/>
      <c r="AS64" s="2"/>
      <c r="AT64" s="2"/>
      <c r="AV64" s="2"/>
      <c r="AW64" s="2"/>
      <c r="AX64" s="2"/>
      <c r="AY64" s="2"/>
      <c r="AZ64" s="2"/>
      <c r="BA64" s="2"/>
    </row>
    <row r="65" spans="1:53" x14ac:dyDescent="0.25">
      <c r="A65">
        <v>4</v>
      </c>
      <c r="B65" s="2">
        <v>0</v>
      </c>
      <c r="C65" s="2">
        <v>6.3357786964420598E-2</v>
      </c>
      <c r="D65" s="2">
        <v>0.126715573928841</v>
      </c>
      <c r="E65" s="2">
        <v>0.19007336089326099</v>
      </c>
      <c r="F65" s="2">
        <v>0.253431147857682</v>
      </c>
      <c r="G65" s="2">
        <v>0.31678893482210302</v>
      </c>
      <c r="H65" s="2">
        <v>0.33770871537776298</v>
      </c>
      <c r="I65" s="2">
        <v>0.356372799965186</v>
      </c>
      <c r="J65" s="2">
        <v>0.36924588498723199</v>
      </c>
      <c r="K65" s="2">
        <v>0.381790114894347</v>
      </c>
      <c r="L65" s="2">
        <v>0.39374991480129601</v>
      </c>
      <c r="M65" s="2">
        <v>0.404999366483559</v>
      </c>
      <c r="N65" s="2">
        <v>0.41713616121726399</v>
      </c>
      <c r="O65" s="2">
        <v>0.42927295595096798</v>
      </c>
      <c r="P65" s="2">
        <v>0.45053693392548899</v>
      </c>
      <c r="Q65" s="2">
        <v>0.47015663632535498</v>
      </c>
      <c r="R65" s="2">
        <v>0.48685418872439201</v>
      </c>
      <c r="S65" s="2">
        <v>0.499999999999999</v>
      </c>
      <c r="T65" s="2">
        <v>0.51314581127560699</v>
      </c>
      <c r="U65" s="2">
        <v>0.52984336367464402</v>
      </c>
      <c r="V65" s="2">
        <v>0.54946306607451001</v>
      </c>
      <c r="W65" s="2">
        <v>0.57072704404902996</v>
      </c>
      <c r="X65" s="2">
        <v>0.58286383878273496</v>
      </c>
      <c r="Y65" s="2">
        <v>0.59500063351643995</v>
      </c>
      <c r="Z65" s="2">
        <v>0.60625008519870305</v>
      </c>
      <c r="AA65" s="2">
        <v>0.618209885105652</v>
      </c>
      <c r="AB65" s="2">
        <v>0.63075411501276701</v>
      </c>
      <c r="AC65" s="2">
        <v>0.643627200034813</v>
      </c>
      <c r="AD65" s="2">
        <v>0.66229128462223497</v>
      </c>
      <c r="AE65" s="2">
        <v>0.68321106517789598</v>
      </c>
      <c r="AF65" s="2">
        <v>0.74656885214231705</v>
      </c>
      <c r="AG65" s="2">
        <v>0.80992663910673701</v>
      </c>
      <c r="AH65" s="2">
        <v>0.87328442607115797</v>
      </c>
      <c r="AI65" s="2">
        <v>0.93664221303557904</v>
      </c>
      <c r="AJ65" s="2">
        <v>1</v>
      </c>
      <c r="AK65" s="2"/>
      <c r="AM65" s="2"/>
      <c r="AN65" s="2"/>
      <c r="AO65" s="2"/>
      <c r="AP65" s="2"/>
      <c r="AQ65" s="2"/>
      <c r="AR65" s="2"/>
      <c r="AS65" s="2"/>
      <c r="AT65" s="2"/>
      <c r="AV65" s="2"/>
      <c r="AW65" s="2"/>
      <c r="AX65" s="2"/>
      <c r="AY65" s="2"/>
      <c r="AZ65" s="2"/>
      <c r="BA65" s="2"/>
    </row>
    <row r="66" spans="1:53" x14ac:dyDescent="0.25">
      <c r="A66">
        <v>3</v>
      </c>
      <c r="B66" s="2">
        <v>0</v>
      </c>
      <c r="C66" s="2">
        <v>7.2293380671186694E-2</v>
      </c>
      <c r="D66" s="2">
        <v>0.144586761342373</v>
      </c>
      <c r="E66" s="2">
        <v>0.21688014201356001</v>
      </c>
      <c r="F66" s="2">
        <v>0.289173522684746</v>
      </c>
      <c r="G66" s="2">
        <v>0.36146690335593301</v>
      </c>
      <c r="H66" s="2">
        <v>0.37662423438319698</v>
      </c>
      <c r="I66" s="2">
        <v>0.38874462829372902</v>
      </c>
      <c r="J66" s="2">
        <v>0.39786460805360402</v>
      </c>
      <c r="K66" s="2">
        <v>0.406541836521362</v>
      </c>
      <c r="L66" s="2">
        <v>0.414432222620013</v>
      </c>
      <c r="M66" s="2">
        <v>0.42136623741697699</v>
      </c>
      <c r="N66" s="2">
        <v>0.42949491899800302</v>
      </c>
      <c r="O66" s="2">
        <v>0.43762360057902799</v>
      </c>
      <c r="P66" s="2">
        <v>0.45804058782958701</v>
      </c>
      <c r="Q66" s="2">
        <v>0.476243818619561</v>
      </c>
      <c r="R66" s="2">
        <v>0.490512837563996</v>
      </c>
      <c r="S66" s="2">
        <v>0.499999999999999</v>
      </c>
      <c r="T66" s="2">
        <v>0.509487162436003</v>
      </c>
      <c r="U66" s="2">
        <v>0.523756181380438</v>
      </c>
      <c r="V66" s="2">
        <v>0.54195941217041099</v>
      </c>
      <c r="W66" s="2">
        <v>0.56237639942096995</v>
      </c>
      <c r="X66" s="2">
        <v>0.57050508100199604</v>
      </c>
      <c r="Y66" s="2">
        <v>0.57863376258302202</v>
      </c>
      <c r="Z66" s="2">
        <v>0.585567777379986</v>
      </c>
      <c r="AA66" s="2">
        <v>0.593458163478637</v>
      </c>
      <c r="AB66" s="2">
        <v>0.60213539194639498</v>
      </c>
      <c r="AC66" s="2">
        <v>0.61125537170626998</v>
      </c>
      <c r="AD66" s="2">
        <v>0.62337576561680197</v>
      </c>
      <c r="AE66" s="2">
        <v>0.63853309664406599</v>
      </c>
      <c r="AF66" s="2">
        <v>0.71082647731525195</v>
      </c>
      <c r="AG66" s="2">
        <v>0.78311985798643902</v>
      </c>
      <c r="AH66" s="2">
        <v>0.85541323865762597</v>
      </c>
      <c r="AI66" s="2">
        <v>0.92770661932881304</v>
      </c>
      <c r="AJ66" s="2">
        <v>1</v>
      </c>
      <c r="AK66" s="2"/>
      <c r="AM66" s="2"/>
      <c r="AN66" s="2"/>
      <c r="AO66" s="2"/>
      <c r="AP66" s="2"/>
      <c r="AQ66" s="2"/>
      <c r="AR66" s="2"/>
      <c r="AS66" s="2"/>
      <c r="AT66" s="2"/>
      <c r="AV66" s="2"/>
      <c r="AW66" s="2"/>
      <c r="AX66" s="2"/>
      <c r="AY66" s="2"/>
      <c r="AZ66" s="2"/>
      <c r="BA66" s="2"/>
    </row>
    <row r="67" spans="1:53" x14ac:dyDescent="0.25">
      <c r="A67">
        <v>2</v>
      </c>
      <c r="B67" s="2">
        <v>0</v>
      </c>
      <c r="C67" s="2">
        <v>7.9322367636099803E-2</v>
      </c>
      <c r="D67" s="2">
        <v>0.15864473527219899</v>
      </c>
      <c r="E67" s="2">
        <v>0.23796710290829901</v>
      </c>
      <c r="F67" s="2">
        <v>0.31728947054439899</v>
      </c>
      <c r="G67" s="2">
        <v>0.396611838180499</v>
      </c>
      <c r="H67" s="2">
        <v>0.40723626586073502</v>
      </c>
      <c r="I67" s="2">
        <v>0.41420921037062403</v>
      </c>
      <c r="J67" s="2">
        <v>0.42037689296576097</v>
      </c>
      <c r="K67" s="2">
        <v>0.42601223036253599</v>
      </c>
      <c r="L67" s="2">
        <v>0.43070150218136999</v>
      </c>
      <c r="M67" s="2">
        <v>0.43424087409168399</v>
      </c>
      <c r="N67" s="2">
        <v>0.43921666219650501</v>
      </c>
      <c r="O67" s="2">
        <v>0.44419245030132598</v>
      </c>
      <c r="P67" s="2">
        <v>0.46394317105035199</v>
      </c>
      <c r="Q67" s="2">
        <v>0.48103216580757402</v>
      </c>
      <c r="R67" s="2">
        <v>0.49339083267508699</v>
      </c>
      <c r="S67" s="2">
        <v>0.499999999999999</v>
      </c>
      <c r="T67" s="2">
        <v>0.50660916732491201</v>
      </c>
      <c r="U67" s="2">
        <v>0.51896783419242498</v>
      </c>
      <c r="V67" s="2">
        <v>0.53605682894964701</v>
      </c>
      <c r="W67" s="2">
        <v>0.55580754969867197</v>
      </c>
      <c r="X67" s="2">
        <v>0.56078333780349399</v>
      </c>
      <c r="Y67" s="2">
        <v>0.56575912590831501</v>
      </c>
      <c r="Z67" s="2">
        <v>0.56929849781862896</v>
      </c>
      <c r="AA67" s="2">
        <v>0.57398776963746301</v>
      </c>
      <c r="AB67" s="2">
        <v>0.57962310703423803</v>
      </c>
      <c r="AC67" s="2">
        <v>0.58579078962937403</v>
      </c>
      <c r="AD67" s="2">
        <v>0.59276373413926298</v>
      </c>
      <c r="AE67" s="2">
        <v>0.60338816181949995</v>
      </c>
      <c r="AF67" s="2">
        <v>0.68271052945559996</v>
      </c>
      <c r="AG67" s="2">
        <v>0.76203289709169997</v>
      </c>
      <c r="AH67" s="2">
        <v>0.84135526472779998</v>
      </c>
      <c r="AI67" s="2">
        <v>0.92067763236389999</v>
      </c>
      <c r="AJ67" s="2">
        <v>1</v>
      </c>
      <c r="AK67" s="2"/>
      <c r="AM67" s="2"/>
      <c r="AN67" s="2"/>
      <c r="AO67" s="2"/>
      <c r="AP67" s="2"/>
      <c r="AQ67" s="2"/>
      <c r="AR67" s="2"/>
      <c r="AS67" s="2"/>
      <c r="AT67" s="2"/>
      <c r="AV67" s="2"/>
      <c r="AW67" s="2"/>
      <c r="AX67" s="2"/>
      <c r="AY67" s="2"/>
      <c r="AZ67" s="2"/>
      <c r="BA67" s="2"/>
    </row>
    <row r="68" spans="1:53" x14ac:dyDescent="0.25">
      <c r="A68">
        <v>1</v>
      </c>
      <c r="B68" s="2">
        <v>0</v>
      </c>
      <c r="C68" s="2">
        <v>8.48515646177741E-2</v>
      </c>
      <c r="D68" s="2">
        <v>0.16970312923554801</v>
      </c>
      <c r="E68" s="2">
        <v>0.25455469385332202</v>
      </c>
      <c r="F68" s="2">
        <v>0.33940625847109601</v>
      </c>
      <c r="G68" s="2">
        <v>0.424257823088871</v>
      </c>
      <c r="H68" s="2">
        <v>0.43131654270481401</v>
      </c>
      <c r="I68" s="2">
        <v>0.43424036010272599</v>
      </c>
      <c r="J68" s="2">
        <v>0.43808568349393101</v>
      </c>
      <c r="K68" s="2">
        <v>0.44132818462394202</v>
      </c>
      <c r="L68" s="2">
        <v>0.44349937076381402</v>
      </c>
      <c r="M68" s="2">
        <v>0.44436842200111698</v>
      </c>
      <c r="N68" s="2">
        <v>0.44686405625458098</v>
      </c>
      <c r="O68" s="2">
        <v>0.44935969050804497</v>
      </c>
      <c r="P68" s="2">
        <v>0.46858630746406899</v>
      </c>
      <c r="Q68" s="2">
        <v>0.48479881311412498</v>
      </c>
      <c r="R68" s="2">
        <v>0.49565474381348501</v>
      </c>
      <c r="S68" s="2">
        <v>0.499999999999999</v>
      </c>
      <c r="T68" s="2">
        <v>0.50434525618651405</v>
      </c>
      <c r="U68" s="2">
        <v>0.51520118688587402</v>
      </c>
      <c r="V68" s="2">
        <v>0.53141369253592896</v>
      </c>
      <c r="W68" s="2">
        <v>0.55064030949195397</v>
      </c>
      <c r="X68" s="2">
        <v>0.55313594374541797</v>
      </c>
      <c r="Y68" s="2">
        <v>0.55563157799888196</v>
      </c>
      <c r="Z68" s="2">
        <v>0.55650062923618504</v>
      </c>
      <c r="AA68" s="2">
        <v>0.55867181537605703</v>
      </c>
      <c r="AB68" s="2">
        <v>0.56191431650606805</v>
      </c>
      <c r="AC68" s="2">
        <v>0.56575963989727196</v>
      </c>
      <c r="AD68" s="2">
        <v>0.56868345729518499</v>
      </c>
      <c r="AE68" s="2">
        <v>0.57574217691112795</v>
      </c>
      <c r="AF68" s="2">
        <v>0.66059374152890205</v>
      </c>
      <c r="AG68" s="2">
        <v>0.74544530614667703</v>
      </c>
      <c r="AH68" s="2">
        <v>0.83029687076445102</v>
      </c>
      <c r="AI68" s="2">
        <v>0.91514843538222501</v>
      </c>
      <c r="AJ68" s="2">
        <v>1</v>
      </c>
      <c r="AK68" s="2"/>
      <c r="AM68" s="2"/>
      <c r="AN68" s="2"/>
      <c r="AO68" s="2"/>
      <c r="AP68" s="2"/>
      <c r="AQ68" s="2"/>
      <c r="AR68" s="2"/>
      <c r="AS68" s="2"/>
      <c r="AT68" s="2"/>
      <c r="AV68" s="2"/>
      <c r="AW68" s="2"/>
      <c r="AX68" s="2"/>
      <c r="AY68" s="2"/>
      <c r="AZ68" s="2"/>
      <c r="BA68" s="2"/>
    </row>
    <row r="69" spans="1:53" x14ac:dyDescent="0.25"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11</v>
      </c>
      <c r="M69">
        <v>12</v>
      </c>
      <c r="N69">
        <v>13</v>
      </c>
      <c r="O69">
        <v>14</v>
      </c>
      <c r="P69">
        <v>15</v>
      </c>
      <c r="Q69">
        <v>16</v>
      </c>
      <c r="R69">
        <v>17</v>
      </c>
      <c r="S69">
        <v>18</v>
      </c>
      <c r="T69">
        <v>19</v>
      </c>
      <c r="U69">
        <v>20</v>
      </c>
      <c r="V69">
        <v>21</v>
      </c>
      <c r="W69">
        <v>22</v>
      </c>
      <c r="X69">
        <v>23</v>
      </c>
      <c r="Y69">
        <v>24</v>
      </c>
      <c r="Z69">
        <v>25</v>
      </c>
      <c r="AA69">
        <v>26</v>
      </c>
      <c r="AB69">
        <v>27</v>
      </c>
      <c r="AC69">
        <v>28</v>
      </c>
      <c r="AD69">
        <v>29</v>
      </c>
      <c r="AE69">
        <v>30</v>
      </c>
      <c r="AF69">
        <v>31</v>
      </c>
      <c r="AG69">
        <v>32</v>
      </c>
      <c r="AH69">
        <v>33</v>
      </c>
      <c r="AI69">
        <v>34</v>
      </c>
      <c r="AJ69">
        <v>35</v>
      </c>
      <c r="AM69" s="2"/>
      <c r="AN69" s="2"/>
      <c r="AO69" s="2"/>
      <c r="AP69" s="2"/>
      <c r="AQ69" s="2"/>
      <c r="AR69" s="2"/>
      <c r="AS69" s="2"/>
      <c r="AT69" s="2"/>
      <c r="AV69" s="2"/>
      <c r="AW69" s="2"/>
      <c r="AX69" s="2"/>
      <c r="AY69" s="2"/>
      <c r="AZ69" s="2"/>
      <c r="BA69" s="2"/>
    </row>
    <row r="70" spans="1:53" x14ac:dyDescent="0.25">
      <c r="AM70" s="2"/>
      <c r="AN70" s="2"/>
      <c r="AO70" s="2"/>
      <c r="AP70" s="2"/>
      <c r="AQ70" s="2"/>
      <c r="AR70" s="2"/>
      <c r="AS70" s="2"/>
      <c r="AT70" s="2"/>
      <c r="AV70" s="2"/>
      <c r="AW70" s="2"/>
      <c r="AX70" s="2"/>
      <c r="AY70" s="2"/>
      <c r="AZ70" s="2"/>
      <c r="BA70" s="2"/>
    </row>
    <row r="71" spans="1:53" x14ac:dyDescent="0.25">
      <c r="A71" t="s">
        <v>30</v>
      </c>
      <c r="AM71" s="2"/>
      <c r="AN71" s="2"/>
      <c r="AO71" s="2"/>
      <c r="AP71" s="2"/>
      <c r="AQ71" s="2"/>
      <c r="AR71" s="2"/>
      <c r="AS71" s="2"/>
      <c r="AT71" s="2"/>
      <c r="AV71" s="2"/>
      <c r="AW71" s="2"/>
      <c r="AX71" s="2"/>
      <c r="AY71" s="2"/>
      <c r="AZ71" s="2"/>
      <c r="BA71" s="2"/>
    </row>
    <row r="72" spans="1:53" x14ac:dyDescent="0.25">
      <c r="A72">
        <v>6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/>
      <c r="AM72" s="2"/>
      <c r="AN72" s="2"/>
      <c r="AO72" s="2"/>
      <c r="AP72" s="2"/>
      <c r="AQ72" s="2"/>
      <c r="AR72" s="2"/>
      <c r="AS72" s="2"/>
      <c r="AT72" s="2"/>
      <c r="AV72" s="2"/>
      <c r="AW72" s="2"/>
      <c r="AX72" s="2"/>
      <c r="AY72" s="2"/>
      <c r="AZ72" s="2"/>
      <c r="BA72" s="2"/>
    </row>
    <row r="73" spans="1:53" x14ac:dyDescent="0.25">
      <c r="A73">
        <v>5</v>
      </c>
      <c r="B73" s="2">
        <v>0.69466174640980705</v>
      </c>
      <c r="C73" s="2">
        <v>0.69466174640980705</v>
      </c>
      <c r="D73" s="2">
        <v>0.69466174640980705</v>
      </c>
      <c r="E73" s="2">
        <v>0.69466174640980705</v>
      </c>
      <c r="F73" s="2">
        <v>0.69466174640980705</v>
      </c>
      <c r="G73" s="2">
        <v>0.69466174640980705</v>
      </c>
      <c r="H73" s="2">
        <v>0.69466174640980705</v>
      </c>
      <c r="I73" s="2">
        <v>0.69466174640980705</v>
      </c>
      <c r="J73" s="2">
        <v>0.69466174640980705</v>
      </c>
      <c r="K73" s="2">
        <v>0.69466174640980705</v>
      </c>
      <c r="L73" s="2">
        <v>0.69466174640980705</v>
      </c>
      <c r="M73" s="2">
        <v>0.69466174640980705</v>
      </c>
      <c r="N73" s="2">
        <v>0.69466174640980705</v>
      </c>
      <c r="O73" s="2">
        <v>0.69466174640980705</v>
      </c>
      <c r="P73" s="2">
        <v>0.69466174640980705</v>
      </c>
      <c r="Q73" s="2">
        <v>0.69466174640980705</v>
      </c>
      <c r="R73" s="2">
        <v>0.69466174640980705</v>
      </c>
      <c r="S73" s="2">
        <v>0.69466174640980705</v>
      </c>
      <c r="T73" s="2">
        <v>0.69466174640980705</v>
      </c>
      <c r="U73" s="2">
        <v>0.69466174640980705</v>
      </c>
      <c r="V73" s="2">
        <v>0.69466174640980705</v>
      </c>
      <c r="W73" s="2">
        <v>0.69466174640980705</v>
      </c>
      <c r="X73" s="2">
        <v>0.69466174640980705</v>
      </c>
      <c r="Y73" s="2">
        <v>0.69466174640980705</v>
      </c>
      <c r="Z73" s="2">
        <v>0.69466174640980705</v>
      </c>
      <c r="AA73" s="2">
        <v>0.69466174640980705</v>
      </c>
      <c r="AB73" s="2">
        <v>0.69466174640980705</v>
      </c>
      <c r="AC73" s="2">
        <v>0.69466174640980705</v>
      </c>
      <c r="AD73" s="2">
        <v>0.69466174640980705</v>
      </c>
      <c r="AE73" s="2">
        <v>0.69466174640980705</v>
      </c>
      <c r="AF73" s="2">
        <v>0.69466174640980705</v>
      </c>
      <c r="AG73" s="2">
        <v>0.69466174640980705</v>
      </c>
      <c r="AH73" s="2">
        <v>0.69466174640980705</v>
      </c>
      <c r="AI73" s="2">
        <v>0.69466174640980705</v>
      </c>
      <c r="AJ73" s="2">
        <v>0.69466174640980705</v>
      </c>
      <c r="AK73" s="2"/>
      <c r="AM73" s="2"/>
      <c r="AN73" s="2"/>
      <c r="AO73" s="2"/>
      <c r="AP73" s="2"/>
      <c r="AQ73" s="2"/>
      <c r="AR73" s="2"/>
      <c r="AS73" s="2"/>
      <c r="AT73" s="2"/>
      <c r="AV73" s="2"/>
      <c r="AW73" s="2"/>
      <c r="AX73" s="2"/>
      <c r="AY73" s="2"/>
      <c r="AZ73" s="2"/>
      <c r="BA73" s="2"/>
    </row>
    <row r="74" spans="1:53" x14ac:dyDescent="0.25">
      <c r="A74">
        <v>4</v>
      </c>
      <c r="B74" s="2">
        <v>0.45447416908635602</v>
      </c>
      <c r="C74" s="2">
        <v>0.45447416908635602</v>
      </c>
      <c r="D74" s="2">
        <v>0.45447416908635602</v>
      </c>
      <c r="E74" s="2">
        <v>0.45447416908635602</v>
      </c>
      <c r="F74" s="2">
        <v>0.45447416908635602</v>
      </c>
      <c r="G74" s="2">
        <v>0.45447416908635602</v>
      </c>
      <c r="H74" s="2">
        <v>0.45447416908635602</v>
      </c>
      <c r="I74" s="2">
        <v>0.45447416908635602</v>
      </c>
      <c r="J74" s="2">
        <v>0.45447416908635602</v>
      </c>
      <c r="K74" s="2">
        <v>0.45447416908635602</v>
      </c>
      <c r="L74" s="2">
        <v>0.45447416908635602</v>
      </c>
      <c r="M74" s="2">
        <v>0.45447416908635602</v>
      </c>
      <c r="N74" s="2">
        <v>0.45447416908635602</v>
      </c>
      <c r="O74" s="2">
        <v>0.45447416908635602</v>
      </c>
      <c r="P74" s="2">
        <v>0.45447416908635602</v>
      </c>
      <c r="Q74" s="2">
        <v>0.45447416908635602</v>
      </c>
      <c r="R74" s="2">
        <v>0.45447416908635602</v>
      </c>
      <c r="S74" s="2">
        <v>0.45447416908635602</v>
      </c>
      <c r="T74" s="2">
        <v>0.45447416908635602</v>
      </c>
      <c r="U74" s="2">
        <v>0.45447416908635602</v>
      </c>
      <c r="V74" s="2">
        <v>0.45447416908635602</v>
      </c>
      <c r="W74" s="2">
        <v>0.45447416908635602</v>
      </c>
      <c r="X74" s="2">
        <v>0.45447416908635602</v>
      </c>
      <c r="Y74" s="2">
        <v>0.45447416908635602</v>
      </c>
      <c r="Z74" s="2">
        <v>0.45447416908635602</v>
      </c>
      <c r="AA74" s="2">
        <v>0.45447416908635602</v>
      </c>
      <c r="AB74" s="2">
        <v>0.45447416908635602</v>
      </c>
      <c r="AC74" s="2">
        <v>0.45447416908635602</v>
      </c>
      <c r="AD74" s="2">
        <v>0.45447416908635602</v>
      </c>
      <c r="AE74" s="2">
        <v>0.45447416908635602</v>
      </c>
      <c r="AF74" s="2">
        <v>0.45447416908635602</v>
      </c>
      <c r="AG74" s="2">
        <v>0.45447416908635602</v>
      </c>
      <c r="AH74" s="2">
        <v>0.45447416908635602</v>
      </c>
      <c r="AI74" s="2">
        <v>0.45447416908635602</v>
      </c>
      <c r="AJ74" s="2">
        <v>0.45447416908635602</v>
      </c>
      <c r="AK74" s="2"/>
      <c r="AM74" s="2"/>
      <c r="AN74" s="2"/>
      <c r="AO74" s="2"/>
      <c r="AP74" s="2"/>
      <c r="AQ74" s="2"/>
      <c r="AR74" s="2"/>
      <c r="AS74" s="2"/>
      <c r="AT74" s="2"/>
      <c r="AV74" s="2"/>
      <c r="AW74" s="2"/>
      <c r="AX74" s="2"/>
      <c r="AY74" s="2"/>
      <c r="AZ74" s="2"/>
      <c r="BA74" s="2"/>
    </row>
    <row r="75" spans="1:53" x14ac:dyDescent="0.25">
      <c r="A75">
        <v>3</v>
      </c>
      <c r="B75" s="2">
        <v>0.26553592888165301</v>
      </c>
      <c r="C75" s="2">
        <v>0.26553592888165301</v>
      </c>
      <c r="D75" s="2">
        <v>0.26553592888165301</v>
      </c>
      <c r="E75" s="2">
        <v>0.26553592888165301</v>
      </c>
      <c r="F75" s="2">
        <v>0.26553592888165301</v>
      </c>
      <c r="G75" s="2">
        <v>0.26553592888165301</v>
      </c>
      <c r="H75" s="2">
        <v>0.26553592888165301</v>
      </c>
      <c r="I75" s="2">
        <v>0.26553592888165301</v>
      </c>
      <c r="J75" s="2">
        <v>0.26553592888165301</v>
      </c>
      <c r="K75" s="2">
        <v>0.26553592888165301</v>
      </c>
      <c r="L75" s="2">
        <v>0.26553592888165301</v>
      </c>
      <c r="M75" s="2">
        <v>0.26553592888165301</v>
      </c>
      <c r="N75" s="2">
        <v>0.26553592888165301</v>
      </c>
      <c r="O75" s="2">
        <v>0.26553592888165301</v>
      </c>
      <c r="P75" s="2">
        <v>0.26553592888165301</v>
      </c>
      <c r="Q75" s="2">
        <v>0.26553592888165301</v>
      </c>
      <c r="R75" s="2">
        <v>0.26553592888165301</v>
      </c>
      <c r="S75" s="2">
        <v>0.26553592888165301</v>
      </c>
      <c r="T75" s="2">
        <v>0.26553592888165301</v>
      </c>
      <c r="U75" s="2">
        <v>0.26553592888165301</v>
      </c>
      <c r="V75" s="2">
        <v>0.26553592888165301</v>
      </c>
      <c r="W75" s="2">
        <v>0.26553592888165301</v>
      </c>
      <c r="X75" s="2">
        <v>0.26553592888165301</v>
      </c>
      <c r="Y75" s="2">
        <v>0.26553592888165301</v>
      </c>
      <c r="Z75" s="2">
        <v>0.26553592888165301</v>
      </c>
      <c r="AA75" s="2">
        <v>0.26553592888165301</v>
      </c>
      <c r="AB75" s="2">
        <v>0.26553592888165301</v>
      </c>
      <c r="AC75" s="2">
        <v>0.26553592888165301</v>
      </c>
      <c r="AD75" s="2">
        <v>0.26553592888165301</v>
      </c>
      <c r="AE75" s="2">
        <v>0.26553592888165301</v>
      </c>
      <c r="AF75" s="2">
        <v>0.26553592888165301</v>
      </c>
      <c r="AG75" s="2">
        <v>0.26553592888165301</v>
      </c>
      <c r="AH75" s="2">
        <v>0.26553592888165301</v>
      </c>
      <c r="AI75" s="2">
        <v>0.26553592888165301</v>
      </c>
      <c r="AJ75" s="2">
        <v>0.26553592888165301</v>
      </c>
      <c r="AK75" s="2"/>
      <c r="AM75" s="2"/>
      <c r="AN75" s="2"/>
      <c r="AO75" s="2"/>
      <c r="AP75" s="2"/>
      <c r="AQ75" s="2"/>
      <c r="AR75" s="2"/>
      <c r="AS75" s="2"/>
      <c r="AT75" s="2"/>
      <c r="AV75" s="2"/>
      <c r="AW75" s="2"/>
      <c r="AX75" s="2"/>
      <c r="AY75" s="2"/>
      <c r="AZ75" s="2"/>
      <c r="BA75" s="2"/>
    </row>
    <row r="76" spans="1:53" x14ac:dyDescent="0.25">
      <c r="A76">
        <v>2</v>
      </c>
      <c r="B76" s="2">
        <v>0.11691184511574899</v>
      </c>
      <c r="C76" s="2">
        <v>0.11691184511574899</v>
      </c>
      <c r="D76" s="2">
        <v>0.11691184511574899</v>
      </c>
      <c r="E76" s="2">
        <v>0.11691184511574899</v>
      </c>
      <c r="F76" s="2">
        <v>0.11691184511574899</v>
      </c>
      <c r="G76" s="2">
        <v>0.11691184511574899</v>
      </c>
      <c r="H76" s="2">
        <v>0.11691184511574899</v>
      </c>
      <c r="I76" s="2">
        <v>0.11691184511574899</v>
      </c>
      <c r="J76" s="2">
        <v>0.11691184511574899</v>
      </c>
      <c r="K76" s="2">
        <v>0.11691184511574899</v>
      </c>
      <c r="L76" s="2">
        <v>0.11691184511574899</v>
      </c>
      <c r="M76" s="2">
        <v>0.11691184511574899</v>
      </c>
      <c r="N76" s="2">
        <v>0.11691184511574899</v>
      </c>
      <c r="O76" s="2">
        <v>0.11691184511574899</v>
      </c>
      <c r="P76" s="2">
        <v>0.11691184511574899</v>
      </c>
      <c r="Q76" s="2">
        <v>0.11691184511574899</v>
      </c>
      <c r="R76" s="2">
        <v>0.11691184511574899</v>
      </c>
      <c r="S76" s="2">
        <v>0.11691184511574899</v>
      </c>
      <c r="T76" s="2">
        <v>0.11691184511574899</v>
      </c>
      <c r="U76" s="2">
        <v>0.11691184511574899</v>
      </c>
      <c r="V76" s="2">
        <v>0.11691184511574899</v>
      </c>
      <c r="W76" s="2">
        <v>0.11691184511574899</v>
      </c>
      <c r="X76" s="2">
        <v>0.11691184511574899</v>
      </c>
      <c r="Y76" s="2">
        <v>0.11691184511574899</v>
      </c>
      <c r="Z76" s="2">
        <v>0.11691184511574899</v>
      </c>
      <c r="AA76" s="2">
        <v>0.11691184511574899</v>
      </c>
      <c r="AB76" s="2">
        <v>0.11691184511574899</v>
      </c>
      <c r="AC76" s="2">
        <v>0.11691184511574899</v>
      </c>
      <c r="AD76" s="2">
        <v>0.11691184511574899</v>
      </c>
      <c r="AE76" s="2">
        <v>0.11691184511574899</v>
      </c>
      <c r="AF76" s="2">
        <v>0.11691184511574899</v>
      </c>
      <c r="AG76" s="2">
        <v>0.11691184511574899</v>
      </c>
      <c r="AH76" s="2">
        <v>0.11691184511574899</v>
      </c>
      <c r="AI76" s="2">
        <v>0.11691184511574899</v>
      </c>
      <c r="AJ76" s="2">
        <v>0.11691184511574899</v>
      </c>
      <c r="AK76" s="2"/>
      <c r="AM76" s="2"/>
      <c r="AN76" s="2"/>
      <c r="AO76" s="2"/>
      <c r="AP76" s="2"/>
      <c r="AQ76" s="2"/>
      <c r="AR76" s="2"/>
      <c r="AS76" s="2"/>
      <c r="AT76" s="2"/>
      <c r="AV76" s="2"/>
      <c r="AW76" s="2"/>
      <c r="AX76" s="2"/>
      <c r="AY76" s="2"/>
      <c r="AZ76" s="2"/>
      <c r="BA76" s="2"/>
    </row>
    <row r="77" spans="1:53" x14ac:dyDescent="0.25">
      <c r="A77">
        <v>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/>
      <c r="AM77" s="2"/>
      <c r="AN77" s="2"/>
      <c r="AO77" s="2"/>
      <c r="AP77" s="2"/>
      <c r="AQ77" s="2"/>
      <c r="AR77" s="2"/>
      <c r="AS77" s="2"/>
      <c r="AT77" s="2"/>
      <c r="AV77" s="2"/>
      <c r="AW77" s="2"/>
      <c r="AX77" s="2"/>
      <c r="AY77" s="2"/>
      <c r="AZ77" s="2"/>
      <c r="BA77" s="2"/>
    </row>
    <row r="78" spans="1:53" x14ac:dyDescent="0.25"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  <c r="M78">
        <v>12</v>
      </c>
      <c r="N78">
        <v>13</v>
      </c>
      <c r="O78">
        <v>14</v>
      </c>
      <c r="P78">
        <v>15</v>
      </c>
      <c r="Q78">
        <v>16</v>
      </c>
      <c r="R78">
        <v>17</v>
      </c>
      <c r="S78">
        <v>18</v>
      </c>
      <c r="T78">
        <v>19</v>
      </c>
      <c r="U78">
        <v>20</v>
      </c>
      <c r="V78">
        <v>21</v>
      </c>
      <c r="W78">
        <v>22</v>
      </c>
      <c r="X78">
        <v>23</v>
      </c>
      <c r="Y78">
        <v>24</v>
      </c>
      <c r="Z78">
        <v>25</v>
      </c>
      <c r="AA78">
        <v>26</v>
      </c>
      <c r="AB78">
        <v>27</v>
      </c>
      <c r="AC78">
        <v>28</v>
      </c>
      <c r="AD78">
        <v>29</v>
      </c>
      <c r="AE78">
        <v>30</v>
      </c>
      <c r="AF78">
        <v>31</v>
      </c>
      <c r="AG78">
        <v>32</v>
      </c>
      <c r="AH78">
        <v>33</v>
      </c>
      <c r="AI78">
        <v>34</v>
      </c>
      <c r="AJ78">
        <v>35</v>
      </c>
      <c r="AM78" s="2"/>
      <c r="AN78" s="2"/>
      <c r="AO78" s="2"/>
      <c r="AP78" s="2"/>
      <c r="AQ78" s="2"/>
      <c r="AR78" s="2"/>
      <c r="AS78" s="2"/>
      <c r="AV78" s="2"/>
      <c r="AW78" s="2"/>
      <c r="AX78" s="2"/>
      <c r="AY78" s="2"/>
      <c r="AZ78" s="2"/>
      <c r="BA78" s="2"/>
    </row>
    <row r="79" spans="1:53" x14ac:dyDescent="0.25">
      <c r="AM79" s="2"/>
      <c r="AN79" s="2"/>
      <c r="AO79" s="2"/>
      <c r="AP79" s="2"/>
      <c r="AQ79" s="2"/>
      <c r="AR79" s="2"/>
      <c r="AS79" s="2"/>
      <c r="AV79" s="2"/>
      <c r="AW79" s="2"/>
      <c r="AX79" s="2"/>
      <c r="AY79" s="2"/>
      <c r="AZ79" s="2"/>
      <c r="BA79" s="2"/>
    </row>
    <row r="80" spans="1:53" x14ac:dyDescent="0.25">
      <c r="AL80" s="2"/>
      <c r="AM80" s="2"/>
      <c r="AN80" s="2"/>
      <c r="AO80" s="2"/>
      <c r="AP80" s="2"/>
      <c r="AQ80" s="2"/>
      <c r="AR80" s="2"/>
      <c r="AS80" s="2"/>
      <c r="AV80" s="2"/>
      <c r="AW80" s="2"/>
      <c r="AX80" s="2"/>
      <c r="AY80" s="2"/>
      <c r="AZ80" s="2"/>
      <c r="BA80" s="2"/>
    </row>
    <row r="81" spans="1:53" x14ac:dyDescent="0.25">
      <c r="A81" t="s">
        <v>10</v>
      </c>
      <c r="AL81" s="2"/>
      <c r="AM81" s="2"/>
      <c r="AN81" s="2"/>
      <c r="AO81" s="2"/>
      <c r="AP81" s="2"/>
      <c r="AQ81" s="2"/>
      <c r="AR81" s="2"/>
      <c r="AS81" s="2"/>
      <c r="AV81" s="2"/>
      <c r="AW81" s="2"/>
      <c r="AX81" s="2"/>
      <c r="AY81" s="2"/>
      <c r="AZ81" s="2"/>
      <c r="BA81" s="2"/>
    </row>
    <row r="82" spans="1:53" x14ac:dyDescent="0.25">
      <c r="A82">
        <v>6</v>
      </c>
      <c r="B82" s="2">
        <v>10</v>
      </c>
      <c r="C82" s="2">
        <v>8.7571428571428491</v>
      </c>
      <c r="D82" s="2">
        <v>7.5142857142857098</v>
      </c>
      <c r="E82" s="2">
        <v>6.2714285714285696</v>
      </c>
      <c r="F82" s="2">
        <v>5.0285714285714196</v>
      </c>
      <c r="G82" s="2">
        <v>3.7857142857142798</v>
      </c>
      <c r="H82" s="2">
        <v>2.54285714285714</v>
      </c>
      <c r="I82" s="2">
        <v>1.3</v>
      </c>
      <c r="J82" s="2">
        <v>0.51782767479884495</v>
      </c>
      <c r="K82" s="2">
        <v>-0.24508497187473599</v>
      </c>
      <c r="L82" s="2">
        <v>-0.96995249869773303</v>
      </c>
      <c r="M82" s="2">
        <v>-1.6389262614623601</v>
      </c>
      <c r="N82" s="2">
        <v>-2.2355339059327299</v>
      </c>
      <c r="O82" s="2">
        <v>-2.7450849718747299</v>
      </c>
      <c r="P82" s="2">
        <v>-3.1550326209418298</v>
      </c>
      <c r="Q82" s="2">
        <v>-3.45528258147576</v>
      </c>
      <c r="R82" s="2">
        <v>-3.6384417029756801</v>
      </c>
      <c r="S82" s="2">
        <v>-3.7</v>
      </c>
      <c r="T82" s="2">
        <v>-3.6384417029756801</v>
      </c>
      <c r="U82" s="2">
        <v>-3.45528258147576</v>
      </c>
      <c r="V82" s="2">
        <v>-3.1550326209418298</v>
      </c>
      <c r="W82" s="2">
        <v>-2.7450849718747299</v>
      </c>
      <c r="X82" s="2">
        <v>-2.2355339059327299</v>
      </c>
      <c r="Y82" s="2">
        <v>-1.6389262614623601</v>
      </c>
      <c r="Z82" s="2">
        <v>-0.96995249869773403</v>
      </c>
      <c r="AA82" s="2">
        <v>-0.24508497187473699</v>
      </c>
      <c r="AB82" s="2">
        <v>0.51782767479884495</v>
      </c>
      <c r="AC82" s="2">
        <v>1.3</v>
      </c>
      <c r="AD82" s="2">
        <v>2.54285714285714</v>
      </c>
      <c r="AE82" s="2">
        <v>3.7857142857142798</v>
      </c>
      <c r="AF82" s="2">
        <v>5.0285714285714196</v>
      </c>
      <c r="AG82" s="2">
        <v>6.2714285714285696</v>
      </c>
      <c r="AH82" s="2">
        <v>7.5142857142857098</v>
      </c>
      <c r="AI82" s="2">
        <v>8.7571428571428491</v>
      </c>
      <c r="AJ82" s="2">
        <v>10</v>
      </c>
      <c r="AK82" s="2"/>
      <c r="AL82" s="2"/>
      <c r="AM82" s="2"/>
      <c r="AN82" s="2"/>
      <c r="AO82" s="2"/>
      <c r="AP82" s="2"/>
      <c r="AQ82" s="2"/>
      <c r="AR82" s="2"/>
      <c r="AS82" s="2"/>
      <c r="AV82" s="2"/>
      <c r="AW82" s="2"/>
      <c r="AX82" s="2"/>
      <c r="AY82" s="2"/>
      <c r="AZ82" s="2"/>
      <c r="BA82" s="2"/>
    </row>
    <row r="83" spans="1:53" x14ac:dyDescent="0.25">
      <c r="A83">
        <v>5</v>
      </c>
      <c r="B83" s="2">
        <v>10</v>
      </c>
      <c r="C83" s="2">
        <v>8.6175596555016192</v>
      </c>
      <c r="D83" s="2">
        <v>7.2351193110032499</v>
      </c>
      <c r="E83" s="2">
        <v>5.85267896650487</v>
      </c>
      <c r="F83" s="2">
        <v>4.4702386220064998</v>
      </c>
      <c r="G83" s="2">
        <v>3.0877982775081301</v>
      </c>
      <c r="H83" s="2">
        <v>2.18125161417922</v>
      </c>
      <c r="I83" s="2">
        <v>1.3</v>
      </c>
      <c r="J83" s="2">
        <v>0.73328522839909505</v>
      </c>
      <c r="K83" s="2">
        <v>0.183507225152091</v>
      </c>
      <c r="L83" s="2">
        <v>-0.333268319609615</v>
      </c>
      <c r="M83" s="2">
        <v>-0.80262730007513206</v>
      </c>
      <c r="N83" s="2">
        <v>-1.23233472098387</v>
      </c>
      <c r="O83" s="2">
        <v>-1.60156726701563</v>
      </c>
      <c r="P83" s="2">
        <v>-2.0031901077694299</v>
      </c>
      <c r="Q83" s="2">
        <v>-2.3108211284664302</v>
      </c>
      <c r="R83" s="2">
        <v>-2.5042437769938899</v>
      </c>
      <c r="S83" s="2">
        <v>-2.5702484617162802</v>
      </c>
      <c r="T83" s="2">
        <v>-2.5042437769938899</v>
      </c>
      <c r="U83" s="2">
        <v>-2.3108211284664302</v>
      </c>
      <c r="V83" s="2">
        <v>-2.0031901077694299</v>
      </c>
      <c r="W83" s="2">
        <v>-1.60156726701562</v>
      </c>
      <c r="X83" s="2">
        <v>-1.23233472098386</v>
      </c>
      <c r="Y83" s="2">
        <v>-0.80262730007513206</v>
      </c>
      <c r="Z83" s="2">
        <v>-0.333268319609617</v>
      </c>
      <c r="AA83" s="2">
        <v>0.183507225152089</v>
      </c>
      <c r="AB83" s="2">
        <v>0.73328522839909305</v>
      </c>
      <c r="AC83" s="2">
        <v>1.3</v>
      </c>
      <c r="AD83" s="2">
        <v>2.18125161417922</v>
      </c>
      <c r="AE83" s="2">
        <v>3.0877982775081301</v>
      </c>
      <c r="AF83" s="2">
        <v>4.4702386220064998</v>
      </c>
      <c r="AG83" s="2">
        <v>5.85267896650487</v>
      </c>
      <c r="AH83" s="2">
        <v>7.2351193110032499</v>
      </c>
      <c r="AI83" s="2">
        <v>8.6175596555016192</v>
      </c>
      <c r="AJ83" s="2">
        <v>10</v>
      </c>
      <c r="AK83" s="2"/>
      <c r="AL83" s="2"/>
      <c r="AM83" s="2"/>
      <c r="AN83" s="2"/>
      <c r="AO83" s="2"/>
      <c r="AP83" s="2"/>
      <c r="AQ83" s="2"/>
      <c r="AR83" s="2"/>
      <c r="AS83" s="2"/>
      <c r="AV83" s="2"/>
      <c r="AW83" s="2"/>
      <c r="AX83" s="2"/>
      <c r="AY83" s="2"/>
      <c r="AZ83" s="2"/>
      <c r="BA83" s="2"/>
    </row>
    <row r="84" spans="1:53" x14ac:dyDescent="0.25">
      <c r="A84">
        <v>4</v>
      </c>
      <c r="B84" s="2">
        <v>10</v>
      </c>
      <c r="C84" s="2">
        <v>8.5077596201537595</v>
      </c>
      <c r="D84" s="2">
        <v>7.0155192403075199</v>
      </c>
      <c r="E84" s="2">
        <v>5.5232788604612804</v>
      </c>
      <c r="F84" s="2">
        <v>4.0310384806150497</v>
      </c>
      <c r="G84" s="2">
        <v>2.5387981007688101</v>
      </c>
      <c r="H84" s="2">
        <v>1.8968026306054699</v>
      </c>
      <c r="I84" s="2">
        <v>1.3</v>
      </c>
      <c r="J84" s="2">
        <v>0.90277014293829005</v>
      </c>
      <c r="K84" s="2">
        <v>0.52064978836911902</v>
      </c>
      <c r="L84" s="2">
        <v>0.16756519436138101</v>
      </c>
      <c r="M84" s="2">
        <v>-0.14477123686691001</v>
      </c>
      <c r="N84" s="2">
        <v>-0.44319029190383302</v>
      </c>
      <c r="O84" s="2">
        <v>-0.70204438075056896</v>
      </c>
      <c r="P84" s="2">
        <v>-1.0971186953470999</v>
      </c>
      <c r="Q84" s="2">
        <v>-1.4105558636125799</v>
      </c>
      <c r="R84" s="2">
        <v>-1.6120520884527101</v>
      </c>
      <c r="S84" s="2">
        <v>-1.6815544256195201</v>
      </c>
      <c r="T84" s="2">
        <v>-1.6120520884527101</v>
      </c>
      <c r="U84" s="2">
        <v>-1.4105558636125799</v>
      </c>
      <c r="V84" s="2">
        <v>-1.0971186953470999</v>
      </c>
      <c r="W84" s="2">
        <v>-0.70204438075057296</v>
      </c>
      <c r="X84" s="2">
        <v>-0.44319029190383302</v>
      </c>
      <c r="Y84" s="2">
        <v>-0.14477123686691001</v>
      </c>
      <c r="Z84" s="2">
        <v>0.16756519436138301</v>
      </c>
      <c r="AA84" s="2">
        <v>0.52064978836911902</v>
      </c>
      <c r="AB84" s="2">
        <v>0.90277014293829005</v>
      </c>
      <c r="AC84" s="2">
        <v>1.3</v>
      </c>
      <c r="AD84" s="2">
        <v>1.8968026306054799</v>
      </c>
      <c r="AE84" s="2">
        <v>2.5387981007688101</v>
      </c>
      <c r="AF84" s="2">
        <v>4.0310384806150497</v>
      </c>
      <c r="AG84" s="2">
        <v>5.5232788604612804</v>
      </c>
      <c r="AH84" s="2">
        <v>7.0155192403075199</v>
      </c>
      <c r="AI84" s="2">
        <v>8.5077596201537595</v>
      </c>
      <c r="AJ84" s="2">
        <v>10</v>
      </c>
      <c r="AK84" s="2"/>
      <c r="AL84" s="2"/>
      <c r="AM84" s="2"/>
      <c r="AN84" s="2"/>
      <c r="AO84" s="2"/>
      <c r="AP84" s="2"/>
      <c r="AQ84" s="2"/>
      <c r="AR84" s="2"/>
      <c r="AS84" s="2"/>
      <c r="AV84" s="2"/>
      <c r="AW84" s="2"/>
      <c r="AX84" s="2"/>
      <c r="AY84" s="2"/>
      <c r="AZ84" s="2"/>
      <c r="BA84" s="2"/>
    </row>
    <row r="85" spans="1:53" x14ac:dyDescent="0.25">
      <c r="A85">
        <v>3</v>
      </c>
      <c r="B85" s="2">
        <v>10</v>
      </c>
      <c r="C85" s="2">
        <v>8.42138785320304</v>
      </c>
      <c r="D85" s="2">
        <v>6.8427757064060799</v>
      </c>
      <c r="E85" s="2">
        <v>5.2641635596091199</v>
      </c>
      <c r="F85" s="2">
        <v>3.6855514128121598</v>
      </c>
      <c r="G85" s="2">
        <v>2.10693926601521</v>
      </c>
      <c r="H85" s="2">
        <v>1.6730471350742999</v>
      </c>
      <c r="I85" s="2">
        <v>1.3</v>
      </c>
      <c r="J85" s="2">
        <v>1.0360916987452999</v>
      </c>
      <c r="K85" s="2">
        <v>0.785855521747025</v>
      </c>
      <c r="L85" s="2">
        <v>0.56153479020683505</v>
      </c>
      <c r="M85" s="2">
        <v>0.372716671024235</v>
      </c>
      <c r="N85" s="2">
        <v>0.177572702415982</v>
      </c>
      <c r="O85" s="2">
        <v>5.5453832525191801E-3</v>
      </c>
      <c r="P85" s="2">
        <v>-0.38437767821976998</v>
      </c>
      <c r="Q85" s="2">
        <v>-0.70238212392807997</v>
      </c>
      <c r="R85" s="2">
        <v>-0.91022924883420397</v>
      </c>
      <c r="S85" s="2">
        <v>-0.98248293686211896</v>
      </c>
      <c r="T85" s="2">
        <v>-0.91022924883420397</v>
      </c>
      <c r="U85" s="2">
        <v>-0.70238212392808197</v>
      </c>
      <c r="V85" s="2">
        <v>-0.38437767821976998</v>
      </c>
      <c r="W85" s="2">
        <v>5.5453832525191801E-3</v>
      </c>
      <c r="X85" s="2">
        <v>0.177572702415982</v>
      </c>
      <c r="Y85" s="2">
        <v>0.372716671024235</v>
      </c>
      <c r="Z85" s="2">
        <v>0.56153479020683505</v>
      </c>
      <c r="AA85" s="2">
        <v>0.785855521747025</v>
      </c>
      <c r="AB85" s="2">
        <v>1.0360916987452999</v>
      </c>
      <c r="AC85" s="2">
        <v>1.3</v>
      </c>
      <c r="AD85" s="2">
        <v>1.6730471350742999</v>
      </c>
      <c r="AE85" s="2">
        <v>2.10693926601521</v>
      </c>
      <c r="AF85" s="2">
        <v>3.6855514128121598</v>
      </c>
      <c r="AG85" s="2">
        <v>5.2641635596091199</v>
      </c>
      <c r="AH85" s="2">
        <v>6.8427757064060799</v>
      </c>
      <c r="AI85" s="2">
        <v>8.42138785320304</v>
      </c>
      <c r="AJ85" s="2">
        <v>10</v>
      </c>
      <c r="AK85" s="2"/>
      <c r="AL85" s="2"/>
      <c r="AM85" s="2"/>
      <c r="AN85" s="2"/>
      <c r="AO85" s="2"/>
      <c r="AP85" s="2"/>
      <c r="AQ85" s="2"/>
      <c r="AR85" s="2"/>
      <c r="AS85" s="2"/>
      <c r="AV85" s="2"/>
      <c r="AW85" s="2"/>
      <c r="AX85" s="2"/>
      <c r="AY85" s="2"/>
      <c r="AZ85" s="2"/>
      <c r="BA85" s="2"/>
    </row>
    <row r="86" spans="1:53" x14ac:dyDescent="0.25">
      <c r="A86">
        <v>2</v>
      </c>
      <c r="B86" s="2">
        <v>10</v>
      </c>
      <c r="C86" s="2">
        <v>8.3534454149100501</v>
      </c>
      <c r="D86" s="2">
        <v>6.70689082982011</v>
      </c>
      <c r="E86" s="2">
        <v>5.0603362447301699</v>
      </c>
      <c r="F86" s="2">
        <v>3.41378165964022</v>
      </c>
      <c r="G86" s="2">
        <v>1.7672270745502801</v>
      </c>
      <c r="H86" s="2">
        <v>1.4970348282227299</v>
      </c>
      <c r="I86" s="2">
        <v>1.3</v>
      </c>
      <c r="J86" s="2">
        <v>1.1409661490238401</v>
      </c>
      <c r="K86" s="2">
        <v>0.99447374053667603</v>
      </c>
      <c r="L86" s="2">
        <v>0.87144225071199799</v>
      </c>
      <c r="M86" s="2">
        <v>0.77978707713645201</v>
      </c>
      <c r="N86" s="2">
        <v>0.66588216886704799</v>
      </c>
      <c r="O86" s="2">
        <v>0.56215520582285905</v>
      </c>
      <c r="P86" s="2">
        <v>0.17628426357750099</v>
      </c>
      <c r="Q86" s="2">
        <v>-0.14531292981656199</v>
      </c>
      <c r="R86" s="2">
        <v>-0.35815584965744302</v>
      </c>
      <c r="S86" s="2">
        <v>-0.43257382692827301</v>
      </c>
      <c r="T86" s="2">
        <v>-0.35815584965744302</v>
      </c>
      <c r="U86" s="2">
        <v>-0.14531292981656199</v>
      </c>
      <c r="V86" s="2">
        <v>0.17628426357750099</v>
      </c>
      <c r="W86" s="2">
        <v>0.56215520582285905</v>
      </c>
      <c r="X86" s="2">
        <v>0.66588216886704799</v>
      </c>
      <c r="Y86" s="2">
        <v>0.77978707713645201</v>
      </c>
      <c r="Z86" s="2">
        <v>0.87144225071199599</v>
      </c>
      <c r="AA86" s="2">
        <v>0.99447374053667403</v>
      </c>
      <c r="AB86" s="2">
        <v>1.1409661490238401</v>
      </c>
      <c r="AC86" s="2">
        <v>1.3</v>
      </c>
      <c r="AD86" s="2">
        <v>1.4970348282227299</v>
      </c>
      <c r="AE86" s="2">
        <v>1.7672270745502801</v>
      </c>
      <c r="AF86" s="2">
        <v>3.41378165964022</v>
      </c>
      <c r="AG86" s="2">
        <v>5.0603362447301601</v>
      </c>
      <c r="AH86" s="2">
        <v>6.70689082982011</v>
      </c>
      <c r="AI86" s="2">
        <v>8.3534454149100501</v>
      </c>
      <c r="AJ86" s="2">
        <v>10</v>
      </c>
      <c r="AK86" s="2"/>
      <c r="AL86" s="2"/>
      <c r="AM86" s="2"/>
      <c r="AN86" s="2"/>
      <c r="AO86" s="2"/>
      <c r="AP86" s="2"/>
      <c r="AQ86" s="2"/>
      <c r="AR86" s="2"/>
      <c r="AS86" s="2"/>
      <c r="AV86" s="2"/>
      <c r="AW86" s="2"/>
      <c r="AX86" s="2"/>
      <c r="AY86" s="2"/>
      <c r="AZ86" s="2"/>
      <c r="BA86" s="2"/>
    </row>
    <row r="87" spans="1:53" x14ac:dyDescent="0.25">
      <c r="A87">
        <v>1</v>
      </c>
      <c r="B87" s="2">
        <v>10</v>
      </c>
      <c r="C87" s="2">
        <v>8.3000000000000007</v>
      </c>
      <c r="D87" s="2">
        <v>6.5999999999999899</v>
      </c>
      <c r="E87" s="2">
        <v>4.9000000000000004</v>
      </c>
      <c r="F87" s="2">
        <v>3.19999999999999</v>
      </c>
      <c r="G87" s="2">
        <v>1.5</v>
      </c>
      <c r="H87" s="2">
        <v>1.3585786437626901</v>
      </c>
      <c r="I87" s="2">
        <v>1.3</v>
      </c>
      <c r="J87" s="2">
        <v>1.2234633135269799</v>
      </c>
      <c r="K87" s="2">
        <v>1.1585786437626899</v>
      </c>
      <c r="L87" s="2">
        <v>1.11522409349774</v>
      </c>
      <c r="M87" s="2">
        <v>1.1000000000000001</v>
      </c>
      <c r="N87" s="2">
        <v>1.05</v>
      </c>
      <c r="O87" s="2">
        <v>1</v>
      </c>
      <c r="P87" s="2">
        <v>0.61731656763491005</v>
      </c>
      <c r="Q87" s="2">
        <v>0.29289321881345198</v>
      </c>
      <c r="R87" s="2">
        <v>7.6120467488713206E-2</v>
      </c>
      <c r="S87" s="2">
        <v>0</v>
      </c>
      <c r="T87" s="2">
        <v>7.6120467488713206E-2</v>
      </c>
      <c r="U87" s="2">
        <v>0.29289321881345198</v>
      </c>
      <c r="V87" s="2">
        <v>0.61731656763491005</v>
      </c>
      <c r="W87" s="2">
        <v>1</v>
      </c>
      <c r="X87" s="2">
        <v>1.05</v>
      </c>
      <c r="Y87" s="2">
        <v>1.1000000000000001</v>
      </c>
      <c r="Z87" s="2">
        <v>1.11522409349774</v>
      </c>
      <c r="AA87" s="2">
        <v>1.1585786437626899</v>
      </c>
      <c r="AB87" s="2">
        <v>1.2234633135269799</v>
      </c>
      <c r="AC87" s="2">
        <v>1.3</v>
      </c>
      <c r="AD87" s="2">
        <v>1.3585786437626901</v>
      </c>
      <c r="AE87" s="2">
        <v>1.5</v>
      </c>
      <c r="AF87" s="2">
        <v>3.19999999999999</v>
      </c>
      <c r="AG87" s="2">
        <v>4.9000000000000004</v>
      </c>
      <c r="AH87" s="2">
        <v>6.5999999999999899</v>
      </c>
      <c r="AI87" s="2">
        <v>8.3000000000000007</v>
      </c>
      <c r="AJ87" s="2">
        <v>10</v>
      </c>
      <c r="AK87" s="2"/>
      <c r="AL87" s="2"/>
      <c r="AM87" s="2"/>
      <c r="AN87" s="2"/>
      <c r="AO87" s="2"/>
      <c r="AP87" s="2"/>
      <c r="AQ87" s="2"/>
      <c r="AR87" s="2"/>
      <c r="AS87" s="2"/>
      <c r="AV87" s="2"/>
      <c r="AW87" s="2"/>
      <c r="AX87" s="2"/>
      <c r="AY87" s="2"/>
      <c r="AZ87" s="2"/>
      <c r="BA87" s="2"/>
    </row>
    <row r="88" spans="1:53" x14ac:dyDescent="0.25"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11</v>
      </c>
      <c r="M88">
        <v>12</v>
      </c>
      <c r="N88">
        <v>13</v>
      </c>
      <c r="O88">
        <v>14</v>
      </c>
      <c r="P88">
        <v>15</v>
      </c>
      <c r="Q88">
        <v>16</v>
      </c>
      <c r="R88">
        <v>17</v>
      </c>
      <c r="S88">
        <v>18</v>
      </c>
      <c r="T88">
        <v>19</v>
      </c>
      <c r="U88">
        <v>20</v>
      </c>
      <c r="V88">
        <v>21</v>
      </c>
      <c r="W88">
        <v>22</v>
      </c>
      <c r="X88">
        <v>23</v>
      </c>
      <c r="Y88">
        <v>24</v>
      </c>
      <c r="Z88">
        <v>25</v>
      </c>
      <c r="AA88">
        <v>26</v>
      </c>
      <c r="AB88">
        <v>27</v>
      </c>
      <c r="AC88">
        <v>28</v>
      </c>
      <c r="AD88">
        <v>29</v>
      </c>
      <c r="AE88">
        <v>30</v>
      </c>
      <c r="AF88">
        <v>31</v>
      </c>
      <c r="AG88">
        <v>32</v>
      </c>
      <c r="AH88">
        <v>33</v>
      </c>
      <c r="AI88">
        <v>34</v>
      </c>
      <c r="AJ88">
        <v>35</v>
      </c>
      <c r="AL88" s="2"/>
      <c r="AM88" s="2"/>
      <c r="AN88" s="2"/>
      <c r="AO88" s="2"/>
      <c r="AP88" s="2"/>
      <c r="AQ88" s="2"/>
      <c r="AR88" s="2"/>
      <c r="AS88" s="2"/>
      <c r="AV88" s="2"/>
      <c r="AW88" s="2"/>
      <c r="AX88" s="2"/>
      <c r="AY88" s="2"/>
      <c r="AZ88" s="2"/>
      <c r="BA88" s="2"/>
    </row>
    <row r="89" spans="1:53" x14ac:dyDescent="0.25">
      <c r="AL89" s="2"/>
      <c r="AM89" s="2"/>
      <c r="AN89" s="2"/>
      <c r="AO89" s="2"/>
      <c r="AP89" s="2"/>
      <c r="AQ89" s="2"/>
      <c r="AR89" s="2"/>
      <c r="AS89" s="2"/>
      <c r="AV89" s="2"/>
      <c r="AW89" s="2"/>
      <c r="AX89" s="2"/>
      <c r="AY89" s="2"/>
      <c r="AZ89" s="2"/>
      <c r="BA89" s="2"/>
    </row>
    <row r="90" spans="1:53" x14ac:dyDescent="0.25">
      <c r="A90" t="s">
        <v>11</v>
      </c>
      <c r="AL90" s="2"/>
      <c r="AM90" s="2"/>
      <c r="AN90" s="2"/>
      <c r="AO90" s="2"/>
      <c r="AP90" s="2"/>
      <c r="AQ90" s="2"/>
      <c r="AR90" s="2"/>
      <c r="AS90" s="2"/>
      <c r="AV90" s="2"/>
      <c r="AW90" s="2"/>
      <c r="AX90" s="2"/>
      <c r="AY90" s="2"/>
      <c r="AZ90" s="2"/>
      <c r="BA90" s="2"/>
    </row>
    <row r="91" spans="1:53" x14ac:dyDescent="0.25">
      <c r="A91">
        <v>6</v>
      </c>
      <c r="B91" s="2">
        <v>-5</v>
      </c>
      <c r="C91" s="2">
        <v>-5</v>
      </c>
      <c r="D91" s="2">
        <v>-5</v>
      </c>
      <c r="E91" s="2">
        <v>-5</v>
      </c>
      <c r="F91" s="2">
        <v>-5</v>
      </c>
      <c r="G91" s="2">
        <v>-5</v>
      </c>
      <c r="H91" s="2">
        <v>-5</v>
      </c>
      <c r="I91" s="2">
        <v>-5</v>
      </c>
      <c r="J91" s="2">
        <v>-4.9384417029756804</v>
      </c>
      <c r="K91" s="2">
        <v>-4.7552825814757602</v>
      </c>
      <c r="L91" s="2">
        <v>-4.4550326209418296</v>
      </c>
      <c r="M91" s="2">
        <v>-4.0450849718747302</v>
      </c>
      <c r="N91" s="2">
        <v>-3.5355339059327302</v>
      </c>
      <c r="O91" s="2">
        <v>-2.9389262614623601</v>
      </c>
      <c r="P91" s="2">
        <v>-2.2699524986977302</v>
      </c>
      <c r="Q91" s="2">
        <v>-1.5450849718747299</v>
      </c>
      <c r="R91" s="2">
        <v>-0.78217232520115398</v>
      </c>
      <c r="S91" s="2">
        <v>-3.0616169978683802E-16</v>
      </c>
      <c r="T91" s="2">
        <v>0.78217232520115498</v>
      </c>
      <c r="U91" s="2">
        <v>1.5450849718747299</v>
      </c>
      <c r="V91" s="2">
        <v>2.2699524986977302</v>
      </c>
      <c r="W91" s="2">
        <v>2.9389262614623601</v>
      </c>
      <c r="X91" s="2">
        <v>3.5355339059327302</v>
      </c>
      <c r="Y91" s="2">
        <v>4.0450849718747302</v>
      </c>
      <c r="Z91" s="2">
        <v>4.4550326209418296</v>
      </c>
      <c r="AA91" s="2">
        <v>4.7552825814757602</v>
      </c>
      <c r="AB91" s="2">
        <v>4.9384417029756804</v>
      </c>
      <c r="AC91" s="2">
        <v>5</v>
      </c>
      <c r="AD91" s="2">
        <v>5</v>
      </c>
      <c r="AE91" s="2">
        <v>5</v>
      </c>
      <c r="AF91" s="2">
        <v>5</v>
      </c>
      <c r="AG91" s="2">
        <v>5</v>
      </c>
      <c r="AH91" s="2">
        <v>5</v>
      </c>
      <c r="AI91" s="2">
        <v>5</v>
      </c>
      <c r="AJ91" s="2">
        <v>5</v>
      </c>
      <c r="AK91" s="2"/>
      <c r="AL91" s="2"/>
      <c r="AM91" s="2"/>
      <c r="AN91" s="2"/>
      <c r="AO91" s="2"/>
      <c r="AP91" s="2"/>
      <c r="AQ91" s="2"/>
      <c r="AR91" s="2"/>
      <c r="AS91" s="2"/>
      <c r="AV91" s="2"/>
      <c r="AW91" s="2"/>
      <c r="AX91" s="2"/>
      <c r="AY91" s="2"/>
      <c r="AZ91" s="2"/>
      <c r="BA91" s="2"/>
    </row>
    <row r="92" spans="1:53" x14ac:dyDescent="0.25">
      <c r="A92">
        <v>5</v>
      </c>
      <c r="B92" s="2">
        <v>-3.4733087320490301</v>
      </c>
      <c r="C92" s="2">
        <v>-3.4733087320490301</v>
      </c>
      <c r="D92" s="2">
        <v>-3.4733087320490301</v>
      </c>
      <c r="E92" s="2">
        <v>-3.4733087320490301</v>
      </c>
      <c r="F92" s="2">
        <v>-3.4733087320490301</v>
      </c>
      <c r="G92" s="2">
        <v>-3.4733087320490301</v>
      </c>
      <c r="H92" s="2">
        <v>-3.4733087320490301</v>
      </c>
      <c r="I92" s="2">
        <v>-3.4733087320490301</v>
      </c>
      <c r="J92" s="2">
        <v>-3.43323372250304</v>
      </c>
      <c r="K92" s="2">
        <v>-3.30697677994007</v>
      </c>
      <c r="L92" s="2">
        <v>-3.0973205306951499</v>
      </c>
      <c r="M92" s="2">
        <v>-2.8099657909385698</v>
      </c>
      <c r="N92" s="2">
        <v>-2.45600015758632</v>
      </c>
      <c r="O92" s="2">
        <v>-2.0415596493570898</v>
      </c>
      <c r="P92" s="2">
        <v>-1.59028508986732</v>
      </c>
      <c r="Q92" s="2">
        <v>-1.0916308110139701</v>
      </c>
      <c r="R92" s="2">
        <v>-0.556244143012815</v>
      </c>
      <c r="S92" s="2">
        <v>-6.5676803090778196E-16</v>
      </c>
      <c r="T92" s="2">
        <v>0.556244143012815</v>
      </c>
      <c r="U92" s="2">
        <v>1.0916308110139701</v>
      </c>
      <c r="V92" s="2">
        <v>1.59028508986732</v>
      </c>
      <c r="W92" s="2">
        <v>2.0415596493570898</v>
      </c>
      <c r="X92" s="2">
        <v>2.45600015758632</v>
      </c>
      <c r="Y92" s="2">
        <v>2.8099657909385698</v>
      </c>
      <c r="Z92" s="2">
        <v>3.0973205306951499</v>
      </c>
      <c r="AA92" s="2">
        <v>3.30697677994007</v>
      </c>
      <c r="AB92" s="2">
        <v>3.43323372250304</v>
      </c>
      <c r="AC92" s="2">
        <v>3.4733087320490301</v>
      </c>
      <c r="AD92" s="2">
        <v>3.4733087320490301</v>
      </c>
      <c r="AE92" s="2">
        <v>3.4733087320490301</v>
      </c>
      <c r="AF92" s="2">
        <v>3.4733087320490301</v>
      </c>
      <c r="AG92" s="2">
        <v>3.4733087320490301</v>
      </c>
      <c r="AH92" s="2">
        <v>3.4733087320490301</v>
      </c>
      <c r="AI92" s="2">
        <v>3.4733087320490301</v>
      </c>
      <c r="AJ92" s="2">
        <v>3.4733087320490301</v>
      </c>
      <c r="AK92" s="2"/>
      <c r="AL92" s="2"/>
      <c r="AM92" s="2"/>
      <c r="AN92" s="2"/>
      <c r="AO92" s="2"/>
      <c r="AP92" s="2"/>
      <c r="AQ92" s="2"/>
      <c r="AR92" s="2"/>
      <c r="AS92" s="2"/>
      <c r="AV92" s="2"/>
      <c r="AW92" s="2"/>
      <c r="AX92" s="2"/>
      <c r="AY92" s="2"/>
      <c r="AZ92" s="2"/>
      <c r="BA92" s="2"/>
    </row>
    <row r="93" spans="1:53" x14ac:dyDescent="0.25">
      <c r="A93">
        <v>4</v>
      </c>
      <c r="B93" s="2">
        <v>-2.2723708454317801</v>
      </c>
      <c r="C93" s="2">
        <v>-2.2723708454317801</v>
      </c>
      <c r="D93" s="2">
        <v>-2.2723708454317801</v>
      </c>
      <c r="E93" s="2">
        <v>-2.2723708454317801</v>
      </c>
      <c r="F93" s="2">
        <v>-2.2723708454317801</v>
      </c>
      <c r="G93" s="2">
        <v>-2.2723708454317801</v>
      </c>
      <c r="H93" s="2">
        <v>-2.2723708454317801</v>
      </c>
      <c r="I93" s="2">
        <v>-2.2723708454317801</v>
      </c>
      <c r="J93" s="2">
        <v>-2.2491951883635402</v>
      </c>
      <c r="K93" s="2">
        <v>-2.16769908510777</v>
      </c>
      <c r="L93" s="2">
        <v>-2.0293063732001899</v>
      </c>
      <c r="M93" s="2">
        <v>-1.8383866314764801</v>
      </c>
      <c r="N93" s="2">
        <v>-1.6068088341754201</v>
      </c>
      <c r="O93" s="2">
        <v>-1.3356660706841801</v>
      </c>
      <c r="P93" s="2">
        <v>-1.0556397698224</v>
      </c>
      <c r="Q93" s="2">
        <v>-0.73493113436434498</v>
      </c>
      <c r="R93" s="2">
        <v>-0.37852274030334698</v>
      </c>
      <c r="S93" s="2">
        <v>-1.3914258411668999E-16</v>
      </c>
      <c r="T93" s="2">
        <v>0.37852274030334698</v>
      </c>
      <c r="U93" s="2">
        <v>0.73493113436434498</v>
      </c>
      <c r="V93" s="2">
        <v>1.0556397698224</v>
      </c>
      <c r="W93" s="2">
        <v>1.3356660706841801</v>
      </c>
      <c r="X93" s="2">
        <v>1.6068088341754201</v>
      </c>
      <c r="Y93" s="2">
        <v>1.8383866314764801</v>
      </c>
      <c r="Z93" s="2">
        <v>2.0293063732001899</v>
      </c>
      <c r="AA93" s="2">
        <v>2.16769908510777</v>
      </c>
      <c r="AB93" s="2">
        <v>2.2491951883635402</v>
      </c>
      <c r="AC93" s="2">
        <v>2.2723708454317801</v>
      </c>
      <c r="AD93" s="2">
        <v>2.2723708454317801</v>
      </c>
      <c r="AE93" s="2">
        <v>2.2723708454317801</v>
      </c>
      <c r="AF93" s="2">
        <v>2.2723708454317801</v>
      </c>
      <c r="AG93" s="2">
        <v>2.2723708454317801</v>
      </c>
      <c r="AH93" s="2">
        <v>2.2723708454317801</v>
      </c>
      <c r="AI93" s="2">
        <v>2.2723708454317801</v>
      </c>
      <c r="AJ93" s="2">
        <v>2.2723708454317801</v>
      </c>
      <c r="AK93" s="2"/>
      <c r="AL93" s="2"/>
      <c r="AM93" s="2"/>
      <c r="AN93" s="2"/>
      <c r="AO93" s="2"/>
      <c r="AP93" s="2"/>
      <c r="AQ93" s="2"/>
      <c r="AR93" s="2"/>
      <c r="AS93" s="2"/>
      <c r="AV93" s="2"/>
      <c r="AW93" s="2"/>
      <c r="AX93" s="2"/>
      <c r="AY93" s="2"/>
      <c r="AZ93" s="2"/>
      <c r="BA93" s="2"/>
    </row>
    <row r="94" spans="1:53" x14ac:dyDescent="0.25">
      <c r="A94">
        <v>3</v>
      </c>
      <c r="B94" s="2">
        <v>-1.3276796444082599</v>
      </c>
      <c r="C94" s="2">
        <v>-1.3276796444082599</v>
      </c>
      <c r="D94" s="2">
        <v>-1.3276796444082599</v>
      </c>
      <c r="E94" s="2">
        <v>-1.3276796444082599</v>
      </c>
      <c r="F94" s="2">
        <v>-1.3276796444082599</v>
      </c>
      <c r="G94" s="2">
        <v>-1.3276796444082599</v>
      </c>
      <c r="H94" s="2">
        <v>-1.3276796444082599</v>
      </c>
      <c r="I94" s="2">
        <v>-1.3276796444082599</v>
      </c>
      <c r="J94" s="2">
        <v>-1.317797488833</v>
      </c>
      <c r="K94" s="2">
        <v>-1.2715115088610101</v>
      </c>
      <c r="L94" s="2">
        <v>-1.1891766809011399</v>
      </c>
      <c r="M94" s="2">
        <v>-1.07411539541197</v>
      </c>
      <c r="N94" s="2">
        <v>-0.93881127980443102</v>
      </c>
      <c r="O94" s="2">
        <v>-0.78039051475209498</v>
      </c>
      <c r="P94" s="2">
        <v>-0.63507286528623397</v>
      </c>
      <c r="Q94" s="2">
        <v>-0.454341230678316</v>
      </c>
      <c r="R94" s="2">
        <v>-0.23872213342425</v>
      </c>
      <c r="S94" s="2">
        <v>-8.1296931340884105E-17</v>
      </c>
      <c r="T94" s="2">
        <v>0.23872213342425</v>
      </c>
      <c r="U94" s="2">
        <v>0.454341230678316</v>
      </c>
      <c r="V94" s="2">
        <v>0.63507286528623397</v>
      </c>
      <c r="W94" s="2">
        <v>0.78039051475209498</v>
      </c>
      <c r="X94" s="2">
        <v>0.93881127980443102</v>
      </c>
      <c r="Y94" s="2">
        <v>1.07411539541197</v>
      </c>
      <c r="Z94" s="2">
        <v>1.1891766809011399</v>
      </c>
      <c r="AA94" s="2">
        <v>1.2715115088610101</v>
      </c>
      <c r="AB94" s="2">
        <v>1.317797488833</v>
      </c>
      <c r="AC94" s="2">
        <v>1.3276796444082599</v>
      </c>
      <c r="AD94" s="2">
        <v>1.3276796444082599</v>
      </c>
      <c r="AE94" s="2">
        <v>1.3276796444082599</v>
      </c>
      <c r="AF94" s="2">
        <v>1.3276796444082599</v>
      </c>
      <c r="AG94" s="2">
        <v>1.3276796444082599</v>
      </c>
      <c r="AH94" s="2">
        <v>1.3276796444082599</v>
      </c>
      <c r="AI94" s="2">
        <v>1.3276796444082599</v>
      </c>
      <c r="AJ94" s="2">
        <v>1.3276796444082599</v>
      </c>
      <c r="AK94" s="2"/>
      <c r="AL94" s="2"/>
      <c r="AM94" s="2"/>
      <c r="AN94" s="2"/>
      <c r="AO94" s="2"/>
      <c r="AP94" s="2"/>
      <c r="AQ94" s="2"/>
      <c r="AR94" s="2"/>
      <c r="AS94" s="2"/>
      <c r="AV94" s="2"/>
      <c r="AW94" s="2"/>
      <c r="AX94" s="2"/>
      <c r="AY94" s="2"/>
      <c r="AZ94" s="2"/>
      <c r="BA94" s="2"/>
    </row>
    <row r="95" spans="1:53" x14ac:dyDescent="0.25">
      <c r="A95">
        <v>2</v>
      </c>
      <c r="B95" s="2">
        <v>-0.58455922557874695</v>
      </c>
      <c r="C95" s="2">
        <v>-0.58455922557874695</v>
      </c>
      <c r="D95" s="2">
        <v>-0.58455922557874695</v>
      </c>
      <c r="E95" s="2">
        <v>-0.58455922557874695</v>
      </c>
      <c r="F95" s="2">
        <v>-0.58455922557874695</v>
      </c>
      <c r="G95" s="2">
        <v>-0.58455922557874695</v>
      </c>
      <c r="H95" s="2">
        <v>-0.58455922557874695</v>
      </c>
      <c r="I95" s="2">
        <v>-0.58455922557874695</v>
      </c>
      <c r="J95" s="2">
        <v>-0.58513410864899296</v>
      </c>
      <c r="K95" s="2">
        <v>-0.56654539264359904</v>
      </c>
      <c r="L95" s="2">
        <v>-0.52830725802944301</v>
      </c>
      <c r="M95" s="2">
        <v>-0.47291834771186497</v>
      </c>
      <c r="N95" s="2">
        <v>-0.41334579241188901</v>
      </c>
      <c r="O95" s="2">
        <v>-0.34359529188669702</v>
      </c>
      <c r="P95" s="2">
        <v>-0.30424322073556198</v>
      </c>
      <c r="Q95" s="2">
        <v>-0.233621394904904</v>
      </c>
      <c r="R95" s="2">
        <v>-0.12875108105914099</v>
      </c>
      <c r="S95" s="2">
        <v>-3.5793929225853402E-17</v>
      </c>
      <c r="T95" s="2">
        <v>0.12875108105914099</v>
      </c>
      <c r="U95" s="2">
        <v>0.233621394904904</v>
      </c>
      <c r="V95" s="2">
        <v>0.30424322073556198</v>
      </c>
      <c r="W95" s="2">
        <v>0.34359529188669602</v>
      </c>
      <c r="X95" s="2">
        <v>0.41334579241188901</v>
      </c>
      <c r="Y95" s="2">
        <v>0.47291834771186497</v>
      </c>
      <c r="Z95" s="2">
        <v>0.52830725802944301</v>
      </c>
      <c r="AA95" s="2">
        <v>0.56654539264359904</v>
      </c>
      <c r="AB95" s="2">
        <v>0.58513410864899296</v>
      </c>
      <c r="AC95" s="2">
        <v>0.58455922557874695</v>
      </c>
      <c r="AD95" s="2">
        <v>0.58455922557874695</v>
      </c>
      <c r="AE95" s="2">
        <v>0.58455922557874695</v>
      </c>
      <c r="AF95" s="2">
        <v>0.58455922557874695</v>
      </c>
      <c r="AG95" s="2">
        <v>0.58455922557874695</v>
      </c>
      <c r="AH95" s="2">
        <v>0.58455922557874695</v>
      </c>
      <c r="AI95" s="2">
        <v>0.58455922557874695</v>
      </c>
      <c r="AJ95" s="2">
        <v>0.58455922557874695</v>
      </c>
      <c r="AK95" s="2"/>
      <c r="AL95" s="2"/>
      <c r="AM95" s="2"/>
      <c r="AN95" s="2"/>
      <c r="AO95" s="2"/>
      <c r="AP95" s="2"/>
      <c r="AQ95" s="2"/>
      <c r="AR95" s="2"/>
      <c r="AS95" s="2"/>
      <c r="AV95" s="2"/>
      <c r="AW95" s="2"/>
      <c r="AX95" s="2"/>
      <c r="AY95" s="2"/>
      <c r="AZ95" s="2"/>
      <c r="BA95" s="2"/>
    </row>
    <row r="96" spans="1:53" x14ac:dyDescent="0.25">
      <c r="A96">
        <v>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-8.8006810130518993E-3</v>
      </c>
      <c r="K96" s="2">
        <v>-1.1999404519100899E-2</v>
      </c>
      <c r="L96" s="2">
        <v>-8.4489574715873594E-3</v>
      </c>
      <c r="M96" s="2">
        <v>0</v>
      </c>
      <c r="N96" s="2">
        <v>0</v>
      </c>
      <c r="O96" s="2">
        <v>0</v>
      </c>
      <c r="P96" s="2">
        <v>-4.4003405065259502E-2</v>
      </c>
      <c r="Q96" s="2">
        <v>-5.9997022595504899E-2</v>
      </c>
      <c r="R96" s="2">
        <v>-4.2244787357936901E-2</v>
      </c>
      <c r="S96" s="2">
        <v>0</v>
      </c>
      <c r="T96" s="2">
        <v>4.2244787357936901E-2</v>
      </c>
      <c r="U96" s="2">
        <v>5.9997022595504899E-2</v>
      </c>
      <c r="V96" s="2">
        <v>4.4003405065259502E-2</v>
      </c>
      <c r="W96" s="2">
        <v>0</v>
      </c>
      <c r="X96" s="2">
        <v>0</v>
      </c>
      <c r="Y96" s="2">
        <v>0</v>
      </c>
      <c r="Z96" s="2">
        <v>8.4489574715873594E-3</v>
      </c>
      <c r="AA96" s="2">
        <v>1.1999404519100899E-2</v>
      </c>
      <c r="AB96" s="2">
        <v>8.8006810130518993E-3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/>
      <c r="AL96" s="2"/>
      <c r="AM96" s="2"/>
      <c r="AN96" s="2"/>
      <c r="AO96" s="2"/>
      <c r="AP96" s="2"/>
      <c r="AQ96" s="2"/>
      <c r="AR96" s="2"/>
      <c r="AS96" s="2"/>
      <c r="AV96" s="2"/>
      <c r="AW96" s="2"/>
      <c r="AX96" s="2"/>
      <c r="AY96" s="2"/>
      <c r="AZ96" s="2"/>
      <c r="BA96" s="2"/>
    </row>
    <row r="97" spans="2:53" x14ac:dyDescent="0.25"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  <c r="N97">
        <v>13</v>
      </c>
      <c r="O97">
        <v>14</v>
      </c>
      <c r="P97">
        <v>15</v>
      </c>
      <c r="Q97">
        <v>16</v>
      </c>
      <c r="R97">
        <v>17</v>
      </c>
      <c r="S97">
        <v>18</v>
      </c>
      <c r="T97">
        <v>19</v>
      </c>
      <c r="U97">
        <v>20</v>
      </c>
      <c r="V97">
        <v>21</v>
      </c>
      <c r="W97">
        <v>22</v>
      </c>
      <c r="X97">
        <v>23</v>
      </c>
      <c r="Y97">
        <v>24</v>
      </c>
      <c r="Z97">
        <v>25</v>
      </c>
      <c r="AA97">
        <v>26</v>
      </c>
      <c r="AB97">
        <v>27</v>
      </c>
      <c r="AC97">
        <v>28</v>
      </c>
      <c r="AD97">
        <v>29</v>
      </c>
      <c r="AE97">
        <v>30</v>
      </c>
      <c r="AF97">
        <v>31</v>
      </c>
      <c r="AG97">
        <v>32</v>
      </c>
      <c r="AH97">
        <v>33</v>
      </c>
      <c r="AI97">
        <v>34</v>
      </c>
      <c r="AJ97">
        <v>35</v>
      </c>
      <c r="AL97" s="2"/>
      <c r="AM97" s="2"/>
      <c r="AN97" s="2"/>
      <c r="AO97" s="2"/>
      <c r="AP97" s="2"/>
      <c r="AQ97" s="2"/>
      <c r="AR97" s="2"/>
      <c r="AS97" s="2"/>
      <c r="AV97" s="2"/>
      <c r="AW97" s="2"/>
      <c r="AX97" s="2"/>
      <c r="AY97" s="2"/>
      <c r="AZ97" s="2"/>
      <c r="BA97" s="2"/>
    </row>
    <row r="98" spans="2:53" x14ac:dyDescent="0.25">
      <c r="AL98" s="2"/>
      <c r="AM98" s="2"/>
      <c r="AN98" s="2"/>
      <c r="AO98" s="2"/>
      <c r="AP98" s="2"/>
      <c r="AQ98" s="2"/>
      <c r="AR98" s="2"/>
      <c r="AS98" s="2"/>
    </row>
    <row r="99" spans="2:53" x14ac:dyDescent="0.25">
      <c r="AL99" s="2"/>
      <c r="AM99" s="2"/>
      <c r="AN99" s="2"/>
      <c r="AO99" s="2"/>
      <c r="AP99" s="2"/>
      <c r="AQ99" s="2"/>
      <c r="AR99" s="2"/>
      <c r="AS99" s="2"/>
    </row>
    <row r="100" spans="2:53" x14ac:dyDescent="0.25">
      <c r="AL100" s="2"/>
      <c r="AM100" s="2"/>
      <c r="AN100" s="2"/>
      <c r="AO100" s="2"/>
      <c r="AP100" s="2"/>
      <c r="AQ100" s="2"/>
      <c r="AR100" s="2"/>
      <c r="AS100" s="2"/>
    </row>
    <row r="101" spans="2:53" x14ac:dyDescent="0.25">
      <c r="AL101" s="2"/>
      <c r="AM101" s="2"/>
      <c r="AN101" s="2"/>
      <c r="AO101" s="2"/>
      <c r="AP101" s="2"/>
      <c r="AQ101" s="2"/>
      <c r="AR101" s="2"/>
      <c r="AS101" s="2"/>
    </row>
    <row r="102" spans="2:53" x14ac:dyDescent="0.25">
      <c r="AL102" s="2"/>
      <c r="AM102" s="2"/>
      <c r="AN102" s="2"/>
      <c r="AO102" s="2"/>
      <c r="AP102" s="2"/>
      <c r="AQ102" s="2"/>
      <c r="AR102" s="2"/>
      <c r="AS102" s="2"/>
    </row>
    <row r="103" spans="2:53" x14ac:dyDescent="0.25">
      <c r="AL103" s="2"/>
      <c r="AM103" s="2"/>
      <c r="AN103" s="2"/>
      <c r="AO103" s="2"/>
      <c r="AP103" s="2"/>
      <c r="AQ103" s="2"/>
      <c r="AR103" s="2"/>
      <c r="AS103" s="2"/>
    </row>
    <row r="104" spans="2:53" x14ac:dyDescent="0.25">
      <c r="AL104" s="2"/>
      <c r="AM104" s="2"/>
      <c r="AN104" s="2"/>
      <c r="AO104" s="2"/>
      <c r="AP104" s="2"/>
      <c r="AQ104" s="2"/>
      <c r="AR104" s="2"/>
      <c r="AS104" s="2"/>
    </row>
    <row r="105" spans="2:53" x14ac:dyDescent="0.25">
      <c r="AL105" s="2"/>
      <c r="AM105" s="2"/>
      <c r="AN105" s="2"/>
      <c r="AO105" s="2"/>
      <c r="AP105" s="2"/>
      <c r="AQ105" s="2"/>
      <c r="AR105" s="2"/>
      <c r="AS105" s="2"/>
    </row>
    <row r="106" spans="2:53" x14ac:dyDescent="0.25">
      <c r="AL106" s="2"/>
      <c r="AM106" s="2"/>
      <c r="AN106" s="2"/>
      <c r="AO106" s="2"/>
      <c r="AP106" s="2"/>
      <c r="AQ106" s="2"/>
      <c r="AR106" s="2"/>
      <c r="AS106" s="2"/>
    </row>
    <row r="107" spans="2:53" x14ac:dyDescent="0.25">
      <c r="AL107" s="2"/>
      <c r="AM107" s="2"/>
      <c r="AN107" s="2"/>
      <c r="AO107" s="2"/>
      <c r="AP107" s="2"/>
      <c r="AQ107" s="2"/>
      <c r="AR107" s="2"/>
      <c r="AS107" s="2"/>
    </row>
    <row r="108" spans="2:53" x14ac:dyDescent="0.25">
      <c r="AL108" s="2"/>
      <c r="AM108" s="2"/>
      <c r="AN108" s="2"/>
      <c r="AO108" s="2"/>
      <c r="AP108" s="2"/>
      <c r="AQ108" s="2"/>
      <c r="AR108" s="2"/>
      <c r="AS108" s="2"/>
    </row>
    <row r="109" spans="2:53" x14ac:dyDescent="0.25">
      <c r="AL109" s="2"/>
      <c r="AM109" s="2"/>
      <c r="AN109" s="2"/>
      <c r="AO109" s="2"/>
      <c r="AP109" s="2"/>
      <c r="AQ109" s="2"/>
      <c r="AR109" s="2"/>
      <c r="AS109" s="2"/>
    </row>
    <row r="110" spans="2:53" x14ac:dyDescent="0.25">
      <c r="AL110" s="2"/>
      <c r="AM110" s="2"/>
      <c r="AN110" s="2"/>
      <c r="AO110" s="2"/>
      <c r="AP110" s="2"/>
      <c r="AQ110" s="2"/>
      <c r="AR110" s="2"/>
      <c r="AS110" s="2"/>
    </row>
    <row r="111" spans="2:53" x14ac:dyDescent="0.25">
      <c r="AL111" s="2"/>
      <c r="AM111" s="2"/>
      <c r="AN111" s="2"/>
      <c r="AO111" s="2"/>
      <c r="AP111" s="2"/>
      <c r="AQ111" s="2"/>
      <c r="AR111" s="2"/>
      <c r="AS111" s="2"/>
    </row>
    <row r="112" spans="2:53" x14ac:dyDescent="0.25">
      <c r="AL112" s="2"/>
      <c r="AM112" s="2"/>
      <c r="AN112" s="2"/>
      <c r="AO112" s="2"/>
      <c r="AP112" s="2"/>
      <c r="AQ112" s="2"/>
      <c r="AR112" s="2"/>
      <c r="AS112" s="2"/>
    </row>
    <row r="113" spans="38:45" x14ac:dyDescent="0.25">
      <c r="AL113" s="2"/>
      <c r="AM113" s="2"/>
      <c r="AN113" s="2"/>
      <c r="AO113" s="2"/>
      <c r="AP113" s="2"/>
      <c r="AQ113" s="2"/>
      <c r="AR113" s="2"/>
      <c r="AS113" s="2"/>
    </row>
    <row r="114" spans="38:45" x14ac:dyDescent="0.25">
      <c r="AL114" s="2"/>
      <c r="AM114" s="2"/>
      <c r="AN114" s="2"/>
      <c r="AO114" s="2"/>
      <c r="AP114" s="2"/>
      <c r="AQ114" s="2"/>
      <c r="AR114" s="2"/>
      <c r="AS114" s="2"/>
    </row>
    <row r="115" spans="38:45" x14ac:dyDescent="0.25">
      <c r="AM115" s="2"/>
      <c r="AN115" s="2"/>
      <c r="AO115" s="2"/>
      <c r="AP115" s="2"/>
      <c r="AQ115" s="2"/>
      <c r="AR115" s="2"/>
      <c r="AS115" s="2"/>
    </row>
    <row r="116" spans="38:45" x14ac:dyDescent="0.25">
      <c r="AM116" s="2"/>
      <c r="AN116" s="2"/>
      <c r="AO116" s="2"/>
      <c r="AP116" s="2"/>
      <c r="AQ116" s="2"/>
      <c r="AR116" s="2"/>
    </row>
  </sheetData>
  <sortState xmlns:xlrd2="http://schemas.microsoft.com/office/spreadsheetml/2017/richdata2" ref="AK32:AK37">
    <sortCondition descending="1" ref="AK32:AK37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CEC4-21E1-47BF-8C60-AA5BFA85231C}">
  <dimension ref="A1:AT37"/>
  <sheetViews>
    <sheetView tabSelected="1" workbookViewId="0">
      <selection activeCell="H1" sqref="H1:M35"/>
    </sheetView>
  </sheetViews>
  <sheetFormatPr defaultColWidth="4.7109375" defaultRowHeight="15" x14ac:dyDescent="0.25"/>
  <sheetData>
    <row r="1" spans="1:46" x14ac:dyDescent="0.25">
      <c r="A1" s="2">
        <v>10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H1" s="2">
        <v>0</v>
      </c>
      <c r="I1" s="2">
        <v>-0.58455922557874695</v>
      </c>
      <c r="J1" s="2">
        <v>-1.3276796444082599</v>
      </c>
      <c r="K1" s="2">
        <v>-2.2723708454317801</v>
      </c>
      <c r="L1" s="2">
        <v>-3.4733087320490301</v>
      </c>
      <c r="M1" s="2">
        <v>-5</v>
      </c>
      <c r="O1" s="2"/>
    </row>
    <row r="2" spans="1:46" x14ac:dyDescent="0.25">
      <c r="A2" s="2">
        <v>8.3000000000000007</v>
      </c>
      <c r="B2" s="2">
        <v>0</v>
      </c>
      <c r="C2" s="2">
        <v>0</v>
      </c>
      <c r="D2" s="2">
        <v>0</v>
      </c>
      <c r="E2" s="2">
        <v>0</v>
      </c>
      <c r="F2" s="2">
        <v>8.3000000000000007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-5</v>
      </c>
      <c r="O2" s="2"/>
    </row>
    <row r="3" spans="1:46" x14ac:dyDescent="0.25">
      <c r="A3" s="2">
        <v>6.5999999999999899</v>
      </c>
      <c r="B3" s="2">
        <v>0</v>
      </c>
      <c r="C3" s="2">
        <v>0</v>
      </c>
      <c r="D3" s="2">
        <v>0</v>
      </c>
      <c r="E3" s="2">
        <v>0</v>
      </c>
      <c r="F3" s="2">
        <v>6.5999999999999899</v>
      </c>
      <c r="G3" s="2"/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-5</v>
      </c>
      <c r="N3" s="2"/>
      <c r="O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O3" s="2"/>
      <c r="AP3" s="2"/>
      <c r="AQ3" s="2"/>
      <c r="AR3" s="2"/>
      <c r="AS3" s="2"/>
      <c r="AT3" s="2"/>
    </row>
    <row r="4" spans="1:46" x14ac:dyDescent="0.25">
      <c r="A4" s="2">
        <v>4.9000000000000004</v>
      </c>
      <c r="B4" s="2">
        <v>0</v>
      </c>
      <c r="C4" s="2">
        <v>0</v>
      </c>
      <c r="D4" s="2">
        <v>0</v>
      </c>
      <c r="E4" s="2">
        <v>0</v>
      </c>
      <c r="F4" s="2">
        <v>4.9000000000000004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-5</v>
      </c>
      <c r="O4" s="2"/>
      <c r="AJ4" s="2"/>
      <c r="AO4" s="2"/>
      <c r="AP4" s="2"/>
      <c r="AQ4" s="2"/>
      <c r="AR4" s="2"/>
      <c r="AS4" s="2"/>
      <c r="AT4" s="2"/>
    </row>
    <row r="5" spans="1:46" x14ac:dyDescent="0.25">
      <c r="A5" s="2">
        <v>3.19999999999999</v>
      </c>
      <c r="B5" s="2">
        <v>0</v>
      </c>
      <c r="C5" s="2">
        <v>0</v>
      </c>
      <c r="D5" s="2">
        <v>0</v>
      </c>
      <c r="E5" s="2">
        <v>0</v>
      </c>
      <c r="F5" s="2">
        <v>3.19999999999999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-5</v>
      </c>
      <c r="O5" s="2"/>
      <c r="AJ5" s="2"/>
      <c r="AO5" s="2"/>
      <c r="AP5" s="2"/>
      <c r="AQ5" s="2"/>
      <c r="AR5" s="2"/>
      <c r="AS5" s="2"/>
      <c r="AT5" s="2"/>
    </row>
    <row r="6" spans="1:46" x14ac:dyDescent="0.25">
      <c r="A6" s="2">
        <v>1.5</v>
      </c>
      <c r="B6" s="2">
        <v>0</v>
      </c>
      <c r="C6" s="2">
        <v>0</v>
      </c>
      <c r="D6" s="2">
        <v>0</v>
      </c>
      <c r="E6" s="2">
        <v>0</v>
      </c>
      <c r="F6" s="2">
        <v>1.5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-5</v>
      </c>
      <c r="O6" s="2"/>
      <c r="AJ6" s="2"/>
      <c r="AO6" s="2"/>
      <c r="AP6" s="2"/>
      <c r="AQ6" s="2"/>
      <c r="AR6" s="2"/>
      <c r="AS6" s="2"/>
      <c r="AT6" s="2"/>
    </row>
    <row r="7" spans="1:46" x14ac:dyDescent="0.25">
      <c r="A7" s="2">
        <v>1.3585786437626901</v>
      </c>
      <c r="B7" s="2">
        <v>0</v>
      </c>
      <c r="C7" s="2">
        <v>0</v>
      </c>
      <c r="D7" s="2">
        <v>0</v>
      </c>
      <c r="E7" s="2">
        <v>0</v>
      </c>
      <c r="F7" s="2">
        <v>1.3999999999999899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-5</v>
      </c>
      <c r="O7" s="2"/>
      <c r="AJ7" s="2"/>
      <c r="AO7" s="2"/>
      <c r="AP7" s="2"/>
      <c r="AQ7" s="2"/>
      <c r="AR7" s="2"/>
      <c r="AS7" s="2"/>
      <c r="AT7" s="2"/>
    </row>
    <row r="8" spans="1:46" x14ac:dyDescent="0.25">
      <c r="A8" s="2">
        <v>1.3</v>
      </c>
      <c r="B8" s="2">
        <v>0</v>
      </c>
      <c r="C8" s="2">
        <v>0</v>
      </c>
      <c r="D8" s="2">
        <v>0</v>
      </c>
      <c r="E8" s="2">
        <v>0</v>
      </c>
      <c r="F8" s="2">
        <v>1.3</v>
      </c>
      <c r="G8" s="2"/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-5</v>
      </c>
      <c r="N8" s="2"/>
      <c r="O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O8" s="2"/>
      <c r="AP8" s="2"/>
      <c r="AQ8" s="2"/>
      <c r="AR8" s="2"/>
      <c r="AS8" s="2"/>
      <c r="AT8" s="2"/>
    </row>
    <row r="9" spans="1:46" x14ac:dyDescent="0.25">
      <c r="A9" s="2">
        <v>1.2234633135269799</v>
      </c>
      <c r="B9" s="2">
        <v>0</v>
      </c>
      <c r="C9" s="2">
        <v>0</v>
      </c>
      <c r="D9" s="2">
        <v>0</v>
      </c>
      <c r="E9" s="2">
        <v>0</v>
      </c>
      <c r="F9" s="2">
        <v>1.25</v>
      </c>
      <c r="H9" s="2">
        <v>-8.8006810130518993E-3</v>
      </c>
      <c r="I9" s="2">
        <v>0</v>
      </c>
      <c r="J9" s="2">
        <v>0</v>
      </c>
      <c r="K9" s="2">
        <v>0</v>
      </c>
      <c r="L9" s="2">
        <v>0</v>
      </c>
      <c r="M9" s="2">
        <v>-5</v>
      </c>
      <c r="O9" s="2"/>
      <c r="AO9" s="2"/>
      <c r="AP9" s="2"/>
      <c r="AQ9" s="2"/>
      <c r="AR9" s="2"/>
      <c r="AS9" s="2"/>
      <c r="AT9" s="2"/>
    </row>
    <row r="10" spans="1:46" x14ac:dyDescent="0.25">
      <c r="A10" s="2">
        <v>1.1585786437626899</v>
      </c>
      <c r="B10" s="2">
        <v>0</v>
      </c>
      <c r="C10" s="2">
        <v>0</v>
      </c>
      <c r="D10" s="2">
        <v>0</v>
      </c>
      <c r="E10" s="2">
        <v>0</v>
      </c>
      <c r="F10" s="2">
        <v>1.19999999999999</v>
      </c>
      <c r="H10" s="2">
        <v>-1.1999404519100899E-2</v>
      </c>
      <c r="I10" s="2">
        <v>0</v>
      </c>
      <c r="J10" s="2">
        <v>0</v>
      </c>
      <c r="K10" s="2">
        <v>0</v>
      </c>
      <c r="L10" s="2">
        <v>0</v>
      </c>
      <c r="M10" s="2">
        <v>-5</v>
      </c>
      <c r="O10" s="2"/>
      <c r="AO10" s="2"/>
      <c r="AP10" s="2"/>
      <c r="AQ10" s="2"/>
      <c r="AR10" s="2"/>
      <c r="AS10" s="2"/>
      <c r="AT10" s="2"/>
    </row>
    <row r="11" spans="1:46" x14ac:dyDescent="0.25">
      <c r="A11" s="2">
        <v>1.11522409349774</v>
      </c>
      <c r="B11" s="2">
        <v>0</v>
      </c>
      <c r="C11" s="2">
        <v>0</v>
      </c>
      <c r="D11" s="2">
        <v>0</v>
      </c>
      <c r="E11" s="2">
        <v>0</v>
      </c>
      <c r="F11" s="2">
        <v>1.1499999999999899</v>
      </c>
      <c r="H11" s="2">
        <v>-8.4489574715873594E-3</v>
      </c>
      <c r="I11" s="2">
        <v>0</v>
      </c>
      <c r="J11" s="2">
        <v>0</v>
      </c>
      <c r="K11" s="2">
        <v>0</v>
      </c>
      <c r="L11" s="2">
        <v>0</v>
      </c>
      <c r="M11" s="2">
        <v>-5</v>
      </c>
      <c r="O11" s="2"/>
      <c r="Z11" s="2"/>
      <c r="AA11" s="2"/>
      <c r="AB11" s="2"/>
      <c r="AC11" s="2"/>
      <c r="AD11" s="2"/>
      <c r="AE11" s="2"/>
      <c r="AO11" s="2"/>
      <c r="AP11" s="2"/>
      <c r="AQ11" s="2"/>
      <c r="AR11" s="2"/>
      <c r="AS11" s="2"/>
      <c r="AT11" s="2"/>
    </row>
    <row r="12" spans="1:46" x14ac:dyDescent="0.25">
      <c r="A12" s="2">
        <v>1.1000000000000001</v>
      </c>
      <c r="B12" s="2">
        <v>0</v>
      </c>
      <c r="C12" s="2">
        <v>0</v>
      </c>
      <c r="D12" s="2">
        <v>0</v>
      </c>
      <c r="E12" s="2">
        <v>0</v>
      </c>
      <c r="F12" s="2">
        <v>1.1000000000000001</v>
      </c>
      <c r="G12" s="2"/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-5</v>
      </c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O12" s="2"/>
      <c r="AP12" s="2"/>
      <c r="AQ12" s="2"/>
      <c r="AR12" s="2"/>
      <c r="AS12" s="2"/>
      <c r="AT12" s="2"/>
    </row>
    <row r="13" spans="1:46" x14ac:dyDescent="0.25">
      <c r="A13" s="2">
        <v>1.05</v>
      </c>
      <c r="B13" s="2">
        <v>0</v>
      </c>
      <c r="C13" s="2">
        <v>0</v>
      </c>
      <c r="D13" s="2">
        <v>0</v>
      </c>
      <c r="E13" s="2">
        <v>0</v>
      </c>
      <c r="F13" s="2">
        <v>1.05</v>
      </c>
      <c r="G13" s="2"/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-5</v>
      </c>
      <c r="N13" s="2"/>
      <c r="O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O13" s="2"/>
      <c r="AP13" s="2"/>
      <c r="AQ13" s="2"/>
      <c r="AR13" s="2"/>
      <c r="AS13" s="2"/>
      <c r="AT13" s="2"/>
    </row>
    <row r="14" spans="1:46" x14ac:dyDescent="0.25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/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-5</v>
      </c>
      <c r="N14" s="2"/>
      <c r="O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O14" s="2"/>
      <c r="AP14" s="2"/>
      <c r="AQ14" s="2"/>
      <c r="AR14" s="2"/>
      <c r="AS14" s="2"/>
      <c r="AT14" s="2"/>
    </row>
    <row r="15" spans="1:46" x14ac:dyDescent="0.25">
      <c r="A15" s="2">
        <v>0.61731656763491005</v>
      </c>
      <c r="B15" s="2">
        <v>0</v>
      </c>
      <c r="C15" s="2">
        <v>0</v>
      </c>
      <c r="D15" s="2">
        <v>0</v>
      </c>
      <c r="E15" s="2">
        <v>0</v>
      </c>
      <c r="F15" s="2">
        <v>-0.91341716182544797</v>
      </c>
      <c r="G15" s="2"/>
      <c r="H15" s="2">
        <v>-4.4003405065259502E-2</v>
      </c>
      <c r="I15" s="2">
        <v>0</v>
      </c>
      <c r="J15" s="2">
        <v>0</v>
      </c>
      <c r="K15" s="2">
        <v>0</v>
      </c>
      <c r="L15" s="2">
        <v>0</v>
      </c>
      <c r="M15" s="2">
        <v>-4.6193976625564304</v>
      </c>
      <c r="N15" s="2"/>
      <c r="O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O15" s="2"/>
      <c r="AP15" s="2"/>
      <c r="AQ15" s="2"/>
      <c r="AR15" s="2"/>
      <c r="AS15" s="2"/>
      <c r="AT15" s="2"/>
    </row>
    <row r="16" spans="1:46" x14ac:dyDescent="0.25">
      <c r="A16" s="2">
        <v>0.29289321881345198</v>
      </c>
      <c r="B16" s="2">
        <v>0</v>
      </c>
      <c r="C16" s="2">
        <v>0</v>
      </c>
      <c r="D16" s="2">
        <v>0</v>
      </c>
      <c r="E16" s="2">
        <v>0</v>
      </c>
      <c r="F16" s="2">
        <v>-2.5355339059327302</v>
      </c>
      <c r="G16" s="2"/>
      <c r="H16" s="2">
        <v>-5.9997022595504899E-2</v>
      </c>
      <c r="I16" s="2">
        <v>0</v>
      </c>
      <c r="J16" s="2">
        <v>0</v>
      </c>
      <c r="K16" s="2">
        <v>0</v>
      </c>
      <c r="L16" s="2">
        <v>0</v>
      </c>
      <c r="M16" s="2">
        <v>-3.5355339059327302</v>
      </c>
      <c r="N16" s="2"/>
      <c r="O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O16" s="2"/>
      <c r="AP16" s="2"/>
      <c r="AQ16" s="2"/>
      <c r="AR16" s="2"/>
      <c r="AS16" s="2"/>
      <c r="AT16" s="2"/>
    </row>
    <row r="17" spans="1:46" x14ac:dyDescent="0.25">
      <c r="A17" s="2">
        <v>7.6120467488713206E-2</v>
      </c>
      <c r="B17" s="2">
        <v>0</v>
      </c>
      <c r="C17" s="2">
        <v>0</v>
      </c>
      <c r="D17" s="2">
        <v>0</v>
      </c>
      <c r="E17" s="2">
        <v>0</v>
      </c>
      <c r="F17" s="2">
        <v>-3.6193976625564299</v>
      </c>
      <c r="G17" s="2"/>
      <c r="H17" s="2">
        <v>-4.2244787357936901E-2</v>
      </c>
      <c r="I17" s="2">
        <v>0</v>
      </c>
      <c r="J17" s="2">
        <v>0</v>
      </c>
      <c r="K17" s="2">
        <v>0</v>
      </c>
      <c r="L17" s="2">
        <v>0</v>
      </c>
      <c r="M17" s="2">
        <v>-1.9134171618254401</v>
      </c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O17" s="2"/>
      <c r="AP17" s="2"/>
      <c r="AQ17" s="2"/>
      <c r="AR17" s="2"/>
      <c r="AS17" s="2"/>
      <c r="AT17" s="2"/>
    </row>
    <row r="18" spans="1:46" x14ac:dyDescent="0.2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-4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-3.0616169978683802E-16</v>
      </c>
      <c r="O18" s="2"/>
      <c r="AO18" s="2"/>
      <c r="AP18" s="2"/>
      <c r="AQ18" s="2"/>
      <c r="AR18" s="2"/>
      <c r="AS18" s="2"/>
      <c r="AT18" s="2"/>
    </row>
    <row r="19" spans="1:46" x14ac:dyDescent="0.25">
      <c r="A19" s="2">
        <v>7.6120467488713206E-2</v>
      </c>
      <c r="B19" s="2">
        <v>0</v>
      </c>
      <c r="C19" s="2">
        <v>0</v>
      </c>
      <c r="D19" s="2">
        <v>0</v>
      </c>
      <c r="E19" s="2">
        <v>0</v>
      </c>
      <c r="F19" s="2">
        <v>-3.6193976625564299</v>
      </c>
      <c r="H19" s="2">
        <v>4.2244787357936901E-2</v>
      </c>
      <c r="I19" s="2">
        <v>0</v>
      </c>
      <c r="J19" s="2">
        <v>0</v>
      </c>
      <c r="K19" s="2">
        <v>0</v>
      </c>
      <c r="L19" s="2">
        <v>0</v>
      </c>
      <c r="M19" s="2">
        <v>1.9134171618254401</v>
      </c>
      <c r="O19" s="2"/>
      <c r="AO19" s="2"/>
      <c r="AP19" s="2"/>
      <c r="AQ19" s="2"/>
      <c r="AR19" s="2"/>
      <c r="AS19" s="2"/>
      <c r="AT19" s="2"/>
    </row>
    <row r="20" spans="1:46" x14ac:dyDescent="0.25">
      <c r="A20" s="2">
        <v>0.29289321881345198</v>
      </c>
      <c r="B20" s="2">
        <v>0</v>
      </c>
      <c r="C20" s="2">
        <v>0</v>
      </c>
      <c r="D20" s="2">
        <v>0</v>
      </c>
      <c r="E20" s="2">
        <v>0</v>
      </c>
      <c r="F20" s="2">
        <v>-2.5355339059327302</v>
      </c>
      <c r="H20" s="2">
        <v>5.9997022595504899E-2</v>
      </c>
      <c r="I20" s="2">
        <v>0</v>
      </c>
      <c r="J20" s="2">
        <v>0</v>
      </c>
      <c r="K20" s="2">
        <v>0</v>
      </c>
      <c r="L20" s="2">
        <v>0</v>
      </c>
      <c r="M20" s="2">
        <v>3.5355339059327302</v>
      </c>
      <c r="O20" s="2"/>
      <c r="AO20" s="2"/>
      <c r="AP20" s="2"/>
      <c r="AQ20" s="2"/>
      <c r="AR20" s="2"/>
      <c r="AS20" s="2"/>
      <c r="AT20" s="2"/>
    </row>
    <row r="21" spans="1:46" x14ac:dyDescent="0.25">
      <c r="A21" s="2">
        <v>0.61731656763491005</v>
      </c>
      <c r="B21" s="2">
        <v>0</v>
      </c>
      <c r="C21" s="2">
        <v>0</v>
      </c>
      <c r="D21" s="2">
        <v>0</v>
      </c>
      <c r="E21" s="2">
        <v>0</v>
      </c>
      <c r="F21" s="2">
        <v>-0.91341716182544896</v>
      </c>
      <c r="H21" s="2">
        <v>4.4003405065259502E-2</v>
      </c>
      <c r="I21" s="2">
        <v>0</v>
      </c>
      <c r="J21" s="2">
        <v>0</v>
      </c>
      <c r="K21" s="2">
        <v>0</v>
      </c>
      <c r="L21" s="2">
        <v>0</v>
      </c>
      <c r="M21" s="2">
        <v>4.6193976625564304</v>
      </c>
      <c r="O21" s="2"/>
      <c r="AO21" s="2"/>
      <c r="AP21" s="2"/>
      <c r="AQ21" s="2"/>
      <c r="AR21" s="2"/>
      <c r="AS21" s="2"/>
      <c r="AT21" s="2"/>
    </row>
    <row r="22" spans="1:46" x14ac:dyDescent="0.25">
      <c r="A22" s="2">
        <v>1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5</v>
      </c>
      <c r="O22" s="2"/>
      <c r="AO22" s="2"/>
      <c r="AP22" s="2"/>
      <c r="AQ22" s="2"/>
      <c r="AR22" s="2"/>
      <c r="AS22" s="2"/>
      <c r="AT22" s="2"/>
    </row>
    <row r="23" spans="1:46" x14ac:dyDescent="0.25">
      <c r="A23" s="2">
        <v>1.05</v>
      </c>
      <c r="B23" s="2">
        <v>0</v>
      </c>
      <c r="C23" s="2">
        <v>0</v>
      </c>
      <c r="D23" s="2">
        <v>0</v>
      </c>
      <c r="E23" s="2">
        <v>0</v>
      </c>
      <c r="F23" s="2">
        <v>1.05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5</v>
      </c>
      <c r="O23" s="2"/>
      <c r="AO23" s="2"/>
      <c r="AP23" s="2"/>
      <c r="AQ23" s="2"/>
      <c r="AR23" s="2"/>
      <c r="AS23" s="2"/>
      <c r="AT23" s="2"/>
    </row>
    <row r="24" spans="1:46" x14ac:dyDescent="0.25">
      <c r="A24" s="2">
        <v>1.1000000000000001</v>
      </c>
      <c r="B24" s="2">
        <v>0</v>
      </c>
      <c r="C24" s="2">
        <v>0</v>
      </c>
      <c r="D24" s="2">
        <v>0</v>
      </c>
      <c r="E24" s="2">
        <v>0</v>
      </c>
      <c r="F24" s="2">
        <v>1.1000000000000001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5</v>
      </c>
      <c r="O24" s="2"/>
      <c r="AO24" s="2"/>
      <c r="AP24" s="2"/>
      <c r="AQ24" s="2"/>
      <c r="AR24" s="2"/>
      <c r="AS24" s="2"/>
      <c r="AT24" s="2"/>
    </row>
    <row r="25" spans="1:46" x14ac:dyDescent="0.25">
      <c r="A25" s="2">
        <v>1.11522409349774</v>
      </c>
      <c r="B25" s="2">
        <v>0</v>
      </c>
      <c r="C25" s="2">
        <v>0</v>
      </c>
      <c r="D25" s="2">
        <v>0</v>
      </c>
      <c r="E25" s="2">
        <v>0</v>
      </c>
      <c r="F25" s="2">
        <v>1.1499999999999899</v>
      </c>
      <c r="H25" s="2">
        <v>8.4489574715873594E-3</v>
      </c>
      <c r="I25" s="2">
        <v>0</v>
      </c>
      <c r="J25" s="2">
        <v>0</v>
      </c>
      <c r="K25" s="2">
        <v>0</v>
      </c>
      <c r="L25" s="2">
        <v>0</v>
      </c>
      <c r="M25" s="2">
        <v>5</v>
      </c>
      <c r="O25" s="2"/>
      <c r="AO25" s="2"/>
      <c r="AP25" s="2"/>
      <c r="AQ25" s="2"/>
      <c r="AR25" s="2"/>
      <c r="AS25" s="2"/>
      <c r="AT25" s="2"/>
    </row>
    <row r="26" spans="1:46" x14ac:dyDescent="0.25">
      <c r="A26" s="2">
        <v>1.1585786437626899</v>
      </c>
      <c r="B26" s="2">
        <v>0</v>
      </c>
      <c r="C26" s="2">
        <v>0</v>
      </c>
      <c r="D26" s="2">
        <v>0</v>
      </c>
      <c r="E26" s="2">
        <v>0</v>
      </c>
      <c r="F26" s="2">
        <v>1.19999999999999</v>
      </c>
      <c r="H26" s="2">
        <v>1.1999404519100899E-2</v>
      </c>
      <c r="I26" s="2">
        <v>0</v>
      </c>
      <c r="J26" s="2">
        <v>0</v>
      </c>
      <c r="K26" s="2">
        <v>0</v>
      </c>
      <c r="L26" s="2">
        <v>0</v>
      </c>
      <c r="M26" s="2">
        <v>5</v>
      </c>
      <c r="O26" s="2"/>
      <c r="AO26" s="2"/>
      <c r="AP26" s="2"/>
      <c r="AQ26" s="2"/>
      <c r="AR26" s="2"/>
      <c r="AS26" s="2"/>
      <c r="AT26" s="2"/>
    </row>
    <row r="27" spans="1:46" x14ac:dyDescent="0.25">
      <c r="A27" s="2">
        <v>1.2234633135269799</v>
      </c>
      <c r="B27" s="2">
        <v>0</v>
      </c>
      <c r="C27" s="2">
        <v>0</v>
      </c>
      <c r="D27" s="2">
        <v>0</v>
      </c>
      <c r="E27" s="2">
        <v>0</v>
      </c>
      <c r="F27" s="2">
        <v>1.25</v>
      </c>
      <c r="H27" s="2">
        <v>8.8006810130518993E-3</v>
      </c>
      <c r="I27" s="2">
        <v>0</v>
      </c>
      <c r="J27" s="2">
        <v>0</v>
      </c>
      <c r="K27" s="2">
        <v>0</v>
      </c>
      <c r="L27" s="2">
        <v>0</v>
      </c>
      <c r="M27" s="2">
        <v>5</v>
      </c>
      <c r="O27" s="2"/>
      <c r="AO27" s="2"/>
      <c r="AP27" s="2"/>
      <c r="AQ27" s="2"/>
      <c r="AR27" s="2"/>
      <c r="AS27" s="2"/>
      <c r="AT27" s="2"/>
    </row>
    <row r="28" spans="1:46" x14ac:dyDescent="0.25">
      <c r="A28" s="2">
        <v>1.3</v>
      </c>
      <c r="B28" s="2">
        <v>0</v>
      </c>
      <c r="C28" s="2">
        <v>0</v>
      </c>
      <c r="D28" s="2">
        <v>0</v>
      </c>
      <c r="E28" s="2">
        <v>0</v>
      </c>
      <c r="F28" s="2">
        <v>1.3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5</v>
      </c>
      <c r="O28" s="2"/>
      <c r="AO28" s="2"/>
      <c r="AP28" s="2"/>
      <c r="AQ28" s="2"/>
      <c r="AR28" s="2"/>
      <c r="AS28" s="2"/>
      <c r="AT28" s="2"/>
    </row>
    <row r="29" spans="1:46" x14ac:dyDescent="0.25">
      <c r="A29" s="2">
        <v>1.3585786437626901</v>
      </c>
      <c r="B29" s="2">
        <v>0</v>
      </c>
      <c r="C29" s="2">
        <v>0</v>
      </c>
      <c r="D29" s="2">
        <v>0</v>
      </c>
      <c r="E29" s="2">
        <v>0</v>
      </c>
      <c r="F29" s="2">
        <v>1.3999999999999899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5</v>
      </c>
      <c r="O29" s="2"/>
      <c r="AO29" s="2"/>
      <c r="AP29" s="2"/>
      <c r="AQ29" s="2"/>
      <c r="AR29" s="2"/>
      <c r="AS29" s="2"/>
      <c r="AT29" s="2"/>
    </row>
    <row r="30" spans="1:46" x14ac:dyDescent="0.25">
      <c r="A30" s="2">
        <v>1.5</v>
      </c>
      <c r="B30" s="2">
        <v>0</v>
      </c>
      <c r="C30" s="2">
        <v>0</v>
      </c>
      <c r="D30" s="2">
        <v>0</v>
      </c>
      <c r="E30" s="2">
        <v>0</v>
      </c>
      <c r="F30" s="2">
        <v>1.5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5</v>
      </c>
      <c r="O30" s="2"/>
      <c r="AO30" s="2"/>
      <c r="AP30" s="2"/>
      <c r="AQ30" s="2"/>
      <c r="AR30" s="2"/>
      <c r="AS30" s="2"/>
      <c r="AT30" s="2"/>
    </row>
    <row r="31" spans="1:46" x14ac:dyDescent="0.25">
      <c r="A31" s="2">
        <v>3.19999999999999</v>
      </c>
      <c r="B31" s="2">
        <v>0</v>
      </c>
      <c r="C31" s="2">
        <v>0</v>
      </c>
      <c r="D31" s="2">
        <v>0</v>
      </c>
      <c r="E31" s="2">
        <v>0</v>
      </c>
      <c r="F31" s="2">
        <v>3.19999999999999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5</v>
      </c>
      <c r="O31" s="2"/>
      <c r="AO31" s="2"/>
      <c r="AP31" s="2"/>
      <c r="AQ31" s="2"/>
      <c r="AR31" s="2"/>
      <c r="AS31" s="2"/>
      <c r="AT31" s="2"/>
    </row>
    <row r="32" spans="1:46" x14ac:dyDescent="0.25">
      <c r="A32" s="2">
        <v>4.9000000000000004</v>
      </c>
      <c r="B32" s="2">
        <v>0</v>
      </c>
      <c r="C32" s="2">
        <v>0</v>
      </c>
      <c r="D32" s="2">
        <v>0</v>
      </c>
      <c r="E32" s="2">
        <v>0</v>
      </c>
      <c r="F32" s="2">
        <v>4.9000000000000004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5</v>
      </c>
      <c r="O32" s="2"/>
      <c r="AO32" s="2"/>
      <c r="AP32" s="2"/>
      <c r="AQ32" s="2"/>
      <c r="AR32" s="2"/>
      <c r="AS32" s="2"/>
      <c r="AT32" s="2"/>
    </row>
    <row r="33" spans="1:46" x14ac:dyDescent="0.25">
      <c r="A33" s="2">
        <v>6.5999999999999899</v>
      </c>
      <c r="B33" s="2">
        <v>0</v>
      </c>
      <c r="C33" s="2">
        <v>0</v>
      </c>
      <c r="D33" s="2">
        <v>0</v>
      </c>
      <c r="E33" s="2">
        <v>0</v>
      </c>
      <c r="F33" s="2">
        <v>6.5999999999999899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5</v>
      </c>
      <c r="O33" s="2"/>
      <c r="AO33" s="2"/>
      <c r="AP33" s="2"/>
      <c r="AQ33" s="2"/>
      <c r="AR33" s="2"/>
      <c r="AS33" s="2"/>
      <c r="AT33" s="2"/>
    </row>
    <row r="34" spans="1:46" x14ac:dyDescent="0.25">
      <c r="A34" s="2">
        <v>8.3000000000000007</v>
      </c>
      <c r="B34" s="2">
        <v>0</v>
      </c>
      <c r="C34" s="2">
        <v>0</v>
      </c>
      <c r="D34" s="2">
        <v>0</v>
      </c>
      <c r="E34" s="2">
        <v>0</v>
      </c>
      <c r="F34" s="2">
        <v>8.3000000000000007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5</v>
      </c>
      <c r="O34" s="2"/>
      <c r="AO34" s="2"/>
      <c r="AP34" s="2"/>
      <c r="AQ34" s="2"/>
      <c r="AR34" s="2"/>
      <c r="AS34" s="2"/>
      <c r="AT34" s="2"/>
    </row>
    <row r="35" spans="1:46" x14ac:dyDescent="0.25">
      <c r="A35" s="2">
        <v>10</v>
      </c>
      <c r="B35" s="2">
        <v>10</v>
      </c>
      <c r="C35" s="2">
        <v>10</v>
      </c>
      <c r="D35" s="2">
        <v>10</v>
      </c>
      <c r="E35" s="2">
        <v>10</v>
      </c>
      <c r="F35" s="2">
        <v>10</v>
      </c>
      <c r="H35" s="2">
        <v>0</v>
      </c>
      <c r="I35" s="2">
        <v>0.58455922557874695</v>
      </c>
      <c r="J35" s="2">
        <v>1.3276796444082599</v>
      </c>
      <c r="K35" s="2">
        <v>2.2723708454317801</v>
      </c>
      <c r="L35" s="2">
        <v>3.4733087320490301</v>
      </c>
      <c r="M35" s="2">
        <v>5</v>
      </c>
      <c r="O35" s="2"/>
      <c r="AO35" s="2"/>
      <c r="AP35" s="2"/>
      <c r="AQ35" s="2"/>
      <c r="AR35" s="2"/>
      <c r="AS35" s="2"/>
      <c r="AT35" s="2"/>
    </row>
    <row r="36" spans="1:46" x14ac:dyDescent="0.25">
      <c r="AO36" s="2"/>
      <c r="AP36" s="2"/>
      <c r="AQ36" s="2"/>
      <c r="AR36" s="2"/>
      <c r="AS36" s="2"/>
      <c r="AT36" s="2"/>
    </row>
    <row r="37" spans="1:46" x14ac:dyDescent="0.25">
      <c r="AO37" s="2"/>
      <c r="AP37" s="2"/>
      <c r="AQ37" s="2"/>
      <c r="AR37" s="2"/>
      <c r="AS37" s="2"/>
      <c r="AT37" s="2"/>
    </row>
  </sheetData>
  <sortState xmlns:xlrd2="http://schemas.microsoft.com/office/spreadsheetml/2017/richdata2" ref="AK12:AK17">
    <sortCondition descending="1" ref="AK12:AK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2021-02-21T03:22:56Z</dcterms:created>
  <dcterms:modified xsi:type="dcterms:W3CDTF">2021-03-01T10:44:04Z</dcterms:modified>
</cp:coreProperties>
</file>